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transnetsocltd-my.sharepoint.com/personal/kate_masondo_transnet_net/Documents/Documents/New TCC Folder/Vendor Management/General Folder/Pricing Workbook - Preparations/VoIP PPA Upload/"/>
    </mc:Choice>
  </mc:AlternateContent>
  <xr:revisionPtr revIDLastSave="103" documentId="8_{DD5FCB85-3454-4648-8299-44BCAB1CE7F2}" xr6:coauthVersionLast="47" xr6:coauthVersionMax="47" xr10:uidLastSave="{AF1897B5-F915-4FB6-A00D-9344F2F5064F}"/>
  <bookViews>
    <workbookView xWindow="-110" yWindow="-110" windowWidth="19420" windowHeight="10300" tabRatio="802" firstSheet="1" activeTab="7" xr2:uid="{00000000-000D-0000-FFFF-FFFF00000000}"/>
  </bookViews>
  <sheets>
    <sheet name="Instructions " sheetId="28" r:id="rId1"/>
    <sheet name="Summary" sheetId="121" r:id="rId2"/>
    <sheet name="FTC-Transition" sheetId="128" r:id="rId3"/>
    <sheet name="FTC-Recurring" sheetId="127" r:id="rId4"/>
    <sheet name="Breakout Points" sheetId="131" r:id="rId5"/>
    <sheet name="FTC-Disengagement" sheetId="129" r:id="rId6"/>
    <sheet name="CAPEX" sheetId="130" r:id="rId7"/>
    <sheet name="Resource Rates" sheetId="125" r:id="rId8"/>
    <sheet name="Scn 2 Voice - Recurring" sheetId="78" state="hidden" r:id="rId9"/>
    <sheet name="Scn 3 Voice - Recurring" sheetId="80" state="hidden" r:id="rId10"/>
    <sheet name="Scn 2 LAN - Recurring" sheetId="53" state="hidden" r:id="rId11"/>
  </sheets>
  <externalReferences>
    <externalReference r:id="rId12"/>
    <externalReference r:id="rId13"/>
  </externalReferences>
  <definedNames>
    <definedName name="AS2DocOpenMode" hidden="1">"AS2DocumentEdit"</definedName>
    <definedName name="AS2HasNoAutoHeaderFooter" hidden="1">" "</definedName>
    <definedName name="bb" localSheetId="3" hidden="1">{"Last 5 fin state",#N/A,FALSE,"Fin State";"Calc1 last 5",#N/A,FALSE,"Calc 1";"Calc2 All",#N/A,FALSE,"Calc 2";"Model All",#N/A,FALSE,"Model";"Value Short",#N/A,FALSE,"Value";"Valuation checklist",#N/A,FALSE,"Check List"}</definedName>
    <definedName name="bb" localSheetId="2" hidden="1">{"Last 5 fin state",#N/A,FALSE,"Fin State";"Calc1 last 5",#N/A,FALSE,"Calc 1";"Calc2 All",#N/A,FALSE,"Calc 2";"Model All",#N/A,FALSE,"Model";"Value Short",#N/A,FALSE,"Value";"Valuation checklist",#N/A,FALSE,"Check List"}</definedName>
    <definedName name="bb" localSheetId="7" hidden="1">{"Last 5 fin state",#N/A,FALSE,"Fin State";"Calc1 last 5",#N/A,FALSE,"Calc 1";"Calc2 All",#N/A,FALSE,"Calc 2";"Model All",#N/A,FALSE,"Model";"Value Short",#N/A,FALSE,"Value";"Valuation checklist",#N/A,FALSE,"Check List"}</definedName>
    <definedName name="bb" hidden="1">{"Last 5 fin state",#N/A,FALSE,"Fin State";"Calc1 last 5",#N/A,FALSE,"Calc 1";"Calc2 All",#N/A,FALSE,"Calc 2";"Model All",#N/A,FALSE,"Model";"Value Short",#N/A,FALSE,"Value";"Valuation checklist",#N/A,FALSE,"Check List"}</definedName>
    <definedName name="BusinessEntities">'[1]LAN Schedule Scope'!$K$5:$K$11</definedName>
    <definedName name="CorporateVPN_Services">#REF!</definedName>
    <definedName name="_xlnm.Print_Area" localSheetId="2">'FTC-Transition'!$B$1:$F$14</definedName>
    <definedName name="_xlnm.Print_Area" localSheetId="0">'Instructions '!$B$1:$F$17</definedName>
    <definedName name="_xlnm.Print_Area" localSheetId="7">'Resource Rates'!$A$1:$Q$40</definedName>
    <definedName name="_xlnm.Print_Area" localSheetId="10">'Scn 2 LAN - Recurring'!$B$1:$V$59</definedName>
    <definedName name="_xlnm.Print_Area" localSheetId="8">'Scn 2 Voice - Recurring'!$B$1:$O$56</definedName>
    <definedName name="_xlnm.Print_Area" localSheetId="9">'Scn 3 Voice - Recurring'!$B$1:$O$56</definedName>
    <definedName name="ServiceCoveragePeriod">'[1]LAN Schedule Scope'!$H$5:$H$7</definedName>
    <definedName name="ServiceLevel">'[1]LAN Schedule Scope'!$I$15:$K$15</definedName>
    <definedName name="TextRefCopyRangeCount" hidden="1">7</definedName>
    <definedName name="wrn.Summary." localSheetId="3" hidden="1">{"Last 5 fin state",#N/A,FALSE,"Fin State";"Calc1 last 5",#N/A,FALSE,"Calc 1";"Calc2 All",#N/A,FALSE,"Calc 2";"Model All",#N/A,FALSE,"Model";"Value Short",#N/A,FALSE,"Value";"Valuation checklist",#N/A,FALSE,"Check List"}</definedName>
    <definedName name="wrn.Summary." localSheetId="2" hidden="1">{"Last 5 fin state",#N/A,FALSE,"Fin State";"Calc1 last 5",#N/A,FALSE,"Calc 1";"Calc2 All",#N/A,FALSE,"Calc 2";"Model All",#N/A,FALSE,"Model";"Value Short",#N/A,FALSE,"Value";"Valuation checklist",#N/A,FALSE,"Check List"}</definedName>
    <definedName name="wrn.Summary." localSheetId="7" hidden="1">{"Last 5 fin state",#N/A,FALSE,"Fin State";"Calc1 last 5",#N/A,FALSE,"Calc 1";"Calc2 All",#N/A,FALSE,"Calc 2";"Model All",#N/A,FALSE,"Model";"Value Short",#N/A,FALSE,"Value";"Valuation checklist",#N/A,FALSE,"Check List"}</definedName>
    <definedName name="wrn.Summary." hidden="1">{"Last 5 fin state",#N/A,FALSE,"Fin State";"Calc1 last 5",#N/A,FALSE,"Calc 1";"Calc2 All",#N/A,FALSE,"Calc 2";"Model All",#N/A,FALSE,"Model";"Value Short",#N/A,FALSE,"Value";"Valuation checklist",#N/A,FALSE,"Check List"}</definedName>
    <definedName name="XREF_COLUMN_7" hidden="1">'[2]MF NAV&amp;MARKET VALUE 31.03.2006'!#REF!</definedName>
    <definedName name="XRefActiveRow" localSheetId="3" hidden="1">#REF!</definedName>
    <definedName name="XRefActiveRow" localSheetId="2" hidden="1">#REF!</definedName>
    <definedName name="XRefActiveRow" localSheetId="7" hidden="1">#REF!</definedName>
    <definedName name="XRefActiveRow" hidden="1">#REF!</definedName>
    <definedName name="XRefColumnsCount" hidden="1">1</definedName>
    <definedName name="XRefCopy16Row" localSheetId="3" hidden="1">#REF!</definedName>
    <definedName name="XRefCopy16Row" localSheetId="2" hidden="1">#REF!</definedName>
    <definedName name="XRefCopy16Row" localSheetId="7" hidden="1">#REF!</definedName>
    <definedName name="XRefCopy16Row" hidden="1">#REF!</definedName>
    <definedName name="XRefCopy17Row" localSheetId="3" hidden="1">#REF!</definedName>
    <definedName name="XRefCopy17Row" localSheetId="2" hidden="1">#REF!</definedName>
    <definedName name="XRefCopy17Row" localSheetId="7" hidden="1">#REF!</definedName>
    <definedName name="XRefCopy17Row" hidden="1">#REF!</definedName>
    <definedName name="XRefCopy18Row" localSheetId="3" hidden="1">#REF!</definedName>
    <definedName name="XRefCopy18Row" localSheetId="2" hidden="1">#REF!</definedName>
    <definedName name="XRefCopy18Row" localSheetId="7" hidden="1">#REF!</definedName>
    <definedName name="XRefCopy18Row" hidden="1">#REF!</definedName>
    <definedName name="XRefCopy19Row" localSheetId="3" hidden="1">#REF!</definedName>
    <definedName name="XRefCopy19Row" localSheetId="2" hidden="1">#REF!</definedName>
    <definedName name="XRefCopy19Row" localSheetId="7" hidden="1">#REF!</definedName>
    <definedName name="XRefCopy19Row" hidden="1">#REF!</definedName>
    <definedName name="XRefCopy20Row" localSheetId="3" hidden="1">#REF!</definedName>
    <definedName name="XRefCopy20Row" localSheetId="2" hidden="1">#REF!</definedName>
    <definedName name="XRefCopy20Row" localSheetId="7" hidden="1">#REF!</definedName>
    <definedName name="XRefCopy20Row" hidden="1">#REF!</definedName>
    <definedName name="XRefCopy21Row" localSheetId="3" hidden="1">#REF!</definedName>
    <definedName name="XRefCopy21Row" localSheetId="2" hidden="1">#REF!</definedName>
    <definedName name="XRefCopy21Row" localSheetId="7" hidden="1">#REF!</definedName>
    <definedName name="XRefCopy21Row" hidden="1">#REF!</definedName>
    <definedName name="XRefCopy22Row" localSheetId="3" hidden="1">#REF!</definedName>
    <definedName name="XRefCopy22Row" localSheetId="2" hidden="1">#REF!</definedName>
    <definedName name="XRefCopy22Row" localSheetId="7" hidden="1">#REF!</definedName>
    <definedName name="XRefCopy22Row" hidden="1">#REF!</definedName>
    <definedName name="XRefCopy23Row" localSheetId="3" hidden="1">#REF!</definedName>
    <definedName name="XRefCopy23Row" localSheetId="2" hidden="1">#REF!</definedName>
    <definedName name="XRefCopy23Row" localSheetId="7" hidden="1">#REF!</definedName>
    <definedName name="XRefCopy23Row" hidden="1">#REF!</definedName>
    <definedName name="XRefCopy24Row" localSheetId="3" hidden="1">#REF!</definedName>
    <definedName name="XRefCopy24Row" localSheetId="2" hidden="1">#REF!</definedName>
    <definedName name="XRefCopy24Row" localSheetId="7" hidden="1">#REF!</definedName>
    <definedName name="XRefCopy24Row" hidden="1">#REF!</definedName>
    <definedName name="XRefCopy26Row" localSheetId="3" hidden="1">#REF!</definedName>
    <definedName name="XRefCopy26Row" localSheetId="2" hidden="1">#REF!</definedName>
    <definedName name="XRefCopy26Row" localSheetId="7" hidden="1">#REF!</definedName>
    <definedName name="XRefCopy26Row" hidden="1">#REF!</definedName>
    <definedName name="XRefCopy27Row" localSheetId="3" hidden="1">#REF!</definedName>
    <definedName name="XRefCopy27Row" localSheetId="2" hidden="1">#REF!</definedName>
    <definedName name="XRefCopy27Row" localSheetId="7" hidden="1">#REF!</definedName>
    <definedName name="XRefCopy27Row" hidden="1">#REF!</definedName>
    <definedName name="XRefCopy28Row" localSheetId="3" hidden="1">#REF!</definedName>
    <definedName name="XRefCopy28Row" localSheetId="2" hidden="1">#REF!</definedName>
    <definedName name="XRefCopy28Row" localSheetId="7" hidden="1">#REF!</definedName>
    <definedName name="XRefCopy28Row" hidden="1">#REF!</definedName>
    <definedName name="XRefCopy29Row" localSheetId="3" hidden="1">#REF!</definedName>
    <definedName name="XRefCopy29Row" localSheetId="2" hidden="1">#REF!</definedName>
    <definedName name="XRefCopy29Row" localSheetId="7" hidden="1">#REF!</definedName>
    <definedName name="XRefCopy29Row" hidden="1">#REF!</definedName>
    <definedName name="XRefCopy30Row" localSheetId="3" hidden="1">#REF!</definedName>
    <definedName name="XRefCopy30Row" localSheetId="2" hidden="1">#REF!</definedName>
    <definedName name="XRefCopy30Row" localSheetId="7" hidden="1">#REF!</definedName>
    <definedName name="XRefCopy30Row" hidden="1">#REF!</definedName>
    <definedName name="XRefCopy31Row" localSheetId="3" hidden="1">#REF!</definedName>
    <definedName name="XRefCopy31Row" localSheetId="2" hidden="1">#REF!</definedName>
    <definedName name="XRefCopy31Row" localSheetId="7" hidden="1">#REF!</definedName>
    <definedName name="XRefCopy31Row" hidden="1">#REF!</definedName>
    <definedName name="XRefCopy32Row" localSheetId="3" hidden="1">#REF!</definedName>
    <definedName name="XRefCopy32Row" localSheetId="2" hidden="1">#REF!</definedName>
    <definedName name="XRefCopy32Row" localSheetId="7" hidden="1">#REF!</definedName>
    <definedName name="XRefCopy32Row" hidden="1">#REF!</definedName>
    <definedName name="XRefCopy33Row" localSheetId="3" hidden="1">#REF!</definedName>
    <definedName name="XRefCopy33Row" localSheetId="2" hidden="1">#REF!</definedName>
    <definedName name="XRefCopy33Row" localSheetId="7" hidden="1">#REF!</definedName>
    <definedName name="XRefCopy33Row" hidden="1">#REF!</definedName>
    <definedName name="XRefCopy34Row" localSheetId="3" hidden="1">#REF!</definedName>
    <definedName name="XRefCopy34Row" localSheetId="2" hidden="1">#REF!</definedName>
    <definedName name="XRefCopy34Row" localSheetId="7" hidden="1">#REF!</definedName>
    <definedName name="XRefCopy34Row" hidden="1">#REF!</definedName>
    <definedName name="XRefCopy35Row" localSheetId="3" hidden="1">#REF!</definedName>
    <definedName name="XRefCopy35Row" localSheetId="2" hidden="1">#REF!</definedName>
    <definedName name="XRefCopy35Row" localSheetId="7" hidden="1">#REF!</definedName>
    <definedName name="XRefCopy35Row" hidden="1">#REF!</definedName>
    <definedName name="XRefCopy36Row" localSheetId="3" hidden="1">#REF!</definedName>
    <definedName name="XRefCopy36Row" localSheetId="2" hidden="1">#REF!</definedName>
    <definedName name="XRefCopy36Row" localSheetId="7" hidden="1">#REF!</definedName>
    <definedName name="XRefCopy36Row" hidden="1">#REF!</definedName>
    <definedName name="XRefCopy37Row" localSheetId="3" hidden="1">#REF!</definedName>
    <definedName name="XRefCopy37Row" localSheetId="2" hidden="1">#REF!</definedName>
    <definedName name="XRefCopy37Row" localSheetId="7" hidden="1">#REF!</definedName>
    <definedName name="XRefCopy37Row" hidden="1">#REF!</definedName>
    <definedName name="XRefCopy38Row" localSheetId="3" hidden="1">#REF!</definedName>
    <definedName name="XRefCopy38Row" localSheetId="2" hidden="1">#REF!</definedName>
    <definedName name="XRefCopy38Row" localSheetId="7" hidden="1">#REF!</definedName>
    <definedName name="XRefCopy38Row" hidden="1">#REF!</definedName>
    <definedName name="XRefCopy39Row" localSheetId="3" hidden="1">#REF!</definedName>
    <definedName name="XRefCopy39Row" localSheetId="2" hidden="1">#REF!</definedName>
    <definedName name="XRefCopy39Row" localSheetId="7" hidden="1">#REF!</definedName>
    <definedName name="XRefCopy39Row" hidden="1">#REF!</definedName>
    <definedName name="XRefCopy40Row" localSheetId="3" hidden="1">#REF!</definedName>
    <definedName name="XRefCopy40Row" localSheetId="2" hidden="1">#REF!</definedName>
    <definedName name="XRefCopy40Row" localSheetId="7" hidden="1">#REF!</definedName>
    <definedName name="XRefCopy40Row" hidden="1">#REF!</definedName>
    <definedName name="XRefCopy41Row" localSheetId="3" hidden="1">#REF!</definedName>
    <definedName name="XRefCopy41Row" localSheetId="2" hidden="1">#REF!</definedName>
    <definedName name="XRefCopy41Row" localSheetId="7" hidden="1">#REF!</definedName>
    <definedName name="XRefCopy41Row" hidden="1">#REF!</definedName>
    <definedName name="XRefCopy42Row" localSheetId="3" hidden="1">#REF!</definedName>
    <definedName name="XRefCopy42Row" localSheetId="2" hidden="1">#REF!</definedName>
    <definedName name="XRefCopy42Row" localSheetId="7" hidden="1">#REF!</definedName>
    <definedName name="XRefCopy42Row" hidden="1">#REF!</definedName>
    <definedName name="XRefCopy43Row" localSheetId="3" hidden="1">#REF!</definedName>
    <definedName name="XRefCopy43Row" localSheetId="2" hidden="1">#REF!</definedName>
    <definedName name="XRefCopy43Row" localSheetId="7" hidden="1">#REF!</definedName>
    <definedName name="XRefCopy43Row" hidden="1">#REF!</definedName>
    <definedName name="XRefCopyRangeCount" hidden="1">6</definedName>
    <definedName name="XRefPaste10Row" localSheetId="3" hidden="1">#REF!</definedName>
    <definedName name="XRefPaste10Row" localSheetId="2" hidden="1">#REF!</definedName>
    <definedName name="XRefPaste10Row" localSheetId="7" hidden="1">#REF!</definedName>
    <definedName name="XRefPaste10Row" hidden="1">#REF!</definedName>
    <definedName name="XRefPaste11Row" localSheetId="3" hidden="1">#REF!</definedName>
    <definedName name="XRefPaste11Row" localSheetId="2" hidden="1">#REF!</definedName>
    <definedName name="XRefPaste11Row" localSheetId="7" hidden="1">#REF!</definedName>
    <definedName name="XRefPaste11Row" hidden="1">#REF!</definedName>
    <definedName name="XRefPaste12Row" localSheetId="3" hidden="1">#REF!</definedName>
    <definedName name="XRefPaste12Row" localSheetId="2" hidden="1">#REF!</definedName>
    <definedName name="XRefPaste12Row" localSheetId="7" hidden="1">#REF!</definedName>
    <definedName name="XRefPaste12Row" hidden="1">#REF!</definedName>
    <definedName name="XRefPaste13Row" localSheetId="3" hidden="1">#REF!</definedName>
    <definedName name="XRefPaste13Row" localSheetId="2" hidden="1">#REF!</definedName>
    <definedName name="XRefPaste13Row" localSheetId="7" hidden="1">#REF!</definedName>
    <definedName name="XRefPaste13Row" hidden="1">#REF!</definedName>
    <definedName name="XRefPaste14Row" localSheetId="3" hidden="1">#REF!</definedName>
    <definedName name="XRefPaste14Row" localSheetId="2" hidden="1">#REF!</definedName>
    <definedName name="XRefPaste14Row" localSheetId="7" hidden="1">#REF!</definedName>
    <definedName name="XRefPaste14Row" hidden="1">#REF!</definedName>
    <definedName name="XRefPaste15Row" localSheetId="3" hidden="1">#REF!</definedName>
    <definedName name="XRefPaste15Row" localSheetId="2" hidden="1">#REF!</definedName>
    <definedName name="XRefPaste15Row" localSheetId="7" hidden="1">#REF!</definedName>
    <definedName name="XRefPaste15Row" hidden="1">#REF!</definedName>
    <definedName name="XRefPaste16Row" localSheetId="3" hidden="1">#REF!</definedName>
    <definedName name="XRefPaste16Row" localSheetId="2" hidden="1">#REF!</definedName>
    <definedName name="XRefPaste16Row" localSheetId="7" hidden="1">#REF!</definedName>
    <definedName name="XRefPaste16Row" hidden="1">#REF!</definedName>
    <definedName name="XRefPaste17Row" localSheetId="3" hidden="1">#REF!</definedName>
    <definedName name="XRefPaste17Row" localSheetId="2" hidden="1">#REF!</definedName>
    <definedName name="XRefPaste17Row" localSheetId="7" hidden="1">#REF!</definedName>
    <definedName name="XRefPaste17Row" hidden="1">#REF!</definedName>
    <definedName name="XRefPaste18Row" localSheetId="3" hidden="1">#REF!</definedName>
    <definedName name="XRefPaste18Row" localSheetId="2" hidden="1">#REF!</definedName>
    <definedName name="XRefPaste18Row" localSheetId="7" hidden="1">#REF!</definedName>
    <definedName name="XRefPaste18Row" hidden="1">#REF!</definedName>
    <definedName name="XRefPaste19Row" localSheetId="3" hidden="1">#REF!</definedName>
    <definedName name="XRefPaste19Row" localSheetId="2" hidden="1">#REF!</definedName>
    <definedName name="XRefPaste19Row" localSheetId="7" hidden="1">#REF!</definedName>
    <definedName name="XRefPaste19Row" hidden="1">#REF!</definedName>
    <definedName name="XRefPaste20Row" localSheetId="3" hidden="1">#REF!</definedName>
    <definedName name="XRefPaste20Row" localSheetId="2" hidden="1">#REF!</definedName>
    <definedName name="XRefPaste20Row" localSheetId="7" hidden="1">#REF!</definedName>
    <definedName name="XRefPaste20Row" hidden="1">#REF!</definedName>
    <definedName name="XRefPaste21Row" localSheetId="3" hidden="1">#REF!</definedName>
    <definedName name="XRefPaste21Row" localSheetId="2" hidden="1">#REF!</definedName>
    <definedName name="XRefPaste21Row" localSheetId="7" hidden="1">#REF!</definedName>
    <definedName name="XRefPaste21Row" hidden="1">#REF!</definedName>
    <definedName name="XRefPaste22Row" localSheetId="3" hidden="1">#REF!</definedName>
    <definedName name="XRefPaste22Row" localSheetId="2" hidden="1">#REF!</definedName>
    <definedName name="XRefPaste22Row" localSheetId="7" hidden="1">#REF!</definedName>
    <definedName name="XRefPaste22Row" hidden="1">#REF!</definedName>
    <definedName name="XRefPaste23Row" localSheetId="3" hidden="1">#REF!</definedName>
    <definedName name="XRefPaste23Row" localSheetId="2" hidden="1">#REF!</definedName>
    <definedName name="XRefPaste23Row" localSheetId="7" hidden="1">#REF!</definedName>
    <definedName name="XRefPaste23Row" hidden="1">#REF!</definedName>
    <definedName name="XRefPaste24Row" localSheetId="3" hidden="1">#REF!</definedName>
    <definedName name="XRefPaste24Row" localSheetId="2" hidden="1">#REF!</definedName>
    <definedName name="XRefPaste24Row" localSheetId="7" hidden="1">#REF!</definedName>
    <definedName name="XRefPaste24Row" hidden="1">#REF!</definedName>
    <definedName name="XRefPaste25Row" localSheetId="3" hidden="1">#REF!</definedName>
    <definedName name="XRefPaste25Row" localSheetId="2" hidden="1">#REF!</definedName>
    <definedName name="XRefPaste25Row" localSheetId="7" hidden="1">#REF!</definedName>
    <definedName name="XRefPaste25Row" hidden="1">#REF!</definedName>
    <definedName name="XRefPaste26Row" localSheetId="3" hidden="1">#REF!</definedName>
    <definedName name="XRefPaste26Row" localSheetId="2" hidden="1">#REF!</definedName>
    <definedName name="XRefPaste26Row" localSheetId="7" hidden="1">#REF!</definedName>
    <definedName name="XRefPaste26Row" hidden="1">#REF!</definedName>
    <definedName name="XRefPaste27Row" localSheetId="3" hidden="1">#REF!</definedName>
    <definedName name="XRefPaste27Row" localSheetId="2" hidden="1">#REF!</definedName>
    <definedName name="XRefPaste27Row" localSheetId="7" hidden="1">#REF!</definedName>
    <definedName name="XRefPaste27Row" hidden="1">#REF!</definedName>
    <definedName name="XRefPaste28Row" localSheetId="3" hidden="1">#REF!</definedName>
    <definedName name="XRefPaste28Row" localSheetId="2" hidden="1">#REF!</definedName>
    <definedName name="XRefPaste28Row" localSheetId="7" hidden="1">#REF!</definedName>
    <definedName name="XRefPaste28Row" hidden="1">#REF!</definedName>
    <definedName name="XRefPaste29Row" localSheetId="3" hidden="1">#REF!</definedName>
    <definedName name="XRefPaste29Row" localSheetId="2" hidden="1">#REF!</definedName>
    <definedName name="XRefPaste29Row" localSheetId="7" hidden="1">#REF!</definedName>
    <definedName name="XRefPaste29Row" hidden="1">#REF!</definedName>
    <definedName name="XRefPaste30Row" localSheetId="3" hidden="1">#REF!</definedName>
    <definedName name="XRefPaste30Row" localSheetId="2" hidden="1">#REF!</definedName>
    <definedName name="XRefPaste30Row" localSheetId="7" hidden="1">#REF!</definedName>
    <definedName name="XRefPaste30Row" hidden="1">#REF!</definedName>
    <definedName name="XRefPaste31Row" localSheetId="3" hidden="1">#REF!</definedName>
    <definedName name="XRefPaste31Row" localSheetId="2" hidden="1">#REF!</definedName>
    <definedName name="XRefPaste31Row" localSheetId="7" hidden="1">#REF!</definedName>
    <definedName name="XRefPaste31Row" hidden="1">#REF!</definedName>
    <definedName name="XRefPaste32Row" localSheetId="3" hidden="1">#REF!</definedName>
    <definedName name="XRefPaste32Row" localSheetId="2" hidden="1">#REF!</definedName>
    <definedName name="XRefPaste32Row" localSheetId="7" hidden="1">#REF!</definedName>
    <definedName name="XRefPaste32Row" hidden="1">#REF!</definedName>
    <definedName name="XRefPaste33Row" localSheetId="3" hidden="1">#REF!</definedName>
    <definedName name="XRefPaste33Row" localSheetId="2" hidden="1">#REF!</definedName>
    <definedName name="XRefPaste33Row" localSheetId="7" hidden="1">#REF!</definedName>
    <definedName name="XRefPaste33Row" hidden="1">#REF!</definedName>
    <definedName name="XRefPaste34Row" localSheetId="3" hidden="1">#REF!</definedName>
    <definedName name="XRefPaste34Row" localSheetId="2" hidden="1">#REF!</definedName>
    <definedName name="XRefPaste34Row" localSheetId="7" hidden="1">#REF!</definedName>
    <definedName name="XRefPaste34Row" hidden="1">#REF!</definedName>
    <definedName name="XRefPaste35Row" localSheetId="3" hidden="1">#REF!</definedName>
    <definedName name="XRefPaste35Row" localSheetId="2" hidden="1">#REF!</definedName>
    <definedName name="XRefPaste35Row" localSheetId="7" hidden="1">#REF!</definedName>
    <definedName name="XRefPaste35Row" hidden="1">#REF!</definedName>
    <definedName name="XRefPaste36Row" localSheetId="3" hidden="1">#REF!</definedName>
    <definedName name="XRefPaste36Row" localSheetId="2" hidden="1">#REF!</definedName>
    <definedName name="XRefPaste36Row" localSheetId="7" hidden="1">#REF!</definedName>
    <definedName name="XRefPaste36Row" hidden="1">#REF!</definedName>
    <definedName name="XRefPaste37Row" localSheetId="3" hidden="1">#REF!</definedName>
    <definedName name="XRefPaste37Row" localSheetId="2" hidden="1">#REF!</definedName>
    <definedName name="XRefPaste37Row" localSheetId="7" hidden="1">#REF!</definedName>
    <definedName name="XRefPaste37Row" hidden="1">#REF!</definedName>
    <definedName name="XRefPaste38Row" localSheetId="3" hidden="1">#REF!</definedName>
    <definedName name="XRefPaste38Row" localSheetId="2" hidden="1">#REF!</definedName>
    <definedName name="XRefPaste38Row" localSheetId="7" hidden="1">#REF!</definedName>
    <definedName name="XRefPaste38Row" hidden="1">#REF!</definedName>
    <definedName name="XRefPaste8Row" localSheetId="3" hidden="1">#REF!</definedName>
    <definedName name="XRefPaste8Row" localSheetId="2" hidden="1">#REF!</definedName>
    <definedName name="XRefPaste8Row" localSheetId="7" hidden="1">#REF!</definedName>
    <definedName name="XRefPaste8Row" hidden="1">#REF!</definedName>
    <definedName name="XRefPaste9Row" localSheetId="3" hidden="1">#REF!</definedName>
    <definedName name="XRefPaste9Row" localSheetId="2" hidden="1">#REF!</definedName>
    <definedName name="XRefPaste9Row" localSheetId="7" hidden="1">#REF!</definedName>
    <definedName name="XRefPaste9Row" hidden="1">#REF!</definedName>
    <definedName name="XRefPasteRangeCount" hidden="1">43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3" i="127" l="1"/>
  <c r="S23" i="127"/>
  <c r="P23" i="127"/>
  <c r="J23" i="127"/>
  <c r="G23" i="127"/>
  <c r="I11" i="131"/>
  <c r="G11" i="131"/>
  <c r="I14" i="131"/>
  <c r="I13" i="131"/>
  <c r="I12" i="131"/>
  <c r="I10" i="131"/>
  <c r="I9" i="131"/>
  <c r="I8" i="131"/>
  <c r="I7" i="131"/>
  <c r="G14" i="131"/>
  <c r="G13" i="131"/>
  <c r="G12" i="131"/>
  <c r="G10" i="131"/>
  <c r="G9" i="131"/>
  <c r="G8" i="131"/>
  <c r="G7" i="131"/>
  <c r="I6" i="131"/>
  <c r="G6" i="131"/>
  <c r="F7" i="130"/>
  <c r="S30" i="127"/>
  <c r="P30" i="127"/>
  <c r="M30" i="127"/>
  <c r="J30" i="127"/>
  <c r="G30" i="127"/>
  <c r="C14" i="128"/>
  <c r="C15" i="128" s="1"/>
  <c r="D7" i="121" s="1"/>
  <c r="G16" i="127"/>
  <c r="S15" i="127"/>
  <c r="P15" i="127"/>
  <c r="M15" i="127"/>
  <c r="J15" i="127"/>
  <c r="G15" i="127"/>
  <c r="J8" i="131" l="1"/>
  <c r="J10" i="131"/>
  <c r="J7" i="131"/>
  <c r="J6" i="131"/>
  <c r="J12" i="131"/>
  <c r="J9" i="131"/>
  <c r="J13" i="131"/>
  <c r="J14" i="131"/>
  <c r="I15" i="131"/>
  <c r="J11" i="131"/>
  <c r="G15" i="131"/>
  <c r="S27" i="127"/>
  <c r="S29" i="127"/>
  <c r="P27" i="127"/>
  <c r="P29" i="127"/>
  <c r="M27" i="127"/>
  <c r="M29" i="127"/>
  <c r="J27" i="127"/>
  <c r="J29" i="127"/>
  <c r="G29" i="127"/>
  <c r="G27" i="127"/>
  <c r="S26" i="127"/>
  <c r="S25" i="127"/>
  <c r="S24" i="127"/>
  <c r="S22" i="127"/>
  <c r="S21" i="127"/>
  <c r="S20" i="127"/>
  <c r="S19" i="127"/>
  <c r="S18" i="127"/>
  <c r="S17" i="127"/>
  <c r="S16" i="127"/>
  <c r="S14" i="127"/>
  <c r="S13" i="127"/>
  <c r="S12" i="127"/>
  <c r="S11" i="127"/>
  <c r="S10" i="127"/>
  <c r="S9" i="127"/>
  <c r="S8" i="127"/>
  <c r="S7" i="127"/>
  <c r="P26" i="127"/>
  <c r="P25" i="127"/>
  <c r="P24" i="127"/>
  <c r="P22" i="127"/>
  <c r="P21" i="127"/>
  <c r="P20" i="127"/>
  <c r="P19" i="127"/>
  <c r="P18" i="127"/>
  <c r="P17" i="127"/>
  <c r="P16" i="127"/>
  <c r="P14" i="127"/>
  <c r="P13" i="127"/>
  <c r="P12" i="127"/>
  <c r="P11" i="127"/>
  <c r="P10" i="127"/>
  <c r="P9" i="127"/>
  <c r="P8" i="127"/>
  <c r="P7" i="127"/>
  <c r="F12" i="130"/>
  <c r="F11" i="130"/>
  <c r="F10" i="130"/>
  <c r="F9" i="130"/>
  <c r="F8" i="130"/>
  <c r="M16" i="127"/>
  <c r="J16" i="127"/>
  <c r="M14" i="127"/>
  <c r="J14" i="127"/>
  <c r="G14" i="127"/>
  <c r="M13" i="127"/>
  <c r="J13" i="127"/>
  <c r="G13" i="127"/>
  <c r="M12" i="127"/>
  <c r="J12" i="127"/>
  <c r="G12" i="127"/>
  <c r="M11" i="127"/>
  <c r="J11" i="127"/>
  <c r="G11" i="127"/>
  <c r="B4" i="128"/>
  <c r="B3" i="129" s="1"/>
  <c r="M26" i="127"/>
  <c r="M25" i="127"/>
  <c r="M24" i="127"/>
  <c r="M22" i="127"/>
  <c r="M21" i="127"/>
  <c r="M20" i="127"/>
  <c r="M19" i="127"/>
  <c r="M18" i="127"/>
  <c r="M17" i="127"/>
  <c r="M10" i="127"/>
  <c r="M9" i="127"/>
  <c r="M8" i="127"/>
  <c r="M7" i="127"/>
  <c r="J26" i="127"/>
  <c r="J25" i="127"/>
  <c r="J24" i="127"/>
  <c r="J22" i="127"/>
  <c r="J21" i="127"/>
  <c r="J20" i="127"/>
  <c r="J19" i="127"/>
  <c r="J18" i="127"/>
  <c r="J17" i="127"/>
  <c r="J10" i="127"/>
  <c r="J9" i="127"/>
  <c r="J8" i="127"/>
  <c r="J7" i="127"/>
  <c r="G26" i="127"/>
  <c r="G25" i="127"/>
  <c r="G24" i="127"/>
  <c r="G22" i="127"/>
  <c r="G21" i="127"/>
  <c r="G20" i="127"/>
  <c r="G19" i="127"/>
  <c r="G18" i="127"/>
  <c r="G17" i="127"/>
  <c r="G10" i="127"/>
  <c r="G9" i="127"/>
  <c r="G8" i="127"/>
  <c r="G7" i="127"/>
  <c r="B3" i="121"/>
  <c r="B4" i="127"/>
  <c r="C14" i="129"/>
  <c r="J15" i="131" l="1"/>
  <c r="M31" i="127" s="1"/>
  <c r="M32" i="127" s="1"/>
  <c r="C15" i="129"/>
  <c r="H9" i="121" s="1"/>
  <c r="I9" i="121" s="1"/>
  <c r="F13" i="130"/>
  <c r="A4" i="130"/>
  <c r="S31" i="127" l="1"/>
  <c r="S32" i="127" s="1"/>
  <c r="H8" i="121" s="1"/>
  <c r="H11" i="121" s="1"/>
  <c r="G31" i="127"/>
  <c r="G32" i="127" s="1"/>
  <c r="D8" i="121" s="1"/>
  <c r="P31" i="127"/>
  <c r="P32" i="127" s="1"/>
  <c r="G8" i="121" s="1"/>
  <c r="G11" i="121" s="1"/>
  <c r="J31" i="127"/>
  <c r="J32" i="127" s="1"/>
  <c r="E8" i="121" s="1"/>
  <c r="E11" i="121" s="1"/>
  <c r="F14" i="130"/>
  <c r="D10" i="121" s="1"/>
  <c r="F8" i="121"/>
  <c r="F11" i="121" s="1"/>
  <c r="I10" i="121" l="1"/>
  <c r="D11" i="121"/>
  <c r="I7" i="121"/>
  <c r="H37" i="53" l="1"/>
  <c r="H38" i="53" s="1"/>
  <c r="G51" i="53"/>
  <c r="G52" i="53"/>
  <c r="G53" i="53"/>
  <c r="G54" i="53"/>
  <c r="G55" i="53"/>
  <c r="K37" i="53"/>
  <c r="K38" i="53" s="1"/>
  <c r="J51" i="53"/>
  <c r="J52" i="53"/>
  <c r="J53" i="53"/>
  <c r="J54" i="53"/>
  <c r="J55" i="53"/>
  <c r="N37" i="53"/>
  <c r="N38" i="53" s="1"/>
  <c r="M51" i="53"/>
  <c r="M56" i="53" s="1"/>
  <c r="M57" i="53" s="1"/>
  <c r="M52" i="53"/>
  <c r="M53" i="53"/>
  <c r="M54" i="53"/>
  <c r="M55" i="53"/>
  <c r="Q37" i="53"/>
  <c r="Q38" i="53"/>
  <c r="P51" i="53"/>
  <c r="P52" i="53"/>
  <c r="P53" i="53"/>
  <c r="P54" i="53"/>
  <c r="P55" i="53"/>
  <c r="T37" i="53"/>
  <c r="T38" i="53" s="1"/>
  <c r="S51" i="53"/>
  <c r="S52" i="53"/>
  <c r="S53" i="53"/>
  <c r="S54" i="53"/>
  <c r="S55" i="53"/>
  <c r="M37" i="80"/>
  <c r="J37" i="80"/>
  <c r="G37" i="80"/>
  <c r="M37" i="78"/>
  <c r="J37" i="78"/>
  <c r="G37" i="78"/>
  <c r="F52" i="80"/>
  <c r="I52" i="80"/>
  <c r="L52" i="80"/>
  <c r="L51" i="78"/>
  <c r="L51" i="80"/>
  <c r="I51" i="80"/>
  <c r="F51" i="80"/>
  <c r="L50" i="80"/>
  <c r="I50" i="80"/>
  <c r="F50" i="80"/>
  <c r="F49" i="80"/>
  <c r="L49" i="80"/>
  <c r="I49" i="80"/>
  <c r="M41" i="80"/>
  <c r="J41" i="80"/>
  <c r="G41" i="80"/>
  <c r="M40" i="80"/>
  <c r="J40" i="80"/>
  <c r="G40" i="80"/>
  <c r="M39" i="80"/>
  <c r="J39" i="80"/>
  <c r="G39" i="80"/>
  <c r="M38" i="80"/>
  <c r="J38" i="80"/>
  <c r="G38" i="80"/>
  <c r="E12" i="80"/>
  <c r="G12" i="80" s="1"/>
  <c r="E13" i="80"/>
  <c r="G13" i="80" s="1"/>
  <c r="G14" i="80"/>
  <c r="G15" i="80"/>
  <c r="G16" i="80"/>
  <c r="G17" i="80"/>
  <c r="G18" i="80"/>
  <c r="G19" i="80"/>
  <c r="G20" i="80"/>
  <c r="G21" i="80"/>
  <c r="G22" i="80"/>
  <c r="G23" i="80"/>
  <c r="G24" i="80"/>
  <c r="G25" i="80"/>
  <c r="G26" i="80"/>
  <c r="G27" i="80"/>
  <c r="G28" i="80"/>
  <c r="G29" i="80"/>
  <c r="G30" i="80"/>
  <c r="G31" i="80"/>
  <c r="G33" i="80"/>
  <c r="G34" i="80"/>
  <c r="G35" i="80"/>
  <c r="G36" i="80"/>
  <c r="M36" i="80"/>
  <c r="J36" i="80"/>
  <c r="M35" i="80"/>
  <c r="J35" i="80"/>
  <c r="K34" i="80"/>
  <c r="M34" i="80" s="1"/>
  <c r="H34" i="80"/>
  <c r="J34" i="80" s="1"/>
  <c r="M33" i="80"/>
  <c r="J33" i="80"/>
  <c r="H31" i="80"/>
  <c r="K31" i="80" s="1"/>
  <c r="M31" i="80" s="1"/>
  <c r="H30" i="80"/>
  <c r="J30" i="80" s="1"/>
  <c r="H29" i="80"/>
  <c r="J29" i="80" s="1"/>
  <c r="M28" i="80"/>
  <c r="J28" i="80"/>
  <c r="M27" i="80"/>
  <c r="J27" i="80"/>
  <c r="M26" i="80"/>
  <c r="J26" i="80"/>
  <c r="M25" i="80"/>
  <c r="J25" i="80"/>
  <c r="M24" i="80"/>
  <c r="J24" i="80"/>
  <c r="K23" i="80"/>
  <c r="M23" i="80" s="1"/>
  <c r="H23" i="80"/>
  <c r="J23" i="80" s="1"/>
  <c r="K22" i="80"/>
  <c r="M22" i="80" s="1"/>
  <c r="H22" i="80"/>
  <c r="J22" i="80" s="1"/>
  <c r="K21" i="80"/>
  <c r="M21" i="80" s="1"/>
  <c r="H21" i="80"/>
  <c r="J21" i="80" s="1"/>
  <c r="K20" i="80"/>
  <c r="M20" i="80" s="1"/>
  <c r="H20" i="80"/>
  <c r="J20" i="80" s="1"/>
  <c r="K19" i="80"/>
  <c r="M19" i="80" s="1"/>
  <c r="H19" i="80"/>
  <c r="J19" i="80" s="1"/>
  <c r="K18" i="80"/>
  <c r="M18" i="80" s="1"/>
  <c r="H18" i="80"/>
  <c r="J18" i="80" s="1"/>
  <c r="K17" i="80"/>
  <c r="M17" i="80" s="1"/>
  <c r="H17" i="80"/>
  <c r="J17" i="80" s="1"/>
  <c r="K16" i="80"/>
  <c r="M16" i="80" s="1"/>
  <c r="H16" i="80"/>
  <c r="J16" i="80" s="1"/>
  <c r="K15" i="80"/>
  <c r="M15" i="80" s="1"/>
  <c r="H15" i="80"/>
  <c r="J15" i="80" s="1"/>
  <c r="K14" i="80"/>
  <c r="M14" i="80" s="1"/>
  <c r="H14" i="80"/>
  <c r="J14" i="80" s="1"/>
  <c r="M13" i="80"/>
  <c r="J13" i="80"/>
  <c r="M12" i="80"/>
  <c r="J12" i="80"/>
  <c r="B5" i="80"/>
  <c r="B4" i="80"/>
  <c r="B3" i="80"/>
  <c r="K23" i="78"/>
  <c r="K22" i="78"/>
  <c r="M22" i="78" s="1"/>
  <c r="K21" i="78"/>
  <c r="M21" i="78" s="1"/>
  <c r="K20" i="78"/>
  <c r="M20" i="78" s="1"/>
  <c r="K19" i="78"/>
  <c r="M19" i="78" s="1"/>
  <c r="H23" i="78"/>
  <c r="J23" i="78" s="1"/>
  <c r="H22" i="78"/>
  <c r="J22" i="78" s="1"/>
  <c r="H21" i="78"/>
  <c r="J21" i="78" s="1"/>
  <c r="H20" i="78"/>
  <c r="H19" i="78"/>
  <c r="J19" i="78" s="1"/>
  <c r="K18" i="78"/>
  <c r="M18" i="78" s="1"/>
  <c r="K17" i="78"/>
  <c r="M17" i="78" s="1"/>
  <c r="K16" i="78"/>
  <c r="K15" i="78"/>
  <c r="M15" i="78" s="1"/>
  <c r="K14" i="78"/>
  <c r="M14" i="78"/>
  <c r="H14" i="78"/>
  <c r="H18" i="78"/>
  <c r="H17" i="78"/>
  <c r="J17" i="78" s="1"/>
  <c r="H16" i="78"/>
  <c r="J16" i="78" s="1"/>
  <c r="H15" i="78"/>
  <c r="J15" i="78" s="1"/>
  <c r="M16" i="78"/>
  <c r="G21" i="78"/>
  <c r="G16" i="78"/>
  <c r="G23" i="78"/>
  <c r="G17" i="78"/>
  <c r="E13" i="78"/>
  <c r="G13" i="78" s="1"/>
  <c r="E12" i="78"/>
  <c r="G12" i="78" s="1"/>
  <c r="M28" i="78"/>
  <c r="J28" i="78"/>
  <c r="G28" i="78"/>
  <c r="M27" i="78"/>
  <c r="J27" i="78"/>
  <c r="G27" i="78"/>
  <c r="M26" i="78"/>
  <c r="J26" i="78"/>
  <c r="G26" i="78"/>
  <c r="M25" i="78"/>
  <c r="J25" i="78"/>
  <c r="G25" i="78"/>
  <c r="M24" i="78"/>
  <c r="J24" i="78"/>
  <c r="G24" i="78"/>
  <c r="G22" i="78"/>
  <c r="G20" i="78"/>
  <c r="G19" i="78"/>
  <c r="G18" i="78"/>
  <c r="G15" i="78"/>
  <c r="G14" i="78"/>
  <c r="J20" i="78"/>
  <c r="L52" i="78"/>
  <c r="I52" i="78"/>
  <c r="F52" i="78"/>
  <c r="I51" i="78"/>
  <c r="F51" i="78"/>
  <c r="F53" i="78" s="1"/>
  <c r="F54" i="78" s="1"/>
  <c r="L50" i="78"/>
  <c r="I50" i="78"/>
  <c r="F50" i="78"/>
  <c r="L49" i="78"/>
  <c r="I49" i="78"/>
  <c r="F49" i="78"/>
  <c r="M41" i="78"/>
  <c r="J41" i="78"/>
  <c r="G41" i="78"/>
  <c r="M40" i="78"/>
  <c r="J40" i="78"/>
  <c r="G40" i="78"/>
  <c r="M39" i="78"/>
  <c r="J39" i="78"/>
  <c r="G39" i="78"/>
  <c r="M38" i="78"/>
  <c r="J38" i="78"/>
  <c r="G38" i="78"/>
  <c r="M36" i="78"/>
  <c r="J36" i="78"/>
  <c r="G36" i="78"/>
  <c r="M35" i="78"/>
  <c r="J35" i="78"/>
  <c r="G35" i="78"/>
  <c r="K34" i="78"/>
  <c r="M34" i="78" s="1"/>
  <c r="G34" i="78"/>
  <c r="M33" i="78"/>
  <c r="J33" i="78"/>
  <c r="G33" i="78"/>
  <c r="H31" i="78"/>
  <c r="K31" i="78" s="1"/>
  <c r="M31" i="78" s="1"/>
  <c r="G31" i="78"/>
  <c r="H30" i="78"/>
  <c r="J30" i="78" s="1"/>
  <c r="G30" i="78"/>
  <c r="H29" i="78"/>
  <c r="K29" i="78" s="1"/>
  <c r="M29" i="78" s="1"/>
  <c r="G29" i="78"/>
  <c r="H34" i="78"/>
  <c r="J34" i="78" s="1"/>
  <c r="M13" i="78"/>
  <c r="J13" i="78"/>
  <c r="M12" i="78"/>
  <c r="J12" i="78"/>
  <c r="B5" i="78"/>
  <c r="B4" i="78"/>
  <c r="B3" i="78"/>
  <c r="M23" i="78"/>
  <c r="J14" i="78"/>
  <c r="J18" i="78"/>
  <c r="J29" i="78"/>
  <c r="B4" i="53"/>
  <c r="B3" i="53"/>
  <c r="B5" i="53"/>
  <c r="L53" i="80" l="1"/>
  <c r="L54" i="80" s="1"/>
  <c r="I53" i="80"/>
  <c r="I54" i="80" s="1"/>
  <c r="I53" i="78"/>
  <c r="I54" i="78" s="1"/>
  <c r="K29" i="80"/>
  <c r="M29" i="80" s="1"/>
  <c r="G42" i="78"/>
  <c r="G43" i="78" s="1"/>
  <c r="F56" i="78" s="1"/>
  <c r="G42" i="80"/>
  <c r="G43" i="80" s="1"/>
  <c r="F56" i="80" s="1"/>
  <c r="P56" i="53"/>
  <c r="P57" i="53" s="1"/>
  <c r="P59" i="53" s="1"/>
  <c r="G56" i="53"/>
  <c r="G57" i="53" s="1"/>
  <c r="G59" i="53" s="1"/>
  <c r="F53" i="80"/>
  <c r="F54" i="80" s="1"/>
  <c r="J56" i="53"/>
  <c r="J57" i="53" s="1"/>
  <c r="L53" i="78"/>
  <c r="L54" i="78" s="1"/>
  <c r="S56" i="53"/>
  <c r="S57" i="53" s="1"/>
  <c r="S59" i="53" s="1"/>
  <c r="J59" i="53"/>
  <c r="M59" i="53"/>
  <c r="K30" i="78"/>
  <c r="M30" i="78" s="1"/>
  <c r="M42" i="78" s="1"/>
  <c r="M43" i="78" s="1"/>
  <c r="L56" i="78" s="1"/>
  <c r="J31" i="80"/>
  <c r="J42" i="80" s="1"/>
  <c r="J43" i="80" s="1"/>
  <c r="I56" i="80" s="1"/>
  <c r="K30" i="80"/>
  <c r="M30" i="80" s="1"/>
  <c r="M42" i="80" s="1"/>
  <c r="M43" i="80" s="1"/>
  <c r="L56" i="80" s="1"/>
  <c r="J31" i="78"/>
  <c r="J42" i="78" s="1"/>
  <c r="J43" i="78" s="1"/>
  <c r="I56" i="78" s="1"/>
  <c r="I8" i="121"/>
  <c r="I11" i="1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Eion Gibson</author>
  </authors>
  <commentList>
    <comment ref="K12" authorId="0" shapeId="0" xr:uid="{00000000-0006-0000-0200-000001000000}">
      <text>
        <r>
          <rPr>
            <b/>
            <sz val="9"/>
            <color indexed="81"/>
            <rFont val="Tahoma"/>
            <family val="2"/>
          </rPr>
          <t>Eion Gibson:</t>
        </r>
        <r>
          <rPr>
            <sz val="9"/>
            <color indexed="81"/>
            <rFont val="Tahoma"/>
            <family val="2"/>
          </rPr>
          <t xml:space="preserve">
Update  Quantities based on Due Diligence findings</t>
        </r>
      </text>
    </comment>
    <comment ref="C14" authorId="0" shapeId="0" xr:uid="{00000000-0006-0000-0200-000002000000}">
      <text>
        <r>
          <rPr>
            <b/>
            <sz val="9"/>
            <color indexed="81"/>
            <rFont val="Tahoma"/>
            <family val="2"/>
          </rPr>
          <t>Eion Gibson:</t>
        </r>
        <r>
          <rPr>
            <sz val="9"/>
            <color indexed="81"/>
            <rFont val="Tahoma"/>
            <family val="2"/>
          </rPr>
          <t xml:space="preserve">
Yusuf to provide more detail on CPPE units</t>
        </r>
      </text>
    </comment>
    <comment ref="E16" authorId="0" shapeId="0" xr:uid="{00000000-0006-0000-0200-000003000000}">
      <text>
        <r>
          <rPr>
            <b/>
            <sz val="9"/>
            <color indexed="81"/>
            <rFont val="Tahoma"/>
            <family val="2"/>
          </rPr>
          <t>Neotel to provide number</t>
        </r>
      </text>
    </comment>
    <comment ref="E34" authorId="0" shapeId="0" xr:uid="{00000000-0006-0000-0200-000004000000}">
      <text>
        <r>
          <rPr>
            <sz val="9"/>
            <color indexed="81"/>
            <rFont val="Tahoma"/>
            <family val="2"/>
          </rPr>
          <t xml:space="preserve">Neotel to provide mechanism for pricing this 
</t>
        </r>
      </text>
    </comment>
    <comment ref="B35" authorId="0" shapeId="0" xr:uid="{00000000-0006-0000-0200-000005000000}">
      <text>
        <r>
          <rPr>
            <sz val="9"/>
            <color indexed="81"/>
            <rFont val="Tahoma"/>
            <family val="2"/>
          </rPr>
          <t xml:space="preserve">Neotel to analyse existing usage and use cases to come up with a pricing structure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Eion Gibson</author>
  </authors>
  <commentList>
    <comment ref="C14" authorId="0" shapeId="0" xr:uid="{00000000-0006-0000-0300-000001000000}">
      <text>
        <r>
          <rPr>
            <b/>
            <sz val="9"/>
            <color indexed="81"/>
            <rFont val="Tahoma"/>
            <family val="2"/>
          </rPr>
          <t>Eion Gibson:</t>
        </r>
        <r>
          <rPr>
            <sz val="9"/>
            <color indexed="81"/>
            <rFont val="Tahoma"/>
            <family val="2"/>
          </rPr>
          <t xml:space="preserve">
Yusuf to provide more detail on CPPE units</t>
        </r>
      </text>
    </comment>
    <comment ref="E16" authorId="0" shapeId="0" xr:uid="{00000000-0006-0000-0300-000002000000}">
      <text>
        <r>
          <rPr>
            <b/>
            <sz val="9"/>
            <color indexed="81"/>
            <rFont val="Tahoma"/>
            <family val="2"/>
          </rPr>
          <t>Neotel to provide number</t>
        </r>
      </text>
    </comment>
    <comment ref="E34" authorId="0" shapeId="0" xr:uid="{00000000-0006-0000-0300-000003000000}">
      <text>
        <r>
          <rPr>
            <sz val="9"/>
            <color indexed="81"/>
            <rFont val="Tahoma"/>
            <family val="2"/>
          </rPr>
          <t xml:space="preserve">Neotel to provide mechanism for pricing this 
</t>
        </r>
      </text>
    </comment>
    <comment ref="B35" authorId="0" shapeId="0" xr:uid="{00000000-0006-0000-0300-000004000000}">
      <text>
        <r>
          <rPr>
            <sz val="9"/>
            <color indexed="81"/>
            <rFont val="Tahoma"/>
            <family val="2"/>
          </rPr>
          <t xml:space="preserve">Neotel to analyse existing usage and use cases to come up with a pricing structure
</t>
        </r>
      </text>
    </comment>
  </commentList>
</comments>
</file>

<file path=xl/sharedStrings.xml><?xml version="1.0" encoding="utf-8"?>
<sst xmlns="http://schemas.openxmlformats.org/spreadsheetml/2006/main" count="602" uniqueCount="245">
  <si>
    <t>Description of Services / Comments</t>
  </si>
  <si>
    <t>Other (specify)</t>
  </si>
  <si>
    <t>Year 1</t>
  </si>
  <si>
    <t>Year 2</t>
  </si>
  <si>
    <t>Year 3</t>
  </si>
  <si>
    <t xml:space="preserve">Price Per Month </t>
  </si>
  <si>
    <t>1.</t>
  </si>
  <si>
    <t>2.</t>
  </si>
  <si>
    <t>3.</t>
  </si>
  <si>
    <t>4.</t>
  </si>
  <si>
    <t>5.</t>
  </si>
  <si>
    <t>TOC page</t>
  </si>
  <si>
    <t xml:space="preserve">Click links for </t>
  </si>
  <si>
    <t>This cell is Editable</t>
  </si>
  <si>
    <t>(specify units)</t>
  </si>
  <si>
    <t>Pricing Assumptions</t>
  </si>
  <si>
    <t xml:space="preserve">ANNUAL FEE </t>
  </si>
  <si>
    <t>Recurring Fees</t>
  </si>
  <si>
    <t>Gold</t>
  </si>
  <si>
    <t>Bronze</t>
  </si>
  <si>
    <t>Service Level</t>
  </si>
  <si>
    <t>MONTHLY FEE FOR SERVICES</t>
  </si>
  <si>
    <t xml:space="preserve">The Exchange Rate to be used when completing this Pricing Workbook: </t>
  </si>
  <si>
    <t>Notes</t>
  </si>
  <si>
    <t>Supplier Provided Services</t>
  </si>
  <si>
    <t>Resource Category</t>
  </si>
  <si>
    <t>Resource Unit of Measure</t>
  </si>
  <si>
    <t>Baseline Quantity</t>
  </si>
  <si>
    <t>Monthly 
Unit Cost</t>
  </si>
  <si>
    <t>Monthly Total</t>
  </si>
  <si>
    <t>Silver</t>
  </si>
  <si>
    <t>Install</t>
  </si>
  <si>
    <t>Qty of Installs</t>
  </si>
  <si>
    <t>Move</t>
  </si>
  <si>
    <t>Qty of Moves</t>
  </si>
  <si>
    <t>Add</t>
  </si>
  <si>
    <t>Qty of Adds</t>
  </si>
  <si>
    <t>Change</t>
  </si>
  <si>
    <t>Qty of Changes</t>
  </si>
  <si>
    <t>Dismantlement</t>
  </si>
  <si>
    <t>Qty of Disposals</t>
  </si>
  <si>
    <r>
      <t xml:space="preserve">Pass-through Charges </t>
    </r>
    <r>
      <rPr>
        <sz val="10"/>
        <rFont val="Arial"/>
        <family val="2"/>
      </rPr>
      <t xml:space="preserve">(Service Management Tools, Third-party provided products, services, and/or project expenses) </t>
    </r>
  </si>
  <si>
    <t>Pass-Through Description</t>
  </si>
  <si>
    <t>Unit of Measure</t>
  </si>
  <si>
    <t>Planned Quantity</t>
  </si>
  <si>
    <t xml:space="preserve">Service Management Tools </t>
  </si>
  <si>
    <t>Storage and Logistics</t>
  </si>
  <si>
    <t>[list any other pass-throughs]</t>
  </si>
  <si>
    <t xml:space="preserve"> ANNUAL SERVICE FEES </t>
  </si>
  <si>
    <t>MONTHLY TOTAL PASS-THROUGH</t>
  </si>
  <si>
    <t xml:space="preserve"> ANNUAL TOTAL SERVICE CHARGES</t>
  </si>
  <si>
    <t>Qty of Wireless LAN Access Points</t>
  </si>
  <si>
    <t xml:space="preserve">LAN Services </t>
  </si>
  <si>
    <t xml:space="preserve">Voice Services </t>
  </si>
  <si>
    <t>Voice Subscibers</t>
  </si>
  <si>
    <t>VIP</t>
  </si>
  <si>
    <t>Standard</t>
  </si>
  <si>
    <t>Call Rates</t>
  </si>
  <si>
    <t>Fixed monthly fee per subscriber</t>
  </si>
  <si>
    <t>Contact Centre Services</t>
  </si>
  <si>
    <t>Basic fixed monthly rental fee</t>
  </si>
  <si>
    <t>On-net per second (confirm that this is zero cost)</t>
  </si>
  <si>
    <t>Off-net per second (To Cellular networks)</t>
  </si>
  <si>
    <r>
      <rPr>
        <b/>
        <sz val="10"/>
        <rFont val="Arial"/>
        <family val="2"/>
      </rPr>
      <t xml:space="preserve">NOTE: </t>
    </r>
    <r>
      <rPr>
        <sz val="10"/>
        <rFont val="Arial"/>
        <family val="2"/>
      </rPr>
      <t>Complete only if there are Pass-Through charges</t>
    </r>
  </si>
  <si>
    <t>Basic Service 
(ACD only)</t>
  </si>
  <si>
    <t>Advanced Service 
(ACD, IVR, Voice Logging, etc.)</t>
  </si>
  <si>
    <t>Wireless LAN Access Points
(To include all controllers and management solutions)</t>
  </si>
  <si>
    <t>Pricing Goals</t>
  </si>
  <si>
    <t xml:space="preserve">The descriptions and Instructions/context for each spreadsheet, as well as convenient one-click navigation of the workbook are detailed below under the heading of "Pricing Workbook Tab Instructions" .
</t>
  </si>
  <si>
    <t>Advanced (IP)</t>
  </si>
  <si>
    <t xml:space="preserve">Voice Service Build and Change (IMACD)
per month
</t>
  </si>
  <si>
    <t>Extended</t>
  </si>
  <si>
    <t>Premium</t>
  </si>
  <si>
    <t>Standard Site Survey (Indoor)</t>
  </si>
  <si>
    <t>Qty of Surveys</t>
  </si>
  <si>
    <t>Standard Site Survey (Outdoor, workshop/campus environments)</t>
  </si>
  <si>
    <t>Voice Logging</t>
  </si>
  <si>
    <r>
      <t xml:space="preserve">Cabling Material Costs 
</t>
    </r>
    <r>
      <rPr>
        <sz val="10"/>
        <rFont val="Arial"/>
        <family val="2"/>
      </rPr>
      <t>For cabling material required to repair existing in scope cabling faults</t>
    </r>
  </si>
  <si>
    <t>Per 100metre run</t>
  </si>
  <si>
    <t>Per running metre</t>
  </si>
  <si>
    <t>UTP cable (Cat5e or better)</t>
  </si>
  <si>
    <t xml:space="preserve">Voice CPPE devices
</t>
  </si>
  <si>
    <t>Ongoing monthly maintenance fee</t>
  </si>
  <si>
    <t xml:space="preserve">Lease to Own Model monthly payment
</t>
  </si>
  <si>
    <t>Off-net per second (Local &amp; National Average Landline)</t>
  </si>
  <si>
    <t>Maintain schedule of International call  tariffs</t>
  </si>
  <si>
    <t>Cost per physical agent</t>
  </si>
  <si>
    <t>Basic (IP)</t>
  </si>
  <si>
    <t>Intermediate (IP)</t>
  </si>
  <si>
    <t>Softphone</t>
  </si>
  <si>
    <t>Voice Mailbox &amp; Service (catch &amp; despatch to UC mailbox)
E mail delivery platform is the responsibility of Transnet (Email delivery Platform)</t>
  </si>
  <si>
    <t>Fax to IP</t>
  </si>
  <si>
    <r>
      <rPr>
        <b/>
        <sz val="12"/>
        <rFont val="Arial"/>
        <family val="2"/>
      </rPr>
      <t>Scenario Description</t>
    </r>
    <r>
      <rPr>
        <sz val="10"/>
        <rFont val="Arial"/>
        <family val="2"/>
      </rPr>
      <t xml:space="preserve">
New centralised Voice infrastructure based on IP with all the infrastructure being owned by Transnet (Front office CPPE and Back Office PBX platforms, gateways ) Note: Contact centre is a hosted SP owned service</t>
    </r>
  </si>
  <si>
    <r>
      <rPr>
        <b/>
        <sz val="12"/>
        <rFont val="Arial"/>
        <family val="2"/>
      </rPr>
      <t>Scenario Description</t>
    </r>
    <r>
      <rPr>
        <sz val="10"/>
        <rFont val="Arial"/>
        <family val="2"/>
      </rPr>
      <t xml:space="preserve">
New centralised Voice infrastructure based on IP with all the infrastructure being owned by the Service Provider (Back Office PBX platforms, gateways,  Note: excludes CPPE devices which are owned by Transnet)</t>
    </r>
  </si>
  <si>
    <r>
      <t xml:space="preserve">1:  - Price in South African Rand. Assume 0% Annual Inflation Rate. 
2: - All new CPPE devices are leased to own model (no residual at end of lease term) Service Provider to be the Lessor. 
</t>
    </r>
    <r>
      <rPr>
        <b/>
        <sz val="10"/>
        <color theme="1"/>
        <rFont val="Arial"/>
        <family val="2"/>
      </rPr>
      <t xml:space="preserve">This Scenario is contingent on the network being sized to support this traffic as follows: </t>
    </r>
    <r>
      <rPr>
        <sz val="10"/>
        <color theme="1"/>
        <rFont val="Arial"/>
        <family val="2"/>
      </rPr>
      <t xml:space="preserve">
3: - </t>
    </r>
    <r>
      <rPr>
        <b/>
        <sz val="10"/>
        <color theme="1"/>
        <rFont val="Arial"/>
        <family val="2"/>
      </rPr>
      <t>NOTE</t>
    </r>
    <r>
      <rPr>
        <sz val="10"/>
        <color theme="1"/>
        <rFont val="Arial"/>
        <family val="2"/>
      </rPr>
      <t>: ALL WAN bandwidth costs required to support VOIP calls for your quoted solution must be included in the WAN Service pricing
4: -</t>
    </r>
    <r>
      <rPr>
        <b/>
        <sz val="10"/>
        <color theme="1"/>
        <rFont val="Arial"/>
        <family val="2"/>
      </rPr>
      <t xml:space="preserve"> NOTE:</t>
    </r>
    <r>
      <rPr>
        <sz val="10"/>
        <color theme="1"/>
        <rFont val="Arial"/>
        <family val="2"/>
      </rPr>
      <t xml:space="preserve"> Any extension or expansion of the LAN required to underpin this service will be done and priced in the LAN Tower.
</t>
    </r>
  </si>
  <si>
    <t>Wired LAN Switches</t>
  </si>
  <si>
    <r>
      <rPr>
        <b/>
        <sz val="12"/>
        <rFont val="Arial"/>
        <family val="2"/>
      </rPr>
      <t>Scenario Description</t>
    </r>
    <r>
      <rPr>
        <sz val="10"/>
        <rFont val="Arial"/>
        <family val="2"/>
      </rPr>
      <t xml:space="preserve">
LAN Services to be priced per switch</t>
    </r>
  </si>
  <si>
    <r>
      <t xml:space="preserve">1:  - Price in South African Rand. Assume 0% Annual Inflation Rate. 
2: - All new CPPE devices are leased to own model (no residual at end of lease term[3 years]) Service Provider to be the Lessor. 
3:- </t>
    </r>
    <r>
      <rPr>
        <b/>
        <sz val="10"/>
        <color theme="1"/>
        <rFont val="Arial"/>
        <family val="2"/>
      </rPr>
      <t>NOTE:</t>
    </r>
    <r>
      <rPr>
        <sz val="10"/>
        <color theme="1"/>
        <rFont val="Arial"/>
        <family val="2"/>
      </rPr>
      <t xml:space="preserve"> Assume greenfields for all Back Office PBX, gateway equipment for this pricing
</t>
    </r>
    <r>
      <rPr>
        <b/>
        <sz val="10"/>
        <color theme="1"/>
        <rFont val="Arial"/>
        <family val="2"/>
      </rPr>
      <t xml:space="preserve">This Scenario is contingent on the network being sized to support this traffic as follows: </t>
    </r>
    <r>
      <rPr>
        <sz val="10"/>
        <color theme="1"/>
        <rFont val="Arial"/>
        <family val="2"/>
      </rPr>
      <t xml:space="preserve">
4: - </t>
    </r>
    <r>
      <rPr>
        <b/>
        <sz val="10"/>
        <color theme="1"/>
        <rFont val="Arial"/>
        <family val="2"/>
      </rPr>
      <t>NOTE</t>
    </r>
    <r>
      <rPr>
        <sz val="10"/>
        <color theme="1"/>
        <rFont val="Arial"/>
        <family val="2"/>
      </rPr>
      <t>: ALL WAN bandwidth costs required to support VOIP calls for your quoted solution must be included in the WAN Service pricing
5: -</t>
    </r>
    <r>
      <rPr>
        <b/>
        <sz val="10"/>
        <color theme="1"/>
        <rFont val="Arial"/>
        <family val="2"/>
      </rPr>
      <t xml:space="preserve"> NOTE:</t>
    </r>
    <r>
      <rPr>
        <sz val="10"/>
        <color theme="1"/>
        <rFont val="Arial"/>
        <family val="2"/>
      </rPr>
      <t xml:space="preserve"> Any extension or expansion of the LAN required to underpin this service will be done and priced in the LAN Tower.
</t>
    </r>
  </si>
  <si>
    <t>Security Services</t>
  </si>
  <si>
    <t>To cover cost of all security activities for the service</t>
  </si>
  <si>
    <t>Qty of Dismantlement's</t>
  </si>
  <si>
    <t>Service Window</t>
  </si>
  <si>
    <t>Year 4</t>
  </si>
  <si>
    <t>Year 5</t>
  </si>
  <si>
    <t>Cisco ISE and Prime</t>
  </si>
  <si>
    <t>Access 8 Port</t>
  </si>
  <si>
    <t>Access 24 Port</t>
  </si>
  <si>
    <t>Access 48 Port</t>
  </si>
  <si>
    <t>Distribution 12 x 1 Gbps</t>
  </si>
  <si>
    <t>Core Configurable</t>
  </si>
  <si>
    <t>Multimode Fibre up to 24-core</t>
  </si>
  <si>
    <t>Single mode Fibre up to 24-core</t>
  </si>
  <si>
    <r>
      <t xml:space="preserve">1:  - Price in South African Rand. Assume 0% Annual Inflation Rate. 
2: - </t>
    </r>
    <r>
      <rPr>
        <strike/>
        <sz val="10"/>
        <color theme="1"/>
        <rFont val="Arial"/>
        <family val="2"/>
      </rPr>
      <t xml:space="preserve">All cabling is owned by Transnet and must </t>
    </r>
    <r>
      <rPr>
        <b/>
        <strike/>
        <sz val="10"/>
        <color theme="1"/>
        <rFont val="Arial"/>
        <family val="2"/>
      </rPr>
      <t>NOT</t>
    </r>
    <r>
      <rPr>
        <strike/>
        <sz val="10"/>
        <color theme="1"/>
        <rFont val="Arial"/>
        <family val="2"/>
      </rPr>
      <t xml:space="preserve"> be factored into the LAN per port costs. Guidance as follows:
        i) All cabling to be used for IMACDs must be included in the IMACD tariff with ownership of the associated cabling plant becoming Transnet assets</t>
    </r>
    <r>
      <rPr>
        <sz val="10"/>
        <color theme="1"/>
        <rFont val="Arial"/>
        <family val="2"/>
      </rPr>
      <t xml:space="preserve">
        ii) For in scope cabling requiring replacement as part of a repair incident the cabling material costs will be recovered for this (see cabling material costs line item below)
</t>
    </r>
  </si>
  <si>
    <t>LAN Service Build and Change (IMACD) per port. Includes up to 80m Cat5e cable or better</t>
  </si>
  <si>
    <t xml:space="preserve">Instructions </t>
  </si>
  <si>
    <t>Service provider must note that only unconditional discounts will be taken into account for purposes of pricing evaluation.”</t>
  </si>
  <si>
    <t>Off-net per second (National Average Landline)</t>
  </si>
  <si>
    <t>Voice Mailbox &amp; Service</t>
  </si>
  <si>
    <t xml:space="preserve">Cost per Transnet agent </t>
  </si>
  <si>
    <t>Advanced Service 
(with Multimedia)</t>
  </si>
  <si>
    <t>Flat rate billing for unmetered voice sites</t>
  </si>
  <si>
    <t>Telkom 0800 and associated PRIs</t>
  </si>
  <si>
    <t xml:space="preserve"> 
</t>
  </si>
  <si>
    <t>Transition Fees</t>
  </si>
  <si>
    <t xml:space="preserve">Project Team / Management </t>
  </si>
  <si>
    <t>Hardware</t>
  </si>
  <si>
    <t>Testing</t>
  </si>
  <si>
    <t>Training</t>
  </si>
  <si>
    <t>Shipping/Handling/Storage</t>
  </si>
  <si>
    <t>Installation / build-out</t>
  </si>
  <si>
    <t>Third-party consulting and/or labour</t>
  </si>
  <si>
    <t>Hourly Rate Sheet</t>
  </si>
  <si>
    <t>Minimum 1 Month Engagement</t>
  </si>
  <si>
    <t>Onsite Hourly Rates</t>
  </si>
  <si>
    <t xml:space="preserve">Job Title / Labour Category </t>
  </si>
  <si>
    <t>Senior</t>
  </si>
  <si>
    <t>Junior</t>
  </si>
  <si>
    <t xml:space="preserve">Provider Job Title - Reference Mapping </t>
  </si>
  <si>
    <t>Network Architecture Specialist</t>
  </si>
  <si>
    <t>Network Design Engineer</t>
  </si>
  <si>
    <t>L1 Support Engineer</t>
  </si>
  <si>
    <t>L2 Support Engineer</t>
  </si>
  <si>
    <t>L3 Support Engineer</t>
  </si>
  <si>
    <t>Programme Manager</t>
  </si>
  <si>
    <t>Project Manager</t>
  </si>
  <si>
    <t>Project Administrator</t>
  </si>
  <si>
    <t>Security Analyst</t>
  </si>
  <si>
    <t>Security Systems Engineer</t>
  </si>
  <si>
    <t>Other (specify</t>
  </si>
  <si>
    <t>Minimum 3 Month Engagement</t>
  </si>
  <si>
    <t>Voice services Specialist</t>
  </si>
  <si>
    <t>Voice Services Specialist</t>
  </si>
  <si>
    <t>Instructions for completing this Pricing Workbook</t>
  </si>
  <si>
    <t>No</t>
  </si>
  <si>
    <t>Pricing Elements</t>
  </si>
  <si>
    <t>Total</t>
  </si>
  <si>
    <t xml:space="preserve">Voice Switcboard-1 </t>
  </si>
  <si>
    <t>All CTC,NOC, Port Controls and Call Centers must be recorded</t>
  </si>
  <si>
    <t>Date</t>
  </si>
  <si>
    <t xml:space="preserve">FTC Services </t>
  </si>
  <si>
    <t>FIXED TELEPHONE COMMUNICATION DISENGAGEMENT</t>
  </si>
  <si>
    <t>FIXED TELEPHONE COMMUNICATION MAINTANANCE AND SUPPORT SERVICES</t>
  </si>
  <si>
    <t>Transnet</t>
  </si>
  <si>
    <t>On-net per second (zero rated)</t>
  </si>
  <si>
    <t>IVR</t>
  </si>
  <si>
    <t>FIXED TELEPHONE COMMUNICATION TRANSITION</t>
  </si>
  <si>
    <t>NB: Estimated transition from current service provider is 3 months</t>
  </si>
  <si>
    <t>FTC Recurring</t>
  </si>
  <si>
    <t>FTC-Transition</t>
  </si>
  <si>
    <t>FTC-Disengagement</t>
  </si>
  <si>
    <t>NB: Estimated disengagement from Transnet is 3 months</t>
  </si>
  <si>
    <t>CAPEX</t>
  </si>
  <si>
    <t>MS Teams Devices</t>
  </si>
  <si>
    <t>MS Teams boardrooms devices fully compatible</t>
  </si>
  <si>
    <t>1 x SBC MS-Teams Compatible</t>
  </si>
  <si>
    <t>Executive User MS Teams fully compatible</t>
  </si>
  <si>
    <t>Evolve2 65 Stereo MS Teams Headsets fully compatible</t>
  </si>
  <si>
    <t>Inbound/Outbound Contact Centre Services</t>
  </si>
  <si>
    <t>LTE’s currently deployed</t>
  </si>
  <si>
    <t>Trunk and channel fee</t>
  </si>
  <si>
    <t xml:space="preserve">Costing per unit </t>
  </si>
  <si>
    <t>Sites</t>
  </si>
  <si>
    <t>Name of Service Provider</t>
  </si>
  <si>
    <t>TOTAL TRANSITION FEES ( Incl. VAT)</t>
  </si>
  <si>
    <t>Price Per Month ( Incl. VAT)</t>
  </si>
  <si>
    <t>MONTHLY TOTAL ( Incl. VAT)</t>
  </si>
  <si>
    <t xml:space="preserve"> ANNUAL SERVICE FEES ( Incl. VAT)</t>
  </si>
  <si>
    <t xml:space="preserve">Year 1 </t>
  </si>
  <si>
    <t>Total (Incl. VAT)</t>
  </si>
  <si>
    <t xml:space="preserve">24/7 </t>
  </si>
  <si>
    <t>Faults</t>
  </si>
  <si>
    <t xml:space="preserve">Voice Service Build and Change (IMACDF)
per month
</t>
  </si>
  <si>
    <t>Cost Breakdown  Per Month (Incl. VAT)</t>
  </si>
  <si>
    <t>ANNUAL SERVICE FEES ( Incl. VAT)</t>
  </si>
  <si>
    <t>TOTAL ( Incl. VAT)</t>
  </si>
  <si>
    <t>Resource Category (itemize all charges)</t>
  </si>
  <si>
    <t>Security Architect</t>
  </si>
  <si>
    <t>Gateways currently running TPL Analogues</t>
  </si>
  <si>
    <t>AudioCodes SBC’s Professional services and Support (360 hours for 5 years)</t>
  </si>
  <si>
    <t>Professional service and support ( Not limited to 6 hours a month if not used, hours to be carried over in contract duration)</t>
  </si>
  <si>
    <t>Hosted PABX VoIP solution</t>
  </si>
  <si>
    <t>License with Future upgrades</t>
  </si>
  <si>
    <t>5 years AudioCodes OVOC
License with Future upgrades</t>
  </si>
  <si>
    <t>Geographical breakouts point with 2 Links on each site for Primary and secondary link (different Service providers)</t>
  </si>
  <si>
    <t>Purchase Price ( Incl. VAT)</t>
  </si>
  <si>
    <t>Purchase Price Per
Unit Cost</t>
  </si>
  <si>
    <t xml:space="preserve"> Total Purchase Price</t>
  </si>
  <si>
    <t>FIXED TELEPHONE COMMUNICATION MAINTENANCE AND SUPPORT SERVICES</t>
  </si>
  <si>
    <t>Disengagement Fees</t>
  </si>
  <si>
    <t>Fibre</t>
  </si>
  <si>
    <t>Microwave</t>
  </si>
  <si>
    <t>Site Name</t>
  </si>
  <si>
    <t>Primary Access</t>
  </si>
  <si>
    <t>Secondary Access</t>
  </si>
  <si>
    <t>East London</t>
  </si>
  <si>
    <t>Germiston</t>
  </si>
  <si>
    <t>Nelspruit</t>
  </si>
  <si>
    <t>Port Elizabeth (North-end)</t>
  </si>
  <si>
    <t>Cape Town (Bellville)</t>
  </si>
  <si>
    <t>Bloemfontein</t>
  </si>
  <si>
    <t>Richards Bay</t>
  </si>
  <si>
    <t xml:space="preserve">Total </t>
  </si>
  <si>
    <t xml:space="preserve">Unit Price Fibre </t>
  </si>
  <si>
    <t>Unit Price Microwave</t>
  </si>
  <si>
    <t>Durban (Queens’ warehouse)</t>
  </si>
  <si>
    <t>Pretoria (NZASM Building)</t>
  </si>
  <si>
    <t>Bandwidth (MB)</t>
  </si>
  <si>
    <t>Total Primary Access</t>
  </si>
  <si>
    <t>Total Secondary Access</t>
  </si>
  <si>
    <t>Geographical breakouts point with 2 Links on each site for Primary and secondary link (different Service providers), For this line item kindly populate on the breakout points TAB for the pricing.</t>
  </si>
  <si>
    <t>1 GB SIP  60 ( 360 Channels )</t>
  </si>
  <si>
    <t>SIP Trunks</t>
  </si>
  <si>
    <t>Voice Recorder 60 sites with 10 000 hours per site</t>
  </si>
  <si>
    <t>Telephone Managenent System ( TMS )</t>
  </si>
  <si>
    <t xml:space="preserve">TMS for 27,872 Extention lines </t>
  </si>
  <si>
    <r>
      <t xml:space="preserve">The worksheets in this Pricing Template are protected to minimize the risk of compromising the integrity of the workbook structure and formulas. As such, the editable cells within each worksheet are indicated in light blue highlight as shown </t>
    </r>
    <r>
      <rPr>
        <b/>
        <sz val="11"/>
        <color indexed="10"/>
        <rFont val="Tahoma"/>
        <family val="2"/>
      </rPr>
      <t>=================================&gt;</t>
    </r>
  </si>
  <si>
    <r>
      <t xml:space="preserve">This MS Excel Workbook contains a separate spreadsheets designed to provide a robust understanding of the costing model.  It is </t>
    </r>
    <r>
      <rPr>
        <b/>
        <i/>
        <sz val="11"/>
        <color indexed="10"/>
        <rFont val="Tahoma"/>
        <family val="2"/>
      </rPr>
      <t>ESSENTIAL</t>
    </r>
    <r>
      <rPr>
        <sz val="11"/>
        <rFont val="Tahoma"/>
        <family val="2"/>
      </rPr>
      <t xml:space="preserve"> that this model be used in the pricing response.  </t>
    </r>
  </si>
  <si>
    <t>Each worksheet is designed to elicit specific pricing information related to establishing, managing, developing, and deploying the work required by the Hosted PBX. If your typical pricing model does not normally charge for a specific element provided within this workbook, then please provide a statement in your "Assumptions" regarding your methodology for charging for that element (i.e., not applicable, charged on a time and material (T&amp;M) basis, etc.).</t>
  </si>
  <si>
    <t xml:space="preserve">PROVISIONING OF VoIP SERVICES PRICING WORKBOOK
</t>
  </si>
  <si>
    <t>Middle</t>
  </si>
  <si>
    <t>All pricing must be Inclusive of Value Added Tax (VAT).</t>
  </si>
  <si>
    <t>Validity of Pricing must be for One Hundred and Eighty (180) days.</t>
  </si>
  <si>
    <t>All the Rand Values must be filled in as per the pricing workbook to 2 decimal places.</t>
  </si>
  <si>
    <t xml:space="preserve">Transnet has developed the following Service pricing goals for RFP respondents to utilize in developing the Service Pricing proposal.  RFP respondent pricing should reflect:
- Predetermined and Fixed Pricing for services over agreement term
- Scalable to account for additions or reductions in business requirements
- Ability to plug and unplug services to adapt new service delivery methods 
- All respondents assumptions in developing pricing are visible
- Pricing Models ability to reflect ongoing continuous improvement gains
- Pricing is structured so to encourage standardized use and behaviours
- Transparent to underlying cost drivers 
- Enable external benchmarking of competitive services
</t>
  </si>
  <si>
    <t>R16,11 to 1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</si>
</sst>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quot;R&quot;\ #,##0.00;&quot;R&quot;\ \-#,##0.00"/>
    <numFmt numFmtId="167" formatCode="_ &quot;R&quot;\ * #,##0.00_ ;_ &quot;R&quot;\ * \-#,##0.00_ ;_ &quot;R&quot;\ * &quot;-&quot;??_ ;_ @_ "/>
    <numFmt numFmtId="168" formatCode="_ * #,##0.00_ ;_ * \-#,##0.00_ ;_ * &quot;-&quot;??_ ;_ @_ "/>
    <numFmt numFmtId="169" formatCode="_(&quot;$&quot;* #,##0_);_(&quot;$&quot;* \(#,##0\);_(&quot;$&quot;* &quot;-&quot;??_);_(@_)"/>
    <numFmt numFmtId="170" formatCode="&quot;R&quot;\ #,##0"/>
    <numFmt numFmtId="171" formatCode="_(&quot;R&quot;* #,##0_);_(&quot;R&quot;* \(#,##0\);_(&quot;R&quot;* &quot;-&quot;??_);_(@_)"/>
    <numFmt numFmtId="172" formatCode="_(&quot;R&quot;* #,##0.00_);_(&quot;R&quot;* \(#,##0.00\);_(&quot;R&quot;* &quot;-&quot;??_);_(@_)"/>
    <numFmt numFmtId="173" formatCode="_(&quot;R&quot;* #,##0.00000_);_(&quot;R&quot;* \(#,##0.00000\);_(&quot;R&quot;* &quot;-&quot;??_);_(@_)"/>
    <numFmt numFmtId="174" formatCode="_(&quot;R&quot;* #,##0.00000000_);_(&quot;R&quot;* \(#,##0.00000000\);_(&quot;R&quot;* &quot;-&quot;??_);_(@_)"/>
    <numFmt numFmtId="175" formatCode="_(* #,##0_);_(* \(#,##0\);_(* &quot;-&quot;??_);_(@_)"/>
    <numFmt numFmtId="176" formatCode="_-&quot;£&quot;* #,##0.00_-;\-&quot;£&quot;* #,##0.00_-;_-&quot;£&quot;* &quot;-&quot;??_-;_-@_-"/>
    <numFmt numFmtId="177" formatCode="_-[$£-809]* #,##0.00_-;\-[$£-809]* #,##0.00_-;_-[$£-809]* &quot;-&quot;??_-;_-@_-"/>
    <numFmt numFmtId="178" formatCode="_-[$$-409]* #,##0.00_ ;_-[$$-409]* \-#,##0.00\ ;_-[$$-409]* &quot;-&quot;??_ ;_-@_ "/>
    <numFmt numFmtId="179" formatCode="0.0%"/>
    <numFmt numFmtId="180" formatCode="#,##0;\(#,##0\)"/>
    <numFmt numFmtId="181" formatCode="0.0_)\%;\(0.0\)\%;0.0_)\%;@_)_%"/>
    <numFmt numFmtId="182" formatCode="0.0_)%;\(0.0&quot;)%&quot;;0.0_)%;@_)_%"/>
    <numFmt numFmtId="183" formatCode="#,##0.0_)_%;\(#,##0.0\)_%;0.0_)_%;@_)_%"/>
    <numFmt numFmtId="184" formatCode="#,##0.0_);\(#,##0.0\)"/>
    <numFmt numFmtId="185" formatCode="#,##0.0_);\(#,##0.0\);#,##0.0_);@_)"/>
    <numFmt numFmtId="186" formatCode="&quot;$&quot;_(#,##0.00_);&quot;$&quot;\(#,##0.00\)"/>
    <numFmt numFmtId="187" formatCode="&quot;$&quot;_(#,##0.00_);&quot;$&quot;\(#,##0.00\);&quot;$&quot;_(0.00_);@_)"/>
    <numFmt numFmtId="188" formatCode="&quot;£&quot;_(#,##0.00_);&quot;£&quot;\(#,##0.00\);&quot;£&quot;_(0.00_);@_)"/>
    <numFmt numFmtId="189" formatCode="\£_(#,##0.00_);&quot;£(&quot;#,##0.00\);\£_(0.00_);@_)"/>
    <numFmt numFmtId="190" formatCode="#,##0.00_);\(#,##0.00\);0.00_);@_)"/>
    <numFmt numFmtId="191" formatCode="#,##0.00_ ;[Red]\-#,##0.00;\-"/>
    <numFmt numFmtId="192" formatCode="0.0000000"/>
    <numFmt numFmtId="193" formatCode="#,##0\ \ "/>
    <numFmt numFmtId="194" formatCode="[&gt;=0]&quot;OK ...     &quot;;[Red]General;&quot;???&quot;;[Red]General"/>
    <numFmt numFmtId="195" formatCode="#,##0_ ;[Red]\-#,##0;\-"/>
    <numFmt numFmtId="196" formatCode="\€_(#,##0.00_);\€\(#,##0.00\);\€_(0.00_);@_)"/>
    <numFmt numFmtId="197" formatCode="\€_(#,##0.00_);&quot;€(&quot;#,##0.00\);\€_(0.00_);@_)"/>
    <numFmt numFmtId="198" formatCode="0.0_)"/>
    <numFmt numFmtId="199" formatCode="#,##0.0_)\x;\(#,##0.0\)\x"/>
    <numFmt numFmtId="200" formatCode="#,##0_)\x;\(#,##0&quot;)x&quot;;0_)\x;@_)_x"/>
    <numFmt numFmtId="201" formatCode="#,##0_)\x;\(#,##0\)\x;0_)\x;@_)_x"/>
    <numFmt numFmtId="202" formatCode="#,##0.0_)_x;\(#,##0.0\)_x"/>
    <numFmt numFmtId="203" formatCode="#,##0_)_x;\(#,##0\)_x;0_)_x;@_)_x"/>
    <numFmt numFmtId="204" formatCode="0.0_)\%;\(0.0\)\%"/>
    <numFmt numFmtId="205" formatCode="#,##0.0_)_%;\(#,##0.0\)_%"/>
    <numFmt numFmtId="206" formatCode="_ [$R-1C09]\ * #,##0.00_ ;_ [$R-1C09]\ * \-#,##0.00_ ;_ [$R-1C09]\ * &quot;-&quot;??_ ;_ @_ "/>
    <numFmt numFmtId="207" formatCode="\£\ #,##0_);[Red]\(\£\ #,##0\)"/>
    <numFmt numFmtId="208" formatCode="\¥\ #,##0_);[Red]\(\¥\ #,##0\)"/>
    <numFmt numFmtId="209" formatCode="_ * #,##0_ ;_ * \(#,##0\)_ ;_ * &quot;-&quot;??_ ;_ @_ "/>
    <numFmt numFmtId="210" formatCode="d/m/yyyy"/>
    <numFmt numFmtId="211" formatCode="0_)"/>
    <numFmt numFmtId="212" formatCode="0.0"/>
    <numFmt numFmtId="213" formatCode="0.00;[Red]0.00"/>
    <numFmt numFmtId="214" formatCode="00000000"/>
    <numFmt numFmtId="215" formatCode="&quot;$&quot;#,##0.000_);\(&quot;$&quot;#,##0.000\)"/>
    <numFmt numFmtId="216" formatCode="_(* #,##0.0_);_(* \(#,##0.0\);_(* &quot;-&quot;?_);_(@_)"/>
    <numFmt numFmtId="217" formatCode="#,##0.0000_);\(#,##0.0000\)"/>
    <numFmt numFmtId="218" formatCode="_-* #,##0\ &quot;F&quot;_-;\-* #,##0\ &quot;F&quot;_-;_-* &quot;-&quot;\ &quot;F&quot;_-;_-@_-"/>
    <numFmt numFmtId="219" formatCode="#,##0.0"/>
    <numFmt numFmtId="220" formatCode="0.00000_)"/>
    <numFmt numFmtId="221" formatCode="_-* #,##0\ _F_-;\-* #,##0\ _F_-;_-* &quot;-&quot;\ _F_-;_-@_-"/>
    <numFmt numFmtId="222" formatCode="#,##0,;\-#,##0,"/>
    <numFmt numFmtId="223" formatCode="mm/dd/yy_)"/>
    <numFmt numFmtId="224" formatCode="#,##0.0;\(#,##0.0\)"/>
    <numFmt numFmtId="225" formatCode="_ * #,##0_ ;\ \(#,##0\)_ ;_ * &quot;-&quot;_ ;_ @_ "/>
    <numFmt numFmtId="226" formatCode="#,##0.0_);[Red]\(#,##0.0\)"/>
    <numFmt numFmtId="227" formatCode="\£#,##0_);\(\£#,##0\)"/>
    <numFmt numFmtId="228" formatCode="\•\ \ @"/>
    <numFmt numFmtId="229" formatCode="#,##0.0_ ;[Red]\(#,##0.0\)\ "/>
    <numFmt numFmtId="230" formatCode="_ * #,##0.0000000_ ;_ * \-#,##0.0000000_ ;_ * &quot;-&quot;??_ ;_ @_ "/>
    <numFmt numFmtId="231" formatCode="_ * #,##0.0000_ ;_ * \-#,##0.0000_ ;_ * &quot;-&quot;??_ ;_ @_ "/>
    <numFmt numFmtId="232" formatCode="#,##0.000000;\(#,##0.000000\)"/>
    <numFmt numFmtId="233" formatCode="0.0000"/>
    <numFmt numFmtId="234" formatCode="_-* #,##0\ _S_k_-;\-* #,##0\ _S_k_-;_-* &quot;-&quot;\ _S_k_-;_-@_-"/>
    <numFmt numFmtId="235" formatCode="_-* #,##0.00\ _S_k_-;\-* #,##0.00\ _S_k_-;_-* &quot;-&quot;??\ _S_k_-;_-@_-"/>
    <numFmt numFmtId="236" formatCode="#,##0.00_);[Red]\-#,##0.00_);0.00_);@_)"/>
    <numFmt numFmtId="237" formatCode="#,##0;\(#,##0\);&quot;-&quot;"/>
    <numFmt numFmtId="238" formatCode="0.0\x"/>
    <numFmt numFmtId="239" formatCode="_-* #,##0\ _P_t_s_-;\-* #,##0\ _P_t_s_-;_-* &quot;-&quot;\ _P_t_s_-;_-@_-"/>
    <numFmt numFmtId="240" formatCode="#,##0.000_);[Red]\(#,##0.000\)"/>
    <numFmt numFmtId="241" formatCode="_-* #,##0.000_-;\-* #,##0.000_-;_-* &quot;-&quot;???_-;_-@_-"/>
    <numFmt numFmtId="242" formatCode="_(* #,##0.000000_);_(* \(#,##0.000000\);_(* &quot;-&quot;??_);_(@_)"/>
    <numFmt numFmtId="243" formatCode="_ * #,##0_ ;_ * \-#,##0_ ;_ * &quot;-&quot;??_ ;_ @_ "/>
    <numFmt numFmtId="244" formatCode="0.000000000"/>
    <numFmt numFmtId="245" formatCode="_-* #,##0.00\ _€_-;\-* #,##0.00\ _€_-;_-* &quot;-&quot;??\ _€_-;_-@_-"/>
    <numFmt numFmtId="246" formatCode="_(* #,##0.0_);_(* \(#,##0.0\);_(* &quot;-&quot;_);_(@_)"/>
    <numFmt numFmtId="247" formatCode="#,##0.0_);[Red]\(#,##0.0\);\-_)"/>
    <numFmt numFmtId="248" formatCode="&quot;L.&quot;\ #,##0;[Red]\-&quot;L.&quot;\ #,##0"/>
    <numFmt numFmtId="249" formatCode="&quot;L.&quot;\ #,##0.00;[Red]\-&quot;L.&quot;\ #,##0.00"/>
    <numFmt numFmtId="250" formatCode="* \(#,##0\);* #,##0_);&quot;-&quot;??_);@"/>
    <numFmt numFmtId="251" formatCode="* _(#,##0.00_);[Red]* \(#,##0.00\);* _(&quot;-&quot;?_);@_)"/>
    <numFmt numFmtId="252" formatCode="&quot;$&quot;#,##0.0_);[Red]\(&quot;$&quot;#,##0.0\)"/>
    <numFmt numFmtId="253" formatCode="&quot;$&quot;#,##0.000_);[Red]\(&quot;$&quot;#,##0.000\)"/>
    <numFmt numFmtId="254" formatCode="_(* #,##0.00000_);_(* \(#,##0.00000\);_(* &quot;-&quot;??_);_(@_)"/>
    <numFmt numFmtId="255" formatCode="_(&quot;R&quot;\ * #,##0.00_);_(&quot;R&quot;\ * \(#,##0.00\);_(&quot;R&quot;\ * &quot;-&quot;??_);_(@_)"/>
    <numFmt numFmtId="256" formatCode="0.0\ \x"/>
    <numFmt numFmtId="257" formatCode="\$\ * _(#,##0_);[Red]\$\ * \(#,##0\);\$\ * _(&quot;-&quot;?_);@_)"/>
    <numFmt numFmtId="258" formatCode="\$\ * _(#,##0.00_);[Red]\$\ * \(#,##0.00\);\$\ * _(&quot;-&quot;?_);@_)"/>
    <numFmt numFmtId="259" formatCode="\€\ * _(#,##0_);[Red]\€\ * \(#,##0\);\€\ * _(&quot;-&quot;?_);@_)"/>
    <numFmt numFmtId="260" formatCode="\€\ * _(#,##0.00_);[Red]\€\ * \(#,##0.00\);\€\ * _(&quot;-&quot;?_);@_)"/>
    <numFmt numFmtId="261" formatCode="\£\ * _(#,##0_);[Red]\£\ * \(#,##0\);\£\ * _(&quot;-&quot;?_);@_)"/>
    <numFmt numFmtId="262" formatCode="\£\ * _(#,##0.00_);[Red]\£\ * \(#,##0.00\);\£\ * _(&quot;-&quot;?_);@_)"/>
    <numFmt numFmtId="263" formatCode="0.000000"/>
    <numFmt numFmtId="264" formatCode="&quot;$&quot;#,##0\ ;\(&quot;$&quot;#,##0\)"/>
    <numFmt numFmtId="265" formatCode="#,##0.0_);\(#,##0.0\);\-"/>
    <numFmt numFmtId="266" formatCode="0000"/>
    <numFmt numFmtId="267" formatCode="mmm\ dd"/>
    <numFmt numFmtId="268" formatCode="\ \ _•\–\ \ \ \ @"/>
    <numFmt numFmtId="269" formatCode="dd\ mmm\ yy"/>
    <numFmt numFmtId="270" formatCode="mmm\ yy_)"/>
    <numFmt numFmtId="271" formatCode="yyyy_)"/>
    <numFmt numFmtId="272" formatCode="00\-00"/>
    <numFmt numFmtId="273" formatCode="m"/>
    <numFmt numFmtId="274" formatCode="ddd* yyyy\-mm\-dd"/>
    <numFmt numFmtId="275" formatCode="* #,##0_);* \(#,##0\);&quot;-&quot;??_);@"/>
    <numFmt numFmtId="276" formatCode="&quot;£&quot;#,##0;\-&quot;£&quot;#,##0"/>
    <numFmt numFmtId="277" formatCode="#,##0.000,_);[Red]\(#,##0.000,\);"/>
    <numFmt numFmtId="278" formatCode="0%;[Red]\(0%\);"/>
    <numFmt numFmtId="279" formatCode="&quot;$&quot;#,##0.0_);\(&quot;$&quot;#,##0.0\)"/>
    <numFmt numFmtId="280" formatCode="0.0%;\(0.0%\);_ * &quot;-&quot;??_ "/>
    <numFmt numFmtId="281" formatCode="0.0000000000"/>
    <numFmt numFmtId="282" formatCode="_ * #,##0_)_z_l_ ;_ * \(#,##0\)_z_l_ ;_ * &quot;-&quot;_)_z_l_ ;_ @_ "/>
    <numFmt numFmtId="283" formatCode="_ * #,##0.00_)_z_l_ ;_ * \(#,##0.00\)_z_l_ ;_ * &quot;-&quot;??_)_z_l_ ;_ @_ "/>
    <numFmt numFmtId="284" formatCode="0.00000"/>
    <numFmt numFmtId="285" formatCode="General_)"/>
    <numFmt numFmtId="286" formatCode=";;;"/>
    <numFmt numFmtId="287" formatCode="#,##0.0%_);\(#,##0.0%\)"/>
    <numFmt numFmtId="288" formatCode="#,##0_);[Red]\-#,##0_);0_);@_)"/>
    <numFmt numFmtId="289" formatCode="#,##0.0,_);[Red]\(#,##0.0,\);0"/>
    <numFmt numFmtId="290" formatCode="&quot;$&quot;#,##0\ \ \ ;\(&quot;$&quot;#,##0\)\ \ "/>
    <numFmt numFmtId="291" formatCode="#,##0\ \ \ ;\(#,##0\)\ \ "/>
    <numFmt numFmtId="292" formatCode="0000000000;\-0000000000;&quot;&quot;"/>
    <numFmt numFmtId="293" formatCode="00;\-00;&quot;&quot;"/>
    <numFmt numFmtId="294" formatCode="#,##0.0##;[Red]\-#,##0.0##"/>
    <numFmt numFmtId="295" formatCode="_(&quot;L&quot;* #,##0_);_(&quot;L&quot;* \(#,##0\);_(&quot;L&quot;* &quot;-&quot;_);_(@_)"/>
    <numFmt numFmtId="296" formatCode="#,##0;[Red]#,##0&quot;-&quot;"/>
    <numFmt numFmtId="297" formatCode="#,##0.00;[Red]#,##0.00&quot;-&quot;"/>
    <numFmt numFmtId="298" formatCode="###\ ####\ ###"/>
    <numFmt numFmtId="299" formatCode="0.00_)"/>
    <numFmt numFmtId="300" formatCode="[=0]#;#,##0.0"/>
    <numFmt numFmtId="301" formatCode="_-* #,##0.00\ &quot;Sk&quot;_-;\-* #,##0.00\ &quot;Sk&quot;_-;_-* &quot;-&quot;??\ &quot;Sk&quot;_-;_-@_-"/>
    <numFmt numFmtId="302" formatCode="#,##0.0_);[Red]\(#,##0.0\);"/>
    <numFmt numFmtId="303" formatCode="0.000%"/>
    <numFmt numFmtId="304" formatCode="_(&quot;$&quot;* #,##0.0_);_(&quot;$&quot;* \(#,##0.0\);_(&quot;$&quot;* &quot;-&quot;??_);_(@_)"/>
    <numFmt numFmtId="305" formatCode="#,##0.00,,\$"/>
    <numFmt numFmtId="306" formatCode="#,##0%_);\(#,##0%\)"/>
    <numFmt numFmtId="307" formatCode="d\.m\.yy"/>
    <numFmt numFmtId="308" formatCode="d\.mmm\.yy"/>
    <numFmt numFmtId="309" formatCode="#,##0\ &quot;F&quot;;[Red]\-#,##0\ &quot;F&quot;"/>
    <numFmt numFmtId="310" formatCode="#,##0.00\ &quot;F&quot;;[Red]\-#,##0.00\ &quot;F&quot;"/>
    <numFmt numFmtId="311" formatCode="0.0_ &quot;  &quot;"/>
    <numFmt numFmtId="312" formatCode="_(* #,##0.0000000_);_(* \(#,##0.0000000\);_(* &quot;-&quot;??_);_(@_)"/>
    <numFmt numFmtId="313" formatCode="#,##0.0\ \P;[Red]\-#,##0.0\ \P"/>
    <numFmt numFmtId="314" formatCode="#,##0.00000;[Red]\-#,##0.00000"/>
    <numFmt numFmtId="315" formatCode="#,##0_ ;[Red]\-#,##0\ "/>
    <numFmt numFmtId="316" formatCode="[$-409]mmm\-yy;@"/>
    <numFmt numFmtId="317" formatCode="[$-F400]h:mm:ss\ AM/PM"/>
    <numFmt numFmtId="318" formatCode="#,##0.00;[Red]\(#,##0.00\)"/>
    <numFmt numFmtId="319" formatCode="[$$-409]#,##0.00;[Red]&quot;-&quot;[$$-409]#,##0.00"/>
    <numFmt numFmtId="320" formatCode=";;;\ \ \ \ \ @"/>
    <numFmt numFmtId="321" formatCode="&quot;f.&quot;\ #,##0_-;[Red]&quot;f.&quot;\ #,##0\-"/>
    <numFmt numFmtId="322" formatCode="_-* #,##0.00\ &quot;€&quot;_-;\-* #,##0.00\ &quot;€&quot;_-;_-* &quot;-&quot;??\ &quot;€&quot;_-;_-@_-"/>
    <numFmt numFmtId="323" formatCode="0.0_ &quot;     &quot;"/>
    <numFmt numFmtId="324" formatCode="#,##0.000000000\ ;&quot; (&quot;#,##0.000000000\);&quot; -&quot;#\ ;@\ "/>
    <numFmt numFmtId="325" formatCode="0,"/>
    <numFmt numFmtId="326" formatCode="\¥#,##0_);\(\¥#,##0\)"/>
    <numFmt numFmtId="327" formatCode="0.0%;\(0.0%\)"/>
    <numFmt numFmtId="328" formatCode="0%\);[Red]\(0%"/>
    <numFmt numFmtId="329" formatCode="_-[$R-1C09]* #,##0.00_-;\-[$R-1C09]* #,##0.00_-;_-[$R-1C09]* &quot;-&quot;??_-;_-@_-"/>
    <numFmt numFmtId="330" formatCode="[$R-1C09]#,##0.00"/>
    <numFmt numFmtId="331" formatCode="_-[$R-430]* #,##0.00_-;\-[$R-430]* #,##0.00_-;_-[$R-430]* &quot;-&quot;??_-;_-@_-"/>
  </numFmts>
  <fonts count="40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8"/>
      <name val="Arial"/>
      <family val="2"/>
    </font>
    <font>
      <b/>
      <i/>
      <sz val="10"/>
      <name val="Arial"/>
      <family val="2"/>
    </font>
    <font>
      <sz val="8"/>
      <name val="Arial"/>
      <family val="2"/>
    </font>
    <font>
      <sz val="10"/>
      <name val="Arial"/>
      <family val="2"/>
    </font>
    <font>
      <b/>
      <sz val="9"/>
      <name val="Arial"/>
      <family val="2"/>
    </font>
    <font>
      <u/>
      <sz val="10"/>
      <color indexed="12"/>
      <name val="Arial"/>
      <family val="2"/>
    </font>
    <font>
      <b/>
      <sz val="12"/>
      <name val="Arial"/>
      <family val="2"/>
    </font>
    <font>
      <b/>
      <i/>
      <sz val="12"/>
      <name val="Arial"/>
      <family val="2"/>
    </font>
    <font>
      <b/>
      <sz val="12"/>
      <color indexed="9"/>
      <name val="Arial"/>
      <family val="2"/>
    </font>
    <font>
      <sz val="10"/>
      <name val="Times New Roman"/>
      <family val="1"/>
    </font>
    <font>
      <sz val="11"/>
      <name val="Arial"/>
      <family val="2"/>
    </font>
    <font>
      <b/>
      <sz val="14"/>
      <name val="Arial"/>
      <family val="2"/>
    </font>
    <font>
      <sz val="11"/>
      <color indexed="63"/>
      <name val="Arial"/>
      <family val="2"/>
    </font>
    <font>
      <b/>
      <sz val="11"/>
      <name val="Arial"/>
      <family val="2"/>
    </font>
    <font>
      <sz val="11"/>
      <color theme="1"/>
      <name val="Arial"/>
      <family val="2"/>
    </font>
    <font>
      <sz val="10"/>
      <color theme="1"/>
      <name val="Arial"/>
      <family val="2"/>
    </font>
    <font>
      <sz val="10"/>
      <name val="Book Antiqua"/>
      <family val="1"/>
    </font>
    <font>
      <sz val="8"/>
      <name val="Book Antiqua"/>
      <family val="1"/>
    </font>
    <font>
      <sz val="11"/>
      <name val="Tahoma"/>
      <family val="2"/>
    </font>
    <font>
      <sz val="12"/>
      <color theme="1"/>
      <name val="Calibri"/>
      <family val="2"/>
      <scheme val="minor"/>
    </font>
    <font>
      <b/>
      <sz val="10"/>
      <color theme="1"/>
      <name val="Arial"/>
      <family val="2"/>
    </font>
    <font>
      <sz val="10"/>
      <name val="Arial"/>
      <family val="2"/>
    </font>
    <font>
      <sz val="9"/>
      <color indexed="81"/>
      <name val="Tahoma"/>
      <family val="2"/>
    </font>
    <font>
      <b/>
      <sz val="9"/>
      <color indexed="81"/>
      <name val="Tahoma"/>
      <family val="2"/>
    </font>
    <font>
      <sz val="8"/>
      <color theme="1"/>
      <name val="Arial"/>
      <family val="2"/>
    </font>
    <font>
      <strike/>
      <sz val="10"/>
      <color theme="1"/>
      <name val="Arial"/>
      <family val="2"/>
    </font>
    <font>
      <sz val="10"/>
      <color indexed="8"/>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Times New Roman"/>
      <family val="1"/>
    </font>
    <font>
      <sz val="10"/>
      <name val="Helv"/>
      <charset val="204"/>
    </font>
    <font>
      <sz val="12"/>
      <name val="Tms Rmn"/>
    </font>
    <font>
      <sz val="10"/>
      <name val="Geneva"/>
      <family val="2"/>
    </font>
    <font>
      <sz val="10"/>
      <name val="Verdana"/>
      <family val="2"/>
    </font>
    <font>
      <sz val="12"/>
      <name val="Arial"/>
      <family val="2"/>
    </font>
    <font>
      <sz val="9"/>
      <color indexed="8"/>
      <name val="Arial"/>
      <family val="2"/>
    </font>
    <font>
      <sz val="9"/>
      <name val="Geneva CE"/>
    </font>
    <font>
      <sz val="8"/>
      <name val="Times"/>
      <family val="1"/>
    </font>
    <font>
      <sz val="10"/>
      <name val="MS Sans Serif"/>
      <family val="2"/>
    </font>
    <font>
      <sz val="10"/>
      <name val="Arial MT"/>
    </font>
    <font>
      <sz val="12"/>
      <name val="DTMLetterRegular"/>
    </font>
    <font>
      <sz val="10"/>
      <name val="Helv"/>
      <family val="2"/>
    </font>
    <font>
      <sz val="10"/>
      <name val="Arial CE"/>
      <charset val="238"/>
    </font>
    <font>
      <sz val="9"/>
      <name val="Arial"/>
      <family val="2"/>
    </font>
    <font>
      <sz val="10"/>
      <name val="Helv"/>
    </font>
    <font>
      <sz val="10"/>
      <name val="Tahoma"/>
      <family val="2"/>
    </font>
    <font>
      <b/>
      <sz val="10"/>
      <name val="Tahoma"/>
      <family val="2"/>
    </font>
    <font>
      <i/>
      <sz val="10"/>
      <name val="Arial"/>
      <family val="2"/>
    </font>
    <font>
      <i/>
      <sz val="10"/>
      <name val="Tahoma"/>
      <family val="2"/>
    </font>
    <font>
      <b/>
      <i/>
      <sz val="10"/>
      <name val="Tahoma"/>
      <family val="2"/>
    </font>
    <font>
      <b/>
      <i/>
      <sz val="9"/>
      <name val="Arial"/>
      <family val="2"/>
    </font>
    <font>
      <b/>
      <i/>
      <sz val="9"/>
      <name val="Tahoma"/>
      <family val="2"/>
    </font>
    <font>
      <b/>
      <sz val="9"/>
      <name val="Tahoma"/>
      <family val="2"/>
    </font>
    <font>
      <sz val="8"/>
      <name val="Tahoma"/>
      <family val="2"/>
    </font>
    <font>
      <sz val="10"/>
      <name val="CorpoS"/>
    </font>
    <font>
      <sz val="10"/>
      <color indexed="8"/>
      <name val="MS Sans Serif"/>
      <family val="2"/>
    </font>
    <font>
      <i/>
      <sz val="9"/>
      <name val="Tahoma"/>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b/>
      <u/>
      <sz val="10"/>
      <color indexed="18"/>
      <name val="Arial"/>
      <family val="2"/>
    </font>
    <font>
      <sz val="9"/>
      <name val="Helv"/>
    </font>
    <font>
      <sz val="8"/>
      <name val="Tms Rmn"/>
    </font>
    <font>
      <sz val="8"/>
      <name val="Antique Olive"/>
      <family val="2"/>
    </font>
    <font>
      <sz val="8"/>
      <name val="Geneva"/>
      <family val="2"/>
    </font>
    <font>
      <i/>
      <sz val="10"/>
      <name val="Times New Roman"/>
      <family val="1"/>
    </font>
    <font>
      <b/>
      <sz val="14"/>
      <color indexed="9"/>
      <name val="Arial"/>
      <family val="2"/>
    </font>
    <font>
      <b/>
      <i/>
      <sz val="14"/>
      <name val="Arial"/>
      <family val="2"/>
    </font>
    <font>
      <b/>
      <i/>
      <sz val="20"/>
      <name val="Arial"/>
      <family val="2"/>
    </font>
    <font>
      <b/>
      <sz val="16"/>
      <color indexed="9"/>
      <name val="Arial"/>
      <family val="2"/>
    </font>
    <font>
      <b/>
      <i/>
      <sz val="22"/>
      <name val="Arial"/>
      <family val="2"/>
    </font>
    <font>
      <sz val="11"/>
      <color indexed="8"/>
      <name val="Calibri"/>
      <family val="2"/>
    </font>
    <font>
      <sz val="11"/>
      <color indexed="8"/>
      <name val="Calibri"/>
      <family val="2"/>
      <charset val="204"/>
    </font>
    <font>
      <sz val="7"/>
      <color indexed="12"/>
      <name val="Times New Roman"/>
      <family val="1"/>
    </font>
    <font>
      <sz val="8"/>
      <name val="Helv"/>
    </font>
    <font>
      <sz val="11"/>
      <color indexed="9"/>
      <name val="Calibri"/>
      <family val="2"/>
    </font>
    <font>
      <sz val="11"/>
      <color indexed="9"/>
      <name val="Calibri"/>
      <family val="2"/>
      <charset val="204"/>
    </font>
    <font>
      <sz val="14"/>
      <name val="AngsanaUPC"/>
      <family val="1"/>
      <charset val="222"/>
    </font>
    <font>
      <sz val="12"/>
      <name val="Arial MT"/>
    </font>
    <font>
      <sz val="8"/>
      <color indexed="8"/>
      <name val="Times New Roman"/>
      <family val="1"/>
    </font>
    <font>
      <b/>
      <sz val="10"/>
      <name val="Times New Roman"/>
      <family val="1"/>
    </font>
    <font>
      <b/>
      <sz val="10"/>
      <name val="Wide Latin"/>
      <family val="1"/>
    </font>
    <font>
      <i/>
      <sz val="10"/>
      <name val="Wide Latin"/>
      <family val="1"/>
    </font>
    <font>
      <sz val="9"/>
      <name val="Times New Roman"/>
      <family val="1"/>
    </font>
    <font>
      <b/>
      <sz val="12"/>
      <name val="Tms Rmn"/>
    </font>
    <font>
      <sz val="8"/>
      <name val="Times New Roman"/>
      <family val="1"/>
    </font>
    <font>
      <i/>
      <sz val="8"/>
      <name val="Arial"/>
      <family val="2"/>
    </font>
    <font>
      <sz val="10"/>
      <color indexed="10"/>
      <name val="Times New Roman"/>
      <family val="1"/>
    </font>
    <font>
      <b/>
      <sz val="11"/>
      <color indexed="12"/>
      <name val="MS Serif"/>
      <family val="1"/>
    </font>
    <font>
      <sz val="11"/>
      <color indexed="12"/>
      <name val="MS Serif"/>
      <family val="1"/>
    </font>
    <font>
      <b/>
      <sz val="11"/>
      <color indexed="63"/>
      <name val="Calibri"/>
      <family val="2"/>
    </font>
    <font>
      <b/>
      <sz val="10"/>
      <color indexed="9"/>
      <name val="Gill Sans MT"/>
      <family val="2"/>
    </font>
    <font>
      <sz val="11"/>
      <color indexed="20"/>
      <name val="Calibri"/>
      <family val="2"/>
    </font>
    <font>
      <b/>
      <sz val="11"/>
      <color indexed="52"/>
      <name val="Calibri"/>
      <family val="2"/>
    </font>
    <font>
      <sz val="10"/>
      <color indexed="8"/>
      <name val="Tms Rmn"/>
    </font>
    <font>
      <strike/>
      <sz val="8"/>
      <name val="Arial"/>
      <family val="2"/>
    </font>
    <font>
      <sz val="8"/>
      <color indexed="8"/>
      <name val="Arial"/>
      <family val="2"/>
    </font>
    <font>
      <sz val="8"/>
      <color indexed="12"/>
      <name val="Tms Rmn"/>
    </font>
    <font>
      <sz val="10"/>
      <color indexed="12"/>
      <name val="Times New Roman"/>
      <family val="1"/>
    </font>
    <font>
      <sz val="12"/>
      <name val="Tms Rmn"/>
      <family val="1"/>
    </font>
    <font>
      <b/>
      <sz val="12"/>
      <name val="Palatino"/>
      <family val="1"/>
    </font>
    <font>
      <b/>
      <sz val="12"/>
      <name val="Times New Roman"/>
      <family val="1"/>
    </font>
    <font>
      <b/>
      <sz val="8"/>
      <color indexed="8"/>
      <name val="Arial"/>
      <family val="2"/>
    </font>
    <font>
      <sz val="11"/>
      <name val="Arial Narrow"/>
      <family val="2"/>
    </font>
    <font>
      <b/>
      <sz val="10"/>
      <name val="MS Sans Serif"/>
      <family val="2"/>
    </font>
    <font>
      <b/>
      <sz val="8"/>
      <color indexed="24"/>
      <name val="Arial"/>
      <family val="2"/>
    </font>
    <font>
      <b/>
      <sz val="9"/>
      <color indexed="24"/>
      <name val="Arial"/>
      <family val="2"/>
    </font>
    <font>
      <b/>
      <sz val="11"/>
      <color indexed="24"/>
      <name val="Arial"/>
      <family val="2"/>
    </font>
    <font>
      <b/>
      <sz val="14"/>
      <color indexed="8"/>
      <name val="Times New Roman"/>
      <family val="1"/>
    </font>
    <font>
      <u val="singleAccounting"/>
      <sz val="10"/>
      <name val="Arial"/>
      <family val="2"/>
    </font>
    <font>
      <sz val="11"/>
      <name val="Times New Roman"/>
      <family val="1"/>
    </font>
    <font>
      <b/>
      <sz val="10"/>
      <color indexed="8"/>
      <name val="Times New Roman"/>
      <family val="1"/>
    </font>
    <font>
      <sz val="12"/>
      <name val="¹ÙÅÁÃ¼"/>
      <charset val="129"/>
    </font>
    <font>
      <sz val="11"/>
      <name val="?? ?????"/>
      <family val="3"/>
      <charset val="128"/>
    </font>
    <font>
      <b/>
      <sz val="8"/>
      <name val="Times New Roman"/>
      <family val="1"/>
    </font>
    <font>
      <sz val="10"/>
      <name val="Arial CE"/>
    </font>
    <font>
      <b/>
      <u/>
      <sz val="8"/>
      <name val="Times New Roman"/>
      <family val="1"/>
    </font>
    <font>
      <b/>
      <sz val="10"/>
      <name val="Helv"/>
    </font>
    <font>
      <sz val="6"/>
      <color indexed="10"/>
      <name val="Times New Roman"/>
      <family val="1"/>
    </font>
    <font>
      <b/>
      <sz val="11"/>
      <color indexed="9"/>
      <name val="Calibri"/>
      <family val="2"/>
    </font>
    <font>
      <i/>
      <sz val="9"/>
      <color indexed="55"/>
      <name val="Arial"/>
      <family val="2"/>
    </font>
    <font>
      <sz val="12"/>
      <name val="NewCenturySchlbk"/>
      <family val="1"/>
    </font>
    <font>
      <b/>
      <i/>
      <sz val="8"/>
      <name val="Arial"/>
      <family val="2"/>
    </font>
    <font>
      <b/>
      <sz val="8"/>
      <name val="Book Antiqua"/>
      <family val="1"/>
    </font>
    <font>
      <u/>
      <sz val="8"/>
      <color indexed="12"/>
      <name val="Times New Roman"/>
      <family val="1"/>
    </font>
    <font>
      <strike/>
      <sz val="10"/>
      <name val="Times New Roman"/>
      <family val="1"/>
    </font>
    <font>
      <b/>
      <sz val="10"/>
      <color indexed="64"/>
      <name val="Arial"/>
      <family val="2"/>
    </font>
    <font>
      <sz val="11"/>
      <color theme="1"/>
      <name val="Times New Roman"/>
      <family val="2"/>
    </font>
    <font>
      <sz val="11"/>
      <color indexed="8"/>
      <name val="Times New Roman"/>
      <family val="2"/>
    </font>
    <font>
      <sz val="10"/>
      <name val="TimesNewRomanPS"/>
    </font>
    <font>
      <sz val="10"/>
      <name val="BERNHARD"/>
    </font>
    <font>
      <sz val="12"/>
      <color indexed="24"/>
      <name val="Arial"/>
      <family val="2"/>
    </font>
    <font>
      <b/>
      <i/>
      <sz val="12"/>
      <color indexed="11"/>
      <name val="Geneva"/>
      <family val="2"/>
    </font>
    <font>
      <sz val="10"/>
      <color indexed="8"/>
      <name val="Times New Roman"/>
      <family val="1"/>
    </font>
    <font>
      <sz val="10"/>
      <name val="MS Serif"/>
      <family val="1"/>
    </font>
    <font>
      <sz val="14"/>
      <name val="Palatino"/>
      <family val="1"/>
    </font>
    <font>
      <sz val="16"/>
      <name val="Palatino"/>
      <family val="1"/>
    </font>
    <font>
      <sz val="32"/>
      <name val="Helvetica-Black"/>
    </font>
    <font>
      <sz val="12"/>
      <name val="S Patkou"/>
    </font>
    <font>
      <sz val="11"/>
      <color indexed="12"/>
      <name val="Book Antiqua"/>
      <family val="1"/>
    </font>
    <font>
      <sz val="8"/>
      <color indexed="12"/>
      <name val="Times New Roman"/>
      <family val="1"/>
    </font>
    <font>
      <sz val="8"/>
      <name val="Palatino"/>
      <family val="1"/>
    </font>
    <font>
      <sz val="8"/>
      <color indexed="18"/>
      <name val="Times New Roman"/>
      <family val="1"/>
    </font>
    <font>
      <b/>
      <u/>
      <sz val="12"/>
      <name val="Geneva"/>
      <family val="2"/>
    </font>
    <font>
      <b/>
      <sz val="12"/>
      <name val="Geneva"/>
      <family val="2"/>
    </font>
    <font>
      <sz val="9"/>
      <color indexed="12"/>
      <name val="Times New Roman"/>
      <family val="1"/>
    </font>
    <font>
      <b/>
      <i/>
      <shadow/>
      <sz val="14"/>
      <name val="Geneva"/>
      <family val="2"/>
    </font>
    <font>
      <sz val="1"/>
      <color indexed="8"/>
      <name val="Courier"/>
      <family val="3"/>
    </font>
    <font>
      <u val="doubleAccounting"/>
      <sz val="10"/>
      <name val="Arial"/>
      <family val="2"/>
    </font>
    <font>
      <sz val="9"/>
      <color indexed="8"/>
      <name val="Times New Roman"/>
      <family val="1"/>
    </font>
    <font>
      <b/>
      <sz val="8"/>
      <name val="Arial Narrow"/>
      <family val="2"/>
    </font>
    <font>
      <sz val="10"/>
      <name val="Palatino"/>
      <family val="1"/>
    </font>
    <font>
      <sz val="12"/>
      <name val="Arial PL"/>
    </font>
    <font>
      <sz val="12"/>
      <name val="Helv"/>
      <charset val="178"/>
    </font>
    <font>
      <sz val="11"/>
      <color indexed="62"/>
      <name val="Calibri"/>
      <family val="2"/>
    </font>
    <font>
      <b/>
      <sz val="1"/>
      <color indexed="8"/>
      <name val="Courier"/>
      <family val="3"/>
    </font>
    <font>
      <sz val="10"/>
      <color indexed="16"/>
      <name val="MS Serif"/>
      <family val="1"/>
    </font>
    <font>
      <b/>
      <sz val="11"/>
      <color indexed="8"/>
      <name val="Calibri"/>
      <family val="2"/>
    </font>
    <font>
      <i/>
      <sz val="11"/>
      <color indexed="23"/>
      <name val="Calibri"/>
      <family val="2"/>
    </font>
    <font>
      <b/>
      <u/>
      <sz val="12"/>
      <name val="Arial Narrow"/>
      <family val="2"/>
    </font>
    <font>
      <b/>
      <sz val="7"/>
      <color indexed="12"/>
      <name val="Arial"/>
      <family val="2"/>
    </font>
    <font>
      <b/>
      <i/>
      <sz val="14"/>
      <name val="Times"/>
      <family val="1"/>
    </font>
    <font>
      <sz val="6"/>
      <color indexed="23"/>
      <name val="Helvetica-Black"/>
    </font>
    <font>
      <sz val="9.5"/>
      <color indexed="23"/>
      <name val="Helvetica-Black"/>
    </font>
    <font>
      <sz val="7"/>
      <name val="Palatino"/>
      <family val="1"/>
    </font>
    <font>
      <sz val="7"/>
      <name val="Arial"/>
      <family val="2"/>
    </font>
    <font>
      <sz val="8"/>
      <color indexed="14"/>
      <name val="Arial"/>
      <family val="2"/>
    </font>
    <font>
      <sz val="9"/>
      <name val="Arial Narrow"/>
      <family val="2"/>
    </font>
    <font>
      <sz val="11"/>
      <color indexed="17"/>
      <name val="Calibri"/>
      <family val="2"/>
    </font>
    <font>
      <sz val="10"/>
      <color indexed="17"/>
      <name val="Times New Roman"/>
      <family val="1"/>
    </font>
    <font>
      <b/>
      <sz val="22"/>
      <name val="Arial"/>
      <family val="2"/>
    </font>
    <font>
      <b/>
      <sz val="18"/>
      <name val="Arial"/>
      <family val="2"/>
    </font>
    <font>
      <sz val="6"/>
      <color indexed="16"/>
      <name val="Palatino"/>
      <family val="1"/>
    </font>
    <font>
      <b/>
      <sz val="12"/>
      <name val="Helv"/>
    </font>
    <font>
      <sz val="6"/>
      <name val="Palatino"/>
      <family val="1"/>
    </font>
    <font>
      <b/>
      <sz val="8"/>
      <name val="Palatino"/>
      <family val="1"/>
    </font>
    <font>
      <sz val="18"/>
      <name val="MS Sans Serif"/>
      <family val="2"/>
    </font>
    <font>
      <sz val="18"/>
      <color indexed="24"/>
      <name val="Arial"/>
      <family val="2"/>
    </font>
    <font>
      <b/>
      <sz val="15"/>
      <color indexed="56"/>
      <name val="Calibri"/>
      <family val="2"/>
    </font>
    <font>
      <sz val="10"/>
      <name val="Helvetica-Black"/>
    </font>
    <font>
      <sz val="28"/>
      <name val="Helvetica-Black"/>
    </font>
    <font>
      <b/>
      <i/>
      <sz val="16"/>
      <color rgb="FF000000"/>
      <name val="Calibri"/>
      <family val="2"/>
    </font>
    <font>
      <b/>
      <sz val="13"/>
      <color indexed="56"/>
      <name val="Calibri"/>
      <family val="2"/>
    </font>
    <font>
      <sz val="18"/>
      <name val="Palatino"/>
      <family val="1"/>
    </font>
    <font>
      <b/>
      <sz val="11"/>
      <color indexed="56"/>
      <name val="Calibri"/>
      <family val="2"/>
    </font>
    <font>
      <i/>
      <sz val="14"/>
      <name val="Palatino"/>
      <family val="1"/>
    </font>
    <font>
      <b/>
      <sz val="16"/>
      <name val="Times New Roman"/>
      <family val="1"/>
    </font>
    <font>
      <b/>
      <sz val="14"/>
      <name val="Times New Roman"/>
      <family val="1"/>
    </font>
    <font>
      <b/>
      <sz val="9"/>
      <name val="Times New Roman"/>
      <family val="1"/>
    </font>
    <font>
      <b/>
      <u/>
      <sz val="9"/>
      <name val="Times New Roman"/>
      <family val="1"/>
    </font>
    <font>
      <b/>
      <i/>
      <sz val="22"/>
      <name val="Times New Roman"/>
      <family val="1"/>
    </font>
    <font>
      <b/>
      <sz val="9"/>
      <name val="Helv"/>
    </font>
    <font>
      <b/>
      <sz val="12"/>
      <color indexed="9"/>
      <name val="Geneva"/>
      <family val="2"/>
    </font>
    <font>
      <sz val="7"/>
      <color indexed="12"/>
      <name val="Helv"/>
    </font>
    <font>
      <u/>
      <sz val="10"/>
      <color indexed="12"/>
      <name val="MS Sans Serif"/>
      <family val="2"/>
    </font>
    <font>
      <sz val="11"/>
      <color indexed="8"/>
      <name val="Arial"/>
      <family val="2"/>
    </font>
    <font>
      <b/>
      <sz val="11"/>
      <color indexed="8"/>
      <name val="Arial"/>
      <family val="2"/>
    </font>
    <font>
      <u/>
      <sz val="7.5"/>
      <color indexed="12"/>
      <name val="Arial"/>
      <family val="2"/>
    </font>
    <font>
      <u/>
      <sz val="8.8000000000000007"/>
      <color theme="10"/>
      <name val="Times New Roman"/>
      <family val="2"/>
    </font>
    <font>
      <u/>
      <sz val="10"/>
      <color theme="10"/>
      <name val="Trebuchet MS"/>
      <family val="2"/>
    </font>
    <font>
      <u/>
      <sz val="10"/>
      <color theme="10"/>
      <name val="Arial"/>
      <family val="2"/>
    </font>
    <font>
      <u/>
      <sz val="11"/>
      <color theme="10"/>
      <name val="Calibri"/>
      <family val="2"/>
      <scheme val="minor"/>
    </font>
    <font>
      <u/>
      <sz val="9"/>
      <color indexed="12"/>
      <name val="Arial"/>
      <family val="2"/>
    </font>
    <font>
      <sz val="10"/>
      <color indexed="39"/>
      <name val="Arial"/>
      <family val="2"/>
    </font>
    <font>
      <sz val="9"/>
      <color indexed="39"/>
      <name val="Helv"/>
    </font>
    <font>
      <sz val="12"/>
      <name val="Helv"/>
    </font>
    <font>
      <sz val="12"/>
      <color indexed="10"/>
      <name val="Bookman Old Style"/>
      <family val="1"/>
    </font>
    <font>
      <sz val="8"/>
      <color indexed="12"/>
      <name val="Arial"/>
      <family val="2"/>
    </font>
    <font>
      <sz val="10"/>
      <color indexed="16"/>
      <name val="Times New Roman"/>
      <family val="1"/>
    </font>
    <font>
      <b/>
      <sz val="12"/>
      <color indexed="8"/>
      <name val="Geneva"/>
      <family val="2"/>
    </font>
    <font>
      <sz val="12"/>
      <color indexed="12"/>
      <name val="Arial"/>
      <family val="2"/>
    </font>
    <font>
      <sz val="8"/>
      <color indexed="12"/>
      <name val="Helv"/>
    </font>
    <font>
      <sz val="8"/>
      <color indexed="12"/>
      <name val="Helvetica"/>
      <family val="2"/>
    </font>
    <font>
      <b/>
      <sz val="10"/>
      <color indexed="9"/>
      <name val="Arial"/>
      <family val="2"/>
    </font>
    <font>
      <b/>
      <sz val="8"/>
      <color indexed="12"/>
      <name val="Times New Roman"/>
      <family val="1"/>
    </font>
    <font>
      <b/>
      <sz val="8"/>
      <color indexed="8"/>
      <name val="Times New Roman"/>
      <family val="1"/>
    </font>
    <font>
      <b/>
      <i/>
      <sz val="8"/>
      <name val="Times New Roman"/>
      <family val="1"/>
    </font>
    <font>
      <sz val="10"/>
      <color indexed="12"/>
      <name val="Arial"/>
      <family val="2"/>
    </font>
    <font>
      <sz val="10"/>
      <name val="Geneva CE"/>
    </font>
    <font>
      <sz val="12"/>
      <color indexed="18"/>
      <name val="Tele-GroteskNor"/>
    </font>
    <font>
      <sz val="8"/>
      <color indexed="10"/>
      <name val="Helv"/>
    </font>
    <font>
      <sz val="18"/>
      <name val="Times New Roman"/>
      <family val="1"/>
    </font>
    <font>
      <b/>
      <sz val="13"/>
      <name val="Times New Roman"/>
      <family val="1"/>
    </font>
    <font>
      <b/>
      <i/>
      <sz val="12"/>
      <name val="Times New Roman"/>
      <family val="1"/>
    </font>
    <font>
      <i/>
      <sz val="12"/>
      <name val="Times New Roman"/>
      <family val="1"/>
    </font>
    <font>
      <b/>
      <i/>
      <sz val="20"/>
      <color indexed="8"/>
      <name val="Arial"/>
      <family val="2"/>
    </font>
    <font>
      <i/>
      <sz val="16"/>
      <name val="Times New Roman"/>
      <family val="1"/>
    </font>
    <font>
      <b/>
      <sz val="10"/>
      <name val="Palatino"/>
      <family val="1"/>
    </font>
    <font>
      <sz val="11"/>
      <color indexed="20"/>
      <name val="Arial"/>
      <family val="2"/>
    </font>
    <font>
      <sz val="10"/>
      <color indexed="16"/>
      <name val="MS Sans Serif"/>
      <family val="2"/>
    </font>
    <font>
      <sz val="11"/>
      <color indexed="52"/>
      <name val="Calibri"/>
      <family val="2"/>
    </font>
    <font>
      <b/>
      <sz val="18"/>
      <name val="Times New Roman"/>
      <family val="1"/>
    </font>
    <font>
      <b/>
      <sz val="36"/>
      <name val="Times New Roman"/>
      <family val="1"/>
    </font>
    <font>
      <b/>
      <outline/>
      <sz val="9"/>
      <color indexed="14"/>
      <name val="Geneva"/>
      <family val="2"/>
    </font>
    <font>
      <sz val="12"/>
      <color indexed="8"/>
      <name val="Geneva"/>
      <family val="2"/>
    </font>
    <font>
      <b/>
      <sz val="10"/>
      <color indexed="8"/>
      <name val="Times New Roman"/>
      <family val="1"/>
      <charset val="177"/>
    </font>
    <font>
      <i/>
      <sz val="10"/>
      <color indexed="16"/>
      <name val="Times New Roman"/>
      <family val="1"/>
    </font>
    <font>
      <sz val="11"/>
      <color indexed="60"/>
      <name val="Calibri"/>
      <family val="2"/>
    </font>
    <font>
      <sz val="10"/>
      <name val="CG Times (WN)"/>
    </font>
    <font>
      <sz val="7"/>
      <name val="Small Fonts"/>
      <family val="2"/>
    </font>
    <font>
      <sz val="10"/>
      <name val="Dutch(scalable)"/>
    </font>
    <font>
      <sz val="10"/>
      <color indexed="64"/>
      <name val="Arial"/>
      <family val="2"/>
    </font>
    <font>
      <sz val="10"/>
      <color theme="1"/>
      <name val="Trebuchet MS"/>
      <family val="2"/>
    </font>
    <font>
      <b/>
      <sz val="10"/>
      <name val="Helv"/>
      <family val="2"/>
    </font>
    <font>
      <sz val="12"/>
      <color indexed="12"/>
      <name val="Times New Roman"/>
      <family val="1"/>
    </font>
    <font>
      <sz val="8"/>
      <name val="Helvetica"/>
      <family val="2"/>
    </font>
    <font>
      <b/>
      <i/>
      <sz val="24"/>
      <color indexed="8"/>
      <name val="Times New Roman"/>
      <family val="1"/>
    </font>
    <font>
      <sz val="10"/>
      <name val="Arial Narrow"/>
      <family val="2"/>
    </font>
    <font>
      <sz val="7"/>
      <color indexed="12"/>
      <name val="Arial"/>
      <family val="2"/>
    </font>
    <font>
      <sz val="10"/>
      <name val="Garamond"/>
      <family val="1"/>
    </font>
    <font>
      <sz val="12"/>
      <name val="Geneva"/>
      <family val="2"/>
    </font>
    <font>
      <sz val="14"/>
      <color indexed="15"/>
      <name val="Geneva"/>
      <family val="2"/>
    </font>
    <font>
      <b/>
      <sz val="14"/>
      <color indexed="15"/>
      <name val="Geneva"/>
      <family val="2"/>
    </font>
    <font>
      <i/>
      <sz val="9"/>
      <color indexed="12"/>
      <name val="Helv"/>
    </font>
    <font>
      <sz val="11"/>
      <name val="‚l‚r ‚oƒSƒVƒbƒN"/>
      <charset val="128"/>
    </font>
    <font>
      <b/>
      <sz val="13.5"/>
      <name val="MS Sans Serif"/>
      <family val="2"/>
    </font>
    <font>
      <sz val="11"/>
      <color indexed="8"/>
      <name val="Times New Roman"/>
      <family val="1"/>
      <charset val="162"/>
    </font>
    <font>
      <b/>
      <i/>
      <sz val="11"/>
      <color indexed="8"/>
      <name val="Times New Roman"/>
      <family val="1"/>
      <charset val="162"/>
    </font>
    <font>
      <b/>
      <i/>
      <sz val="10"/>
      <color indexed="8"/>
      <name val="Arial"/>
      <family val="2"/>
    </font>
    <font>
      <b/>
      <sz val="11"/>
      <color indexed="16"/>
      <name val="Times New Roman"/>
      <family val="1"/>
      <charset val="162"/>
    </font>
    <font>
      <b/>
      <sz val="11"/>
      <color indexed="16"/>
      <name val="Times New Roman"/>
      <family val="1"/>
    </font>
    <font>
      <b/>
      <sz val="10"/>
      <color indexed="17"/>
      <name val="Arial"/>
      <family val="2"/>
    </font>
    <font>
      <b/>
      <sz val="22"/>
      <color indexed="8"/>
      <name val="Times New Roman"/>
      <family val="1"/>
      <charset val="162"/>
    </font>
    <font>
      <b/>
      <sz val="10"/>
      <color indexed="13"/>
      <name val="Arial"/>
      <family val="2"/>
    </font>
    <font>
      <sz val="12"/>
      <name val="Arial MT"/>
      <family val="2"/>
    </font>
    <font>
      <sz val="10"/>
      <color indexed="16"/>
      <name val="Helvetica-Black"/>
    </font>
    <font>
      <sz val="22"/>
      <name val="UBSHeadline"/>
      <family val="1"/>
    </font>
    <font>
      <sz val="8"/>
      <color indexed="16"/>
      <name val="Palatino"/>
      <family val="1"/>
    </font>
    <font>
      <b/>
      <sz val="11"/>
      <color indexed="9"/>
      <name val="Arial"/>
      <family val="2"/>
    </font>
    <font>
      <b/>
      <sz val="10"/>
      <name val="Arial CE"/>
      <family val="2"/>
      <charset val="238"/>
    </font>
    <font>
      <sz val="12"/>
      <name val="Helv"/>
      <family val="2"/>
    </font>
    <font>
      <sz val="8"/>
      <color indexed="20"/>
      <name val="Arial"/>
      <family val="2"/>
    </font>
    <font>
      <sz val="10"/>
      <color indexed="14"/>
      <name val="MS Sans Serif"/>
      <family val="2"/>
    </font>
    <font>
      <sz val="9"/>
      <color indexed="36"/>
      <name val="Helv"/>
    </font>
    <font>
      <sz val="10"/>
      <name val="Univers 55"/>
      <family val="2"/>
    </font>
    <font>
      <sz val="10"/>
      <color indexed="10"/>
      <name val="MS Sans Serif"/>
      <family val="2"/>
    </font>
    <font>
      <b/>
      <i/>
      <u/>
      <sz val="11"/>
      <color rgb="FF000000"/>
      <name val="Calibri"/>
      <family val="2"/>
    </font>
    <font>
      <b/>
      <sz val="9"/>
      <color indexed="14"/>
      <name val="Geneva"/>
      <family val="2"/>
    </font>
    <font>
      <sz val="10"/>
      <name val="Arial Cyr"/>
    </font>
    <font>
      <sz val="8"/>
      <name val="COUR"/>
    </font>
    <font>
      <i/>
      <sz val="12"/>
      <color indexed="10"/>
      <name val="Times New Roman"/>
      <family val="1"/>
    </font>
    <font>
      <b/>
      <sz val="10"/>
      <color indexed="8"/>
      <name val="Arial"/>
      <family val="2"/>
    </font>
    <font>
      <b/>
      <sz val="10"/>
      <color indexed="39"/>
      <name val="Arial"/>
      <family val="2"/>
    </font>
    <font>
      <b/>
      <sz val="12"/>
      <color indexed="8"/>
      <name val="Arial"/>
      <family val="2"/>
    </font>
    <font>
      <sz val="19"/>
      <color indexed="48"/>
      <name val="Arial"/>
      <family val="2"/>
    </font>
    <font>
      <sz val="10"/>
      <color indexed="10"/>
      <name val="Arial"/>
      <family val="2"/>
    </font>
    <font>
      <sz val="10"/>
      <name val="Tms Rmn"/>
    </font>
    <font>
      <b/>
      <sz val="11"/>
      <color indexed="12"/>
      <name val="Arial"/>
      <family val="2"/>
    </font>
    <font>
      <sz val="10"/>
      <color indexed="48"/>
      <name val="Arial"/>
      <family val="2"/>
    </font>
    <font>
      <sz val="10"/>
      <color indexed="9"/>
      <name val="Arial"/>
      <family val="2"/>
    </font>
    <font>
      <sz val="10"/>
      <color indexed="22"/>
      <name val="Arial"/>
      <family val="2"/>
    </font>
    <font>
      <b/>
      <sz val="10"/>
      <color indexed="10"/>
      <name val="Arial"/>
      <family val="2"/>
    </font>
    <font>
      <b/>
      <sz val="12"/>
      <color indexed="20"/>
      <name val="Arial"/>
      <family val="2"/>
    </font>
    <font>
      <sz val="9"/>
      <color indexed="20"/>
      <name val="Arial"/>
      <family val="2"/>
    </font>
    <font>
      <b/>
      <sz val="20"/>
      <color indexed="10"/>
      <name val="Arial"/>
      <family val="2"/>
    </font>
    <font>
      <sz val="10"/>
      <name val="Futura UBS Bk"/>
      <family val="2"/>
    </font>
    <font>
      <u/>
      <sz val="9"/>
      <color indexed="36"/>
      <name val="Arial"/>
      <family val="2"/>
    </font>
    <font>
      <b/>
      <sz val="8"/>
      <name val="Tahoma"/>
      <family val="2"/>
    </font>
    <font>
      <sz val="6"/>
      <name val="Tahoma"/>
      <family val="2"/>
    </font>
    <font>
      <b/>
      <sz val="8"/>
      <name val="Tms Rmn"/>
    </font>
    <font>
      <sz val="10"/>
      <name val="Univers"/>
      <family val="2"/>
    </font>
    <font>
      <sz val="8.5"/>
      <name val="Arial Narrow"/>
      <family val="2"/>
    </font>
    <font>
      <b/>
      <sz val="9"/>
      <name val="Palatino"/>
      <family val="1"/>
    </font>
    <font>
      <sz val="9"/>
      <color indexed="21"/>
      <name val="Helvetica-Black"/>
    </font>
    <font>
      <sz val="9"/>
      <name val="Helvetica-Black"/>
    </font>
    <font>
      <sz val="10"/>
      <name val="Sabon"/>
    </font>
    <font>
      <b/>
      <sz val="11"/>
      <name val="Helv"/>
    </font>
    <font>
      <sz val="12"/>
      <name val="Palatino"/>
      <family val="1"/>
    </font>
    <font>
      <sz val="11"/>
      <name val="Helvetica-Black"/>
    </font>
    <font>
      <b/>
      <sz val="12"/>
      <name val="CG Times"/>
      <family val="1"/>
    </font>
    <font>
      <b/>
      <u/>
      <sz val="9"/>
      <name val="Arial"/>
      <family val="2"/>
    </font>
    <font>
      <b/>
      <sz val="18"/>
      <color indexed="56"/>
      <name val="Cambria"/>
      <family val="2"/>
    </font>
    <font>
      <b/>
      <sz val="16"/>
      <color indexed="62"/>
      <name val="Arial"/>
      <family val="2"/>
    </font>
    <font>
      <sz val="10"/>
      <color indexed="9"/>
      <name val="GillSans"/>
      <family val="2"/>
    </font>
    <font>
      <i/>
      <sz val="8"/>
      <name val="Times New Roman"/>
      <family val="1"/>
    </font>
    <font>
      <u/>
      <sz val="8"/>
      <name val="Times New Roman"/>
      <family val="1"/>
    </font>
    <font>
      <b/>
      <sz val="8"/>
      <name val="Helv"/>
    </font>
    <font>
      <b/>
      <sz val="7"/>
      <name val="Arial"/>
      <family val="2"/>
    </font>
    <font>
      <b/>
      <i/>
      <sz val="24"/>
      <name val="Arial"/>
      <family val="2"/>
    </font>
    <font>
      <b/>
      <sz val="10"/>
      <color indexed="63"/>
      <name val="Arial"/>
      <family val="2"/>
    </font>
    <font>
      <sz val="10"/>
      <name val="Arial"/>
      <family val="2"/>
      <charset val="178"/>
    </font>
    <font>
      <b/>
      <sz val="18"/>
      <color indexed="62"/>
      <name val="Cambria"/>
      <family val="2"/>
    </font>
    <font>
      <u val="double"/>
      <sz val="8"/>
      <color indexed="8"/>
      <name val="Arial"/>
      <family val="2"/>
    </font>
    <font>
      <i/>
      <sz val="9"/>
      <name val="Arial"/>
      <family val="2"/>
    </font>
    <font>
      <sz val="8"/>
      <color indexed="16"/>
      <name val="Helv"/>
    </font>
    <font>
      <sz val="8"/>
      <name val="Arial"/>
      <family val="2"/>
      <charset val="177"/>
    </font>
    <font>
      <sz val="11"/>
      <color indexed="10"/>
      <name val="Calibri"/>
      <family val="2"/>
    </font>
    <font>
      <sz val="8"/>
      <color indexed="9"/>
      <name val="Arial"/>
      <family val="2"/>
    </font>
    <font>
      <b/>
      <sz val="8"/>
      <color indexed="8"/>
      <name val="Wingdings"/>
      <charset val="2"/>
    </font>
    <font>
      <b/>
      <sz val="8"/>
      <color indexed="10"/>
      <name val="Wingdings"/>
      <charset val="2"/>
    </font>
    <font>
      <sz val="7"/>
      <name val="Times New Roman"/>
      <family val="1"/>
    </font>
    <font>
      <b/>
      <sz val="10"/>
      <color indexed="18"/>
      <name val="CG Times (WN)"/>
    </font>
    <font>
      <sz val="11"/>
      <color indexed="62"/>
      <name val="Calibri"/>
      <family val="2"/>
      <charset val="204"/>
    </font>
    <font>
      <b/>
      <sz val="11"/>
      <color indexed="63"/>
      <name val="Calibri"/>
      <family val="2"/>
      <charset val="204"/>
    </font>
    <font>
      <b/>
      <sz val="11"/>
      <color indexed="52"/>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0"/>
      <name val="Arial Cyr"/>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trike/>
      <sz val="10"/>
      <color theme="1"/>
      <name val="Arial"/>
      <family val="2"/>
    </font>
    <font>
      <b/>
      <sz val="12"/>
      <name val="Tahoma"/>
      <family val="2"/>
    </font>
    <font>
      <b/>
      <u/>
      <sz val="8"/>
      <color indexed="12"/>
      <name val="Tahoma"/>
      <family val="2"/>
    </font>
    <font>
      <b/>
      <sz val="10"/>
      <color rgb="FF0000FF"/>
      <name val="Tahoma"/>
      <family val="2"/>
    </font>
    <font>
      <sz val="18"/>
      <color theme="3"/>
      <name val="Cambria"/>
      <family val="2"/>
      <scheme val="major"/>
    </font>
    <font>
      <sz val="11"/>
      <color rgb="FF9C5700"/>
      <name val="Calibri"/>
      <family val="2"/>
      <scheme val="minor"/>
    </font>
    <font>
      <b/>
      <sz val="12"/>
      <color theme="1"/>
      <name val="Tahoma"/>
      <family val="2"/>
    </font>
    <font>
      <b/>
      <u/>
      <sz val="10"/>
      <name val="Tahoma"/>
      <family val="2"/>
    </font>
    <font>
      <sz val="9"/>
      <name val="Tahoma"/>
      <family val="2"/>
    </font>
    <font>
      <b/>
      <sz val="12"/>
      <color indexed="9"/>
      <name val="Tahoma"/>
      <family val="2"/>
    </font>
    <font>
      <u/>
      <sz val="10"/>
      <color indexed="12"/>
      <name val="Tahoma"/>
      <family val="2"/>
    </font>
    <font>
      <b/>
      <sz val="11"/>
      <name val="Tahoma"/>
      <family val="2"/>
    </font>
    <font>
      <b/>
      <sz val="14"/>
      <color theme="0"/>
      <name val="Tahoma"/>
      <family val="2"/>
    </font>
    <font>
      <b/>
      <sz val="12"/>
      <color theme="0"/>
      <name val="Tahoma"/>
      <family val="2"/>
    </font>
    <font>
      <b/>
      <sz val="11"/>
      <color theme="0"/>
      <name val="Tahoma"/>
      <family val="2"/>
    </font>
    <font>
      <b/>
      <sz val="16"/>
      <name val="Tahoma"/>
      <family val="2"/>
    </font>
    <font>
      <sz val="11"/>
      <color theme="1"/>
      <name val="Tahoma"/>
      <family val="2"/>
    </font>
    <font>
      <sz val="12"/>
      <color theme="0"/>
      <name val="Tahoma"/>
      <family val="2"/>
    </font>
    <font>
      <sz val="14"/>
      <color theme="0"/>
      <name val="Tahoma"/>
      <family val="2"/>
    </font>
    <font>
      <b/>
      <sz val="16"/>
      <color theme="0"/>
      <name val="Tahoma"/>
      <family val="2"/>
    </font>
    <font>
      <sz val="16"/>
      <color theme="0"/>
      <name val="Tahoma"/>
      <family val="2"/>
    </font>
    <font>
      <sz val="8"/>
      <color theme="1"/>
      <name val="Tahoma"/>
      <family val="2"/>
    </font>
    <font>
      <b/>
      <sz val="11"/>
      <color rgb="FF000000"/>
      <name val="Tahoma"/>
      <family val="2"/>
    </font>
    <font>
      <sz val="11"/>
      <color rgb="FF000000"/>
      <name val="Tahoma"/>
      <family val="2"/>
    </font>
    <font>
      <b/>
      <sz val="14"/>
      <name val="Tahoma"/>
      <family val="2"/>
    </font>
    <font>
      <b/>
      <sz val="18"/>
      <color theme="0"/>
      <name val="Tahoma"/>
      <family val="2"/>
    </font>
    <font>
      <b/>
      <sz val="22"/>
      <color theme="0"/>
      <name val="Tahoma"/>
      <family val="2"/>
    </font>
    <font>
      <sz val="11"/>
      <color theme="0"/>
      <name val="Tahoma"/>
      <family val="2"/>
    </font>
    <font>
      <b/>
      <i/>
      <sz val="11"/>
      <color indexed="10"/>
      <name val="Tahoma"/>
      <family val="2"/>
    </font>
    <font>
      <b/>
      <sz val="11"/>
      <color indexed="10"/>
      <name val="Tahoma"/>
      <family val="2"/>
    </font>
    <font>
      <sz val="12"/>
      <name val="Tahoma"/>
      <family val="2"/>
    </font>
    <font>
      <b/>
      <sz val="28"/>
      <color theme="0"/>
      <name val="Tahoma"/>
      <family val="2"/>
    </font>
    <font>
      <b/>
      <sz val="18"/>
      <name val="Tahoma"/>
      <family val="2"/>
    </font>
    <font>
      <sz val="16"/>
      <name val="Tahoma"/>
      <family val="2"/>
    </font>
  </fonts>
  <fills count="128">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2"/>
        <bgColor indexed="64"/>
      </patternFill>
    </fill>
    <fill>
      <patternFill patternType="solid">
        <fgColor indexed="8"/>
        <bgColor indexed="64"/>
      </patternFill>
    </fill>
    <fill>
      <patternFill patternType="solid">
        <fgColor indexed="9"/>
        <bgColor indexed="64"/>
      </patternFill>
    </fill>
    <fill>
      <patternFill patternType="solid">
        <fgColor rgb="FFFFFF99"/>
        <bgColor indexed="64"/>
      </patternFill>
    </fill>
    <fill>
      <patternFill patternType="solid">
        <fgColor rgb="FFCCFFCC"/>
        <bgColor indexed="64"/>
      </patternFill>
    </fill>
    <fill>
      <patternFill patternType="solid">
        <fgColor theme="0"/>
        <bgColor indexed="64"/>
      </patternFill>
    </fill>
    <fill>
      <patternFill patternType="solid">
        <fgColor theme="0" tint="-0.14996795556505021"/>
        <bgColor indexed="64"/>
      </patternFill>
    </fill>
    <fill>
      <patternFill patternType="solid">
        <fgColor indexed="31"/>
        <bgColor indexed="64"/>
      </patternFill>
    </fill>
    <fill>
      <patternFill patternType="solid">
        <fgColor theme="1"/>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26"/>
        <bgColor indexed="64"/>
      </patternFill>
    </fill>
    <fill>
      <patternFill patternType="solid">
        <fgColor indexed="43"/>
      </patternFill>
    </fill>
    <fill>
      <patternFill patternType="solid">
        <fgColor indexed="43"/>
        <bgColor indexed="26"/>
      </patternFill>
    </fill>
    <fill>
      <patternFill patternType="solid">
        <fgColor indexed="47"/>
        <bgColor indexed="64"/>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22"/>
      </patternFill>
    </fill>
    <fill>
      <patternFill patternType="lightGray">
        <fgColor indexed="15"/>
      </patternFill>
    </fill>
    <fill>
      <patternFill patternType="solid">
        <fgColor indexed="55"/>
      </patternFill>
    </fill>
    <fill>
      <patternFill patternType="gray0625">
        <fgColor indexed="15"/>
      </patternFill>
    </fill>
    <fill>
      <patternFill patternType="solid">
        <fgColor indexed="41"/>
        <bgColor indexed="9"/>
      </patternFill>
    </fill>
    <fill>
      <patternFill patternType="solid">
        <fgColor indexed="23"/>
        <bgColor indexed="23"/>
      </patternFill>
    </fill>
    <fill>
      <patternFill patternType="solid">
        <fgColor indexed="23"/>
        <bgColor indexed="64"/>
      </patternFill>
    </fill>
    <fill>
      <patternFill patternType="gray125">
        <fgColor indexed="8"/>
      </patternFill>
    </fill>
    <fill>
      <patternFill patternType="solid">
        <fgColor indexed="15"/>
      </patternFill>
    </fill>
    <fill>
      <patternFill patternType="solid">
        <fgColor indexed="13"/>
        <bgColor indexed="15"/>
      </patternFill>
    </fill>
    <fill>
      <patternFill patternType="solid">
        <fgColor indexed="11"/>
        <bgColor indexed="64"/>
      </patternFill>
    </fill>
    <fill>
      <patternFill patternType="lightGray">
        <fgColor indexed="11"/>
        <bgColor indexed="9"/>
      </patternFill>
    </fill>
    <fill>
      <patternFill patternType="solid">
        <fgColor indexed="12"/>
        <bgColor indexed="64"/>
      </patternFill>
    </fill>
    <fill>
      <patternFill patternType="lightGray">
        <fgColor indexed="13"/>
      </patternFill>
    </fill>
    <fill>
      <patternFill patternType="solid">
        <fgColor indexed="13"/>
      </patternFill>
    </fill>
    <fill>
      <patternFill patternType="solid">
        <fgColor indexed="12"/>
      </patternFill>
    </fill>
    <fill>
      <patternFill patternType="solid">
        <fgColor indexed="41"/>
        <bgColor indexed="15"/>
      </patternFill>
    </fill>
    <fill>
      <patternFill patternType="gray125">
        <fgColor indexed="13"/>
      </patternFill>
    </fill>
    <fill>
      <patternFill patternType="solid">
        <fgColor indexed="41"/>
        <bgColor indexed="27"/>
      </patternFill>
    </fill>
    <fill>
      <patternFill patternType="gray0625">
        <fgColor indexed="13"/>
      </patternFill>
    </fill>
    <fill>
      <patternFill patternType="solid">
        <fgColor indexed="9"/>
      </patternFill>
    </fill>
    <fill>
      <patternFill patternType="solid">
        <fgColor indexed="17"/>
      </patternFill>
    </fill>
    <fill>
      <patternFill patternType="lightGray">
        <fgColor indexed="38"/>
        <bgColor indexed="23"/>
      </patternFill>
    </fill>
    <fill>
      <patternFill patternType="gray0625"/>
    </fill>
    <fill>
      <patternFill patternType="solid">
        <fgColor indexed="18"/>
        <bgColor indexed="64"/>
      </patternFill>
    </fill>
    <fill>
      <patternFill patternType="lightGray">
        <fgColor indexed="10"/>
      </patternFill>
    </fill>
    <fill>
      <patternFill patternType="mediumGray">
        <fgColor indexed="22"/>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40"/>
      </patternFill>
    </fill>
    <fill>
      <patternFill patternType="solid">
        <fgColor indexed="62"/>
        <bgColor indexed="64"/>
      </patternFill>
    </fill>
    <fill>
      <patternFill patternType="solid">
        <fgColor indexed="14"/>
        <bgColor indexed="64"/>
      </patternFill>
    </fill>
    <fill>
      <patternFill patternType="solid">
        <fgColor indexed="63"/>
        <bgColor indexed="59"/>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29"/>
        <bgColor indexed="64"/>
      </patternFill>
    </fill>
    <fill>
      <patternFill patternType="solid">
        <fgColor indexed="16"/>
        <bgColor indexed="64"/>
      </patternFill>
    </fill>
    <fill>
      <patternFill patternType="solid">
        <fgColor indexed="46"/>
        <bgColor indexed="64"/>
      </patternFill>
    </fill>
    <fill>
      <patternFill patternType="mediumGray">
        <fgColor indexed="11"/>
      </patternFill>
    </fill>
    <fill>
      <patternFill patternType="lightGray">
        <fgColor indexed="11"/>
      </patternFill>
    </fill>
    <fill>
      <patternFill patternType="solid">
        <fgColor indexed="34"/>
        <bgColor indexed="26"/>
      </patternFill>
    </fill>
    <fill>
      <patternFill patternType="solid">
        <fgColor indexed="54"/>
      </patternFill>
    </fill>
    <fill>
      <patternFill patternType="lightGray">
        <fgColor theme="0" tint="-0.14996795556505021"/>
        <bgColor indexed="65"/>
      </patternFill>
    </fill>
    <fill>
      <patternFill patternType="lightGray">
        <fgColor theme="0" tint="-0.14996795556505021"/>
        <bgColor theme="0"/>
      </patternFill>
    </fill>
    <fill>
      <patternFill patternType="solid">
        <fgColor theme="3" tint="-0.499984740745262"/>
        <bgColor indexed="64"/>
      </patternFill>
    </fill>
    <fill>
      <patternFill patternType="solid">
        <fgColor theme="3" tint="0.79998168889431442"/>
        <bgColor indexed="64"/>
      </patternFill>
    </fill>
    <fill>
      <patternFill patternType="solid">
        <fgColor theme="0" tint="-0.14999847407452621"/>
        <bgColor indexed="64"/>
      </patternFill>
    </fill>
    <fill>
      <patternFill patternType="lightGray">
        <fgColor theme="0" tint="-0.14996795556505021"/>
        <bgColor theme="3" tint="0.79998168889431442"/>
      </patternFill>
    </fill>
  </fills>
  <borders count="239">
    <border>
      <left/>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thin">
        <color auto="1"/>
      </right>
      <top style="medium">
        <color auto="1"/>
      </top>
      <bottom style="medium">
        <color auto="1"/>
      </bottom>
      <diagonal/>
    </border>
    <border>
      <left/>
      <right/>
      <top style="medium">
        <color auto="1"/>
      </top>
      <bottom/>
      <diagonal/>
    </border>
    <border>
      <left/>
      <right/>
      <top/>
      <bottom style="thin">
        <color auto="1"/>
      </bottom>
      <diagonal/>
    </border>
    <border>
      <left/>
      <right/>
      <top/>
      <bottom style="medium">
        <color auto="1"/>
      </bottom>
      <diagonal/>
    </border>
    <border>
      <left/>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right style="medium">
        <color auto="1"/>
      </right>
      <top/>
      <bottom style="medium">
        <color auto="1"/>
      </bottom>
      <diagonal/>
    </border>
    <border>
      <left style="thin">
        <color auto="1"/>
      </left>
      <right style="medium">
        <color auto="1"/>
      </right>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style="medium">
        <color auto="1"/>
      </left>
      <right/>
      <top/>
      <bottom style="thin">
        <color auto="1"/>
      </bottom>
      <diagonal/>
    </border>
    <border>
      <left/>
      <right style="thin">
        <color auto="1"/>
      </right>
      <top style="medium">
        <color auto="1"/>
      </top>
      <bottom style="medium">
        <color auto="1"/>
      </bottom>
      <diagonal/>
    </border>
    <border>
      <left/>
      <right/>
      <top style="thin">
        <color auto="1"/>
      </top>
      <bottom/>
      <diagonal/>
    </border>
    <border>
      <left style="medium">
        <color auto="1"/>
      </left>
      <right style="medium">
        <color auto="1"/>
      </right>
      <top/>
      <bottom/>
      <diagonal/>
    </border>
    <border>
      <left style="medium">
        <color auto="1"/>
      </left>
      <right/>
      <top/>
      <bottom/>
      <diagonal/>
    </border>
    <border>
      <left style="medium">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style="dashed">
        <color auto="1"/>
      </bottom>
      <diagonal/>
    </border>
    <border>
      <left style="medium">
        <color auto="1"/>
      </left>
      <right style="medium">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medium">
        <color auto="1"/>
      </left>
      <right/>
      <top style="thin">
        <color auto="1"/>
      </top>
      <bottom/>
      <diagonal/>
    </border>
    <border>
      <left/>
      <right style="thin">
        <color auto="1"/>
      </right>
      <top style="thin">
        <color auto="1"/>
      </top>
      <bottom/>
      <diagonal/>
    </border>
    <border>
      <left style="medium">
        <color auto="1"/>
      </left>
      <right style="thin">
        <color auto="1"/>
      </right>
      <top/>
      <bottom/>
      <diagonal/>
    </border>
    <border>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hair">
        <color auto="1"/>
      </left>
      <right style="hair">
        <color auto="1"/>
      </right>
      <top style="hair">
        <color auto="1"/>
      </top>
      <bottom style="hair">
        <color auto="1"/>
      </bottom>
      <diagonal/>
    </border>
    <border>
      <left/>
      <right style="thin">
        <color auto="1"/>
      </right>
      <top/>
      <bottom/>
      <diagonal/>
    </border>
    <border>
      <left style="thin">
        <color indexed="9"/>
      </left>
      <right style="thin">
        <color indexed="9"/>
      </right>
      <top style="thin">
        <color indexed="9"/>
      </top>
      <bottom style="thin">
        <color indexed="9"/>
      </bottom>
      <diagonal/>
    </border>
    <border>
      <left style="medium">
        <color indexed="12"/>
      </left>
      <right style="medium">
        <color indexed="12"/>
      </right>
      <top style="medium">
        <color indexed="12"/>
      </top>
      <bottom style="medium">
        <color indexed="1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8"/>
      </bottom>
      <diagonal/>
    </border>
    <border>
      <left/>
      <right/>
      <top/>
      <bottom style="thin">
        <color indexed="44"/>
      </bottom>
      <diagonal/>
    </border>
    <border>
      <left style="thin">
        <color auto="1"/>
      </left>
      <right/>
      <top/>
      <bottom/>
      <diagonal/>
    </border>
    <border>
      <left/>
      <right/>
      <top/>
      <bottom style="medium">
        <color indexed="24"/>
      </bottom>
      <diagonal/>
    </border>
    <border>
      <left style="double">
        <color indexed="63"/>
      </left>
      <right style="double">
        <color indexed="63"/>
      </right>
      <top style="double">
        <color indexed="63"/>
      </top>
      <bottom style="double">
        <color indexed="63"/>
      </bottom>
      <diagonal/>
    </border>
    <border>
      <left/>
      <right/>
      <top/>
      <bottom style="thin">
        <color indexed="8"/>
      </bottom>
      <diagonal/>
    </border>
    <border>
      <left style="medium">
        <color indexed="22"/>
      </left>
      <right style="medium">
        <color indexed="22"/>
      </right>
      <top style="medium">
        <color indexed="22"/>
      </top>
      <bottom style="medium">
        <color indexed="22"/>
      </bottom>
      <diagonal/>
    </border>
    <border>
      <left style="double">
        <color auto="1"/>
      </left>
      <right/>
      <top/>
      <bottom/>
      <diagonal/>
    </border>
    <border>
      <left/>
      <right/>
      <top style="thin">
        <color auto="1"/>
      </top>
      <bottom style="double">
        <color auto="1"/>
      </bottom>
      <diagonal/>
    </border>
    <border>
      <left/>
      <right style="thin">
        <color indexed="8"/>
      </right>
      <top style="thin">
        <color indexed="8"/>
      </top>
      <bottom/>
      <diagonal/>
    </border>
    <border>
      <left/>
      <right/>
      <top style="hair">
        <color auto="1"/>
      </top>
      <bottom/>
      <diagonal/>
    </border>
    <border>
      <left/>
      <right/>
      <top style="hair">
        <color auto="1"/>
      </top>
      <bottom style="hair">
        <color auto="1"/>
      </bottom>
      <diagonal/>
    </border>
    <border>
      <left/>
      <right/>
      <top/>
      <bottom style="dotted">
        <color auto="1"/>
      </bottom>
      <diagonal/>
    </border>
    <border>
      <left/>
      <right/>
      <top style="thin">
        <color indexed="62"/>
      </top>
      <bottom style="double">
        <color indexed="62"/>
      </bottom>
      <diagonal/>
    </border>
    <border>
      <left style="hair">
        <color indexed="8"/>
      </left>
      <right style="hair">
        <color indexed="8"/>
      </right>
      <top style="hair">
        <color indexed="8"/>
      </top>
      <bottom style="hair">
        <color indexed="8"/>
      </bottom>
      <diagonal/>
    </border>
    <border>
      <left style="thin">
        <color indexed="8"/>
      </left>
      <right style="thin">
        <color indexed="8"/>
      </right>
      <top/>
      <bottom/>
      <diagonal/>
    </border>
    <border>
      <left/>
      <right/>
      <top style="medium">
        <color indexed="22"/>
      </top>
      <bottom style="medium">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auto="1"/>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dotted">
        <color auto="1"/>
      </left>
      <right style="dotted">
        <color auto="1"/>
      </right>
      <top style="dotted">
        <color auto="1"/>
      </top>
      <bottom style="dotted">
        <color auto="1"/>
      </bottom>
      <diagonal/>
    </border>
    <border>
      <left style="thin">
        <color indexed="12"/>
      </left>
      <right style="thin">
        <color indexed="12"/>
      </right>
      <top style="thin">
        <color indexed="12"/>
      </top>
      <bottom style="thin">
        <color indexed="12"/>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right/>
      <top/>
      <bottom style="double">
        <color indexed="52"/>
      </bottom>
      <diagonal/>
    </border>
    <border>
      <left style="medium">
        <color auto="1"/>
      </left>
      <right style="dotted">
        <color auto="1"/>
      </right>
      <top style="medium">
        <color auto="1"/>
      </top>
      <bottom style="hair">
        <color auto="1"/>
      </bottom>
      <diagonal/>
    </border>
    <border>
      <left/>
      <right style="hair">
        <color auto="1"/>
      </right>
      <top/>
      <bottom/>
      <diagonal/>
    </border>
    <border>
      <left style="double">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double">
        <color auto="1"/>
      </left>
      <right/>
      <top style="double">
        <color auto="1"/>
      </top>
      <bottom/>
      <diagonal/>
    </border>
    <border>
      <left/>
      <right/>
      <top style="thin">
        <color auto="1"/>
      </top>
      <bottom style="hair">
        <color auto="1"/>
      </bottom>
      <diagonal/>
    </border>
    <border>
      <left/>
      <right/>
      <top style="double">
        <color auto="1"/>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48"/>
      </left>
      <right style="medium">
        <color indexed="48"/>
      </right>
      <top style="medium">
        <color indexed="48"/>
      </top>
      <bottom style="medium">
        <color indexed="48"/>
      </bottom>
      <diagonal/>
    </border>
    <border>
      <left style="thin">
        <color indexed="51"/>
      </left>
      <right style="thin">
        <color indexed="51"/>
      </right>
      <top/>
      <bottom/>
      <diagonal/>
    </border>
    <border>
      <left style="thin">
        <color auto="1"/>
      </left>
      <right/>
      <top style="thin">
        <color auto="1"/>
      </top>
      <bottom/>
      <diagonal/>
    </border>
    <border>
      <left style="hair">
        <color auto="1"/>
      </left>
      <right/>
      <top/>
      <bottom/>
      <diagonal/>
    </border>
    <border>
      <left style="hair">
        <color auto="1"/>
      </left>
      <right/>
      <top style="hair">
        <color auto="1"/>
      </top>
      <bottom style="hair">
        <color auto="1"/>
      </bottom>
      <diagonal/>
    </border>
    <border>
      <left/>
      <right/>
      <top style="medium">
        <color indexed="41"/>
      </top>
      <bottom style="medium">
        <color indexed="41"/>
      </bottom>
      <diagonal/>
    </border>
    <border>
      <left/>
      <right style="thin">
        <color auto="1"/>
      </right>
      <top style="thin">
        <color auto="1"/>
      </top>
      <bottom style="thin">
        <color auto="1"/>
      </bottom>
      <diagonal/>
    </border>
    <border>
      <left/>
      <right/>
      <top/>
      <bottom style="thin">
        <color auto="1"/>
      </bottom>
      <diagonal/>
    </border>
    <border>
      <left/>
      <right/>
      <top style="medium">
        <color indexed="41"/>
      </top>
      <bottom/>
      <diagonal/>
    </border>
    <border>
      <left/>
      <right/>
      <top style="thick">
        <color auto="1"/>
      </top>
      <bottom style="thin">
        <color auto="1"/>
      </bottom>
      <diagonal/>
    </border>
    <border>
      <left style="thick">
        <color indexed="10"/>
      </left>
      <right/>
      <top/>
      <bottom/>
      <diagonal/>
    </border>
    <border>
      <left style="thin">
        <color indexed="8"/>
      </left>
      <right/>
      <top style="thin">
        <color indexed="8"/>
      </top>
      <bottom/>
      <diagonal/>
    </border>
    <border>
      <left style="medium">
        <color indexed="60"/>
      </left>
      <right style="medium">
        <color indexed="60"/>
      </right>
      <top/>
      <bottom/>
      <diagonal/>
    </border>
    <border>
      <left style="thick">
        <color indexed="8"/>
      </left>
      <right style="thin">
        <color indexed="8"/>
      </right>
      <top/>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57"/>
      </left>
      <right style="thin">
        <color indexed="57"/>
      </right>
      <top style="thin">
        <color indexed="57"/>
      </top>
      <bottom style="thin">
        <color indexed="57"/>
      </bottom>
      <diagonal/>
    </border>
    <border>
      <left style="thin">
        <color auto="1"/>
      </left>
      <right/>
      <top style="thin">
        <color auto="1"/>
      </top>
      <bottom/>
      <diagonal/>
    </border>
    <border>
      <left style="thin">
        <color indexed="8"/>
      </left>
      <right/>
      <top style="thin">
        <color indexed="8"/>
      </top>
      <bottom/>
      <diagonal/>
    </border>
    <border>
      <left style="thin">
        <color indexed="8"/>
      </left>
      <right/>
      <top style="thin">
        <color indexed="8"/>
      </top>
      <bottom/>
      <diagonal/>
    </border>
    <border>
      <left/>
      <right/>
      <top style="thin">
        <color indexed="49"/>
      </top>
      <bottom style="double">
        <color indexed="49"/>
      </bottom>
      <diagonal/>
    </border>
    <border>
      <left style="medium">
        <color auto="1"/>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right/>
      <top/>
      <bottom style="medium">
        <color indexed="64"/>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auto="1"/>
      </top>
      <bottom style="double">
        <color auto="1"/>
      </bottom>
      <diagonal/>
    </border>
    <border>
      <left/>
      <right style="thin">
        <color indexed="8"/>
      </right>
      <top style="thin">
        <color indexed="8"/>
      </top>
      <bottom/>
      <diagonal/>
    </border>
    <border>
      <left/>
      <right/>
      <top style="thin">
        <color indexed="62"/>
      </top>
      <bottom style="double">
        <color indexed="62"/>
      </bottom>
      <diagonal/>
    </border>
    <border>
      <left style="thin">
        <color indexed="57"/>
      </left>
      <right style="thin">
        <color indexed="57"/>
      </right>
      <top style="thin">
        <color indexed="57"/>
      </top>
      <bottom style="thin">
        <color indexed="57"/>
      </bottom>
      <diagonal/>
    </border>
    <border>
      <left style="thin">
        <color indexed="12"/>
      </left>
      <right style="thin">
        <color indexed="12"/>
      </right>
      <top style="thin">
        <color indexed="12"/>
      </top>
      <bottom style="thin">
        <color indexed="12"/>
      </bottom>
      <diagonal/>
    </border>
    <border>
      <left style="thin">
        <color indexed="8"/>
      </left>
      <right style="thin">
        <color indexed="8"/>
      </right>
      <top style="thin">
        <color indexed="8"/>
      </top>
      <bottom style="thin">
        <color indexed="8"/>
      </bottom>
      <diagonal/>
    </border>
    <border>
      <left style="double">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style="medium">
        <color indexed="45"/>
      </top>
      <bottom/>
      <diagonal/>
    </border>
    <border>
      <left/>
      <right/>
      <top style="thin">
        <color auto="1"/>
      </top>
      <bottom style="hair">
        <color auto="1"/>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48"/>
      </left>
      <right style="medium">
        <color indexed="48"/>
      </right>
      <top style="medium">
        <color indexed="48"/>
      </top>
      <bottom style="medium">
        <color indexed="48"/>
      </bottom>
      <diagonal/>
    </border>
    <border>
      <left/>
      <right/>
      <top style="medium">
        <color indexed="41"/>
      </top>
      <bottom style="medium">
        <color indexed="41"/>
      </bottom>
      <diagonal/>
    </border>
    <border>
      <left/>
      <right/>
      <top style="medium">
        <color indexed="41"/>
      </top>
      <bottom/>
      <diagonal/>
    </border>
    <border>
      <left style="thin">
        <color indexed="8"/>
      </left>
      <right/>
      <top style="thin">
        <color indexed="8"/>
      </top>
      <bottom/>
      <diagonal/>
    </border>
    <border>
      <left/>
      <right/>
      <top style="thin">
        <color indexed="49"/>
      </top>
      <bottom style="double">
        <color indexed="49"/>
      </bottom>
      <diagonal/>
    </border>
    <border>
      <left/>
      <right/>
      <top/>
      <bottom style="medium">
        <color indexed="18"/>
      </bottom>
      <diagonal/>
    </border>
    <border>
      <left style="medium">
        <color indexed="12"/>
      </left>
      <right style="medium">
        <color indexed="12"/>
      </right>
      <top style="medium">
        <color indexed="12"/>
      </top>
      <bottom style="medium">
        <color indexed="12"/>
      </bottom>
      <diagonal/>
    </border>
    <border>
      <left/>
      <right/>
      <top/>
      <bottom style="medium">
        <color indexed="8"/>
      </bottom>
      <diagonal/>
    </border>
    <border>
      <left/>
      <right/>
      <top/>
      <bottom style="medium">
        <color indexed="24"/>
      </bottom>
      <diagonal/>
    </border>
    <border>
      <left style="medium">
        <color indexed="22"/>
      </left>
      <right style="medium">
        <color indexed="22"/>
      </right>
      <top style="medium">
        <color indexed="22"/>
      </top>
      <bottom style="medium">
        <color indexed="22"/>
      </bottom>
      <diagonal/>
    </border>
    <border>
      <left/>
      <right/>
      <top/>
      <bottom style="medium">
        <color indexed="30"/>
      </bottom>
      <diagonal/>
    </border>
    <border>
      <left style="medium">
        <color auto="1"/>
      </left>
      <right style="dotted">
        <color auto="1"/>
      </right>
      <top style="medium">
        <color auto="1"/>
      </top>
      <bottom style="hair">
        <color auto="1"/>
      </bottom>
      <diagonal/>
    </border>
    <border>
      <left/>
      <right/>
      <top/>
      <bottom style="medium">
        <color indexed="45"/>
      </bottom>
      <diagonal/>
    </border>
    <border>
      <left/>
      <right/>
      <top/>
      <bottom style="medium">
        <color indexed="49"/>
      </bottom>
      <diagonal/>
    </border>
    <border>
      <left/>
      <right style="medium">
        <color indexed="64"/>
      </right>
      <top/>
      <bottom style="medium">
        <color indexed="64"/>
      </bottom>
      <diagonal/>
    </border>
    <border>
      <left style="medium">
        <color auto="1"/>
      </left>
      <right/>
      <top/>
      <bottom style="medium">
        <color auto="1"/>
      </bottom>
      <diagonal/>
    </border>
    <border>
      <left/>
      <right style="medium">
        <color indexed="64"/>
      </right>
      <top style="medium">
        <color indexed="64"/>
      </top>
      <bottom style="medium">
        <color indexed="64"/>
      </bottom>
      <diagonal/>
    </border>
    <border>
      <left style="medium">
        <color auto="1"/>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auto="1"/>
      </right>
      <top style="medium">
        <color auto="1"/>
      </top>
      <bottom/>
      <diagonal/>
    </border>
    <border>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medium">
        <color theme="1" tint="4.9989318521683403E-2"/>
      </top>
      <bottom style="thin">
        <color rgb="FFEAEAEA"/>
      </bottom>
      <diagonal/>
    </border>
    <border>
      <left style="thin">
        <color auto="1"/>
      </left>
      <right style="thin">
        <color auto="1"/>
      </right>
      <top style="medium">
        <color theme="1" tint="4.9989318521683403E-2"/>
      </top>
      <bottom style="thin">
        <color rgb="FFEAEAEA"/>
      </bottom>
      <diagonal/>
    </border>
    <border>
      <left style="thin">
        <color auto="1"/>
      </left>
      <right style="medium">
        <color theme="1" tint="4.9989318521683403E-2"/>
      </right>
      <top style="medium">
        <color theme="1" tint="4.9989318521683403E-2"/>
      </top>
      <bottom style="thin">
        <color rgb="FFEAEAEA"/>
      </bottom>
      <diagonal/>
    </border>
    <border>
      <left style="thin">
        <color indexed="64"/>
      </left>
      <right style="medium">
        <color indexed="64"/>
      </right>
      <top style="thin">
        <color indexed="64"/>
      </top>
      <bottom style="double">
        <color theme="1" tint="4.9989318521683403E-2"/>
      </bottom>
      <diagonal/>
    </border>
    <border>
      <left style="thin">
        <color indexed="64"/>
      </left>
      <right style="thin">
        <color indexed="64"/>
      </right>
      <top style="thin">
        <color indexed="64"/>
      </top>
      <bottom style="double">
        <color theme="1" tint="4.9989318521683403E-2"/>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theme="1" tint="4.9989318521683403E-2"/>
      </right>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auto="1"/>
      </left>
      <right style="medium">
        <color indexed="64"/>
      </right>
      <top style="double">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theme="1" tint="4.9989318521683403E-2"/>
      </left>
      <right style="medium">
        <color indexed="64"/>
      </right>
      <top style="medium">
        <color theme="1" tint="4.9989318521683403E-2"/>
      </top>
      <bottom style="thin">
        <color indexed="64"/>
      </bottom>
      <diagonal/>
    </border>
    <border>
      <left style="medium">
        <color indexed="64"/>
      </left>
      <right/>
      <top/>
      <bottom/>
      <diagonal/>
    </border>
    <border>
      <left style="medium">
        <color theme="1" tint="4.9989318521683403E-2"/>
      </left>
      <right style="medium">
        <color indexed="64"/>
      </right>
      <top style="thin">
        <color indexed="64"/>
      </top>
      <bottom style="thin">
        <color indexed="64"/>
      </bottom>
      <diagonal/>
    </border>
    <border>
      <left style="medium">
        <color theme="1" tint="4.9989318521683403E-2"/>
      </left>
      <right style="medium">
        <color indexed="64"/>
      </right>
      <top/>
      <bottom style="medium">
        <color auto="1"/>
      </bottom>
      <diagonal/>
    </border>
    <border>
      <left style="medium">
        <color theme="1" tint="4.9989318521683403E-2"/>
      </left>
      <right style="medium">
        <color indexed="64"/>
      </right>
      <top style="medium">
        <color auto="1"/>
      </top>
      <bottom style="medium">
        <color auto="1"/>
      </bottom>
      <diagonal/>
    </border>
    <border>
      <left style="medium">
        <color theme="1" tint="4.9989318521683403E-2"/>
      </left>
      <right style="medium">
        <color indexed="64"/>
      </right>
      <top style="medium">
        <color auto="1"/>
      </top>
      <bottom style="medium">
        <color theme="1" tint="4.9989318521683403E-2"/>
      </bottom>
      <diagonal/>
    </border>
    <border>
      <left/>
      <right style="medium">
        <color indexed="64"/>
      </right>
      <top style="thin">
        <color auto="1"/>
      </top>
      <bottom style="medium">
        <color indexed="64"/>
      </bottom>
      <diagonal/>
    </border>
    <border>
      <left style="medium">
        <color auto="1"/>
      </left>
      <right style="medium">
        <color auto="1"/>
      </right>
      <top/>
      <bottom/>
      <diagonal/>
    </border>
  </borders>
  <cellStyleXfs count="19988">
    <xf numFmtId="3" fontId="0" fillId="0" borderId="0"/>
    <xf numFmtId="0" fontId="18" fillId="0" borderId="0"/>
    <xf numFmtId="168" fontId="12" fillId="0" borderId="0" applyFont="0" applyFill="0" applyBorder="0" applyAlignment="0" applyProtection="0"/>
    <xf numFmtId="44" fontId="7" fillId="0" borderId="0" applyFont="0" applyFill="0" applyBorder="0" applyAlignment="0" applyProtection="0"/>
    <xf numFmtId="0" fontId="14" fillId="0" borderId="0" applyNumberFormat="0" applyFill="0" applyBorder="0" applyAlignment="0" applyProtection="0">
      <alignment vertical="top"/>
      <protection locked="0"/>
    </xf>
    <xf numFmtId="0" fontId="7" fillId="0" borderId="0"/>
    <xf numFmtId="3" fontId="7" fillId="0" borderId="0"/>
    <xf numFmtId="3" fontId="7" fillId="0" borderId="0"/>
    <xf numFmtId="0" fontId="7" fillId="0" borderId="0"/>
    <xf numFmtId="0" fontId="28" fillId="0" borderId="0"/>
    <xf numFmtId="0" fontId="28" fillId="0" borderId="0"/>
    <xf numFmtId="3" fontId="7" fillId="0" borderId="0"/>
    <xf numFmtId="43" fontId="30" fillId="0" borderId="0" applyFont="0" applyFill="0" applyBorder="0" applyAlignment="0" applyProtection="0"/>
    <xf numFmtId="3" fontId="7" fillId="0" borderId="0"/>
    <xf numFmtId="44" fontId="7" fillId="0" borderId="0" applyFont="0" applyFill="0" applyBorder="0" applyAlignment="0" applyProtection="0"/>
    <xf numFmtId="176" fontId="7" fillId="0" borderId="0" applyFont="0" applyFill="0" applyBorder="0" applyAlignment="0" applyProtection="0"/>
    <xf numFmtId="43" fontId="7" fillId="0" borderId="0" applyFont="0" applyFill="0" applyBorder="0" applyAlignment="0" applyProtection="0"/>
    <xf numFmtId="168" fontId="6" fillId="0" borderId="0" applyFont="0" applyFill="0" applyBorder="0" applyAlignment="0" applyProtection="0"/>
    <xf numFmtId="0" fontId="6" fillId="0" borderId="0"/>
    <xf numFmtId="0" fontId="6" fillId="0" borderId="0"/>
    <xf numFmtId="3" fontId="7" fillId="0" borderId="0"/>
    <xf numFmtId="9" fontId="6" fillId="0" borderId="0" applyFont="0" applyFill="0" applyBorder="0" applyAlignment="0" applyProtection="0"/>
    <xf numFmtId="44" fontId="7" fillId="0" borderId="0" applyFont="0" applyFill="0" applyBorder="0" applyAlignment="0" applyProtection="0"/>
    <xf numFmtId="43" fontId="6" fillId="0" borderId="0" applyFont="0" applyFill="0" applyBorder="0" applyAlignment="0" applyProtection="0"/>
    <xf numFmtId="0" fontId="51" fillId="0" borderId="0"/>
    <xf numFmtId="177" fontId="52" fillId="0" borderId="0"/>
    <xf numFmtId="177"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3" fontId="53" fillId="0" borderId="0" applyFont="0" applyFill="0" applyBorder="0" applyAlignment="0" applyProtection="0"/>
    <xf numFmtId="5" fontId="54" fillId="0" borderId="0" applyFont="0" applyFill="0" applyBorder="0" applyAlignment="0" applyProtection="0"/>
    <xf numFmtId="8" fontId="54" fillId="0" borderId="0" applyFont="0" applyFill="0" applyBorder="0" applyAlignment="0" applyProtection="0"/>
    <xf numFmtId="177" fontId="51" fillId="0" borderId="0" applyNumberFormat="0" applyFill="0" applyBorder="0" applyAlignment="0" applyProtection="0"/>
    <xf numFmtId="177" fontId="7" fillId="0" borderId="0"/>
    <xf numFmtId="177" fontId="7" fillId="0" borderId="0"/>
    <xf numFmtId="0" fontId="7" fillId="0" borderId="0"/>
    <xf numFmtId="0" fontId="7" fillId="0" borderId="0"/>
    <xf numFmtId="177" fontId="51" fillId="0" borderId="0" applyNumberFormat="0" applyFill="0" applyBorder="0" applyAlignment="0" applyProtection="0"/>
    <xf numFmtId="10" fontId="54" fillId="0" borderId="0" applyFont="0" applyFill="0" applyBorder="0" applyAlignment="0" applyProtection="0"/>
    <xf numFmtId="177" fontId="7" fillId="0" borderId="0"/>
    <xf numFmtId="177" fontId="55" fillId="0" borderId="0"/>
    <xf numFmtId="0" fontId="55" fillId="0" borderId="0"/>
    <xf numFmtId="177" fontId="7" fillId="0" borderId="0"/>
    <xf numFmtId="0" fontId="55" fillId="0" borderId="0"/>
    <xf numFmtId="0" fontId="51" fillId="0" borderId="0"/>
    <xf numFmtId="0" fontId="7" fillId="0" borderId="0"/>
    <xf numFmtId="0" fontId="7" fillId="0" borderId="0"/>
    <xf numFmtId="0" fontId="7" fillId="0" borderId="0"/>
    <xf numFmtId="0" fontId="7" fillId="0" borderId="0"/>
    <xf numFmtId="0" fontId="7" fillId="0" borderId="0"/>
    <xf numFmtId="0" fontId="7" fillId="0" borderId="0"/>
    <xf numFmtId="178" fontId="7" fillId="0" borderId="0"/>
    <xf numFmtId="178" fontId="7" fillId="0" borderId="0"/>
    <xf numFmtId="0" fontId="35" fillId="0" borderId="0"/>
    <xf numFmtId="177" fontId="7" fillId="0" borderId="0"/>
    <xf numFmtId="0" fontId="51" fillId="0" borderId="0" applyNumberFormat="0" applyFill="0" applyBorder="0" applyAlignment="0" applyProtection="0"/>
    <xf numFmtId="177" fontId="7" fillId="0" borderId="0"/>
    <xf numFmtId="9" fontId="56" fillId="2" borderId="0" applyBorder="0">
      <alignment vertical="center"/>
    </xf>
    <xf numFmtId="9" fontId="56" fillId="2" borderId="0" applyBorder="0">
      <alignment vertical="center"/>
    </xf>
    <xf numFmtId="177" fontId="7" fillId="0" borderId="0"/>
    <xf numFmtId="0" fontId="7" fillId="0" borderId="0"/>
    <xf numFmtId="0" fontId="51" fillId="0" borderId="0"/>
    <xf numFmtId="0" fontId="51" fillId="0" borderId="0" applyNumberFormat="0" applyFill="0" applyBorder="0" applyAlignment="0" applyProtection="0"/>
    <xf numFmtId="0" fontId="51" fillId="0" borderId="0" applyNumberFormat="0" applyFill="0" applyBorder="0" applyAlignment="0" applyProtection="0"/>
    <xf numFmtId="9" fontId="54" fillId="0" borderId="0" applyFont="0" applyFill="0" applyBorder="0" applyAlignment="0" applyProtection="0"/>
    <xf numFmtId="177" fontId="51" fillId="0" borderId="0"/>
    <xf numFmtId="0" fontId="7" fillId="0" borderId="0"/>
    <xf numFmtId="179" fontId="56" fillId="2" borderId="0" applyBorder="0">
      <alignment vertical="center"/>
    </xf>
    <xf numFmtId="180" fontId="57" fillId="0" borderId="0"/>
    <xf numFmtId="3" fontId="58" fillId="0" borderId="0" applyFont="0"/>
    <xf numFmtId="177" fontId="25" fillId="0" borderId="0" applyFont="0" applyFill="0" applyBorder="0" applyAlignment="0"/>
    <xf numFmtId="177" fontId="59" fillId="0" borderId="0"/>
    <xf numFmtId="38" fontId="60" fillId="0" borderId="0" applyFont="0" applyFill="0" applyBorder="0" applyAlignment="0" applyProtection="0"/>
    <xf numFmtId="181" fontId="7" fillId="0" borderId="0" applyFont="0" applyFill="0" applyBorder="0" applyAlignment="0" applyProtection="0"/>
    <xf numFmtId="182" fontId="61" fillId="0" borderId="0" applyFont="0" applyFill="0" applyAlignment="0" applyProtection="0"/>
    <xf numFmtId="182" fontId="61" fillId="0" borderId="0" applyFont="0" applyFill="0" applyAlignment="0" applyProtection="0"/>
    <xf numFmtId="183" fontId="7" fillId="0" borderId="0" applyFont="0" applyFill="0" applyBorder="0" applyAlignment="0" applyProtection="0"/>
    <xf numFmtId="183" fontId="61" fillId="0" borderId="0" applyFont="0" applyFill="0" applyAlignment="0" applyProtection="0"/>
    <xf numFmtId="183" fontId="61" fillId="0" borderId="0" applyFont="0" applyFill="0" applyAlignment="0" applyProtection="0"/>
    <xf numFmtId="177" fontId="52" fillId="0" borderId="0"/>
    <xf numFmtId="177" fontId="62" fillId="0" borderId="0"/>
    <xf numFmtId="177" fontId="63" fillId="0" borderId="0"/>
    <xf numFmtId="177" fontId="63" fillId="0" borderId="0"/>
    <xf numFmtId="177" fontId="51" fillId="0" borderId="0"/>
    <xf numFmtId="177" fontId="52" fillId="0" borderId="0"/>
    <xf numFmtId="177" fontId="52" fillId="0" borderId="0"/>
    <xf numFmtId="177" fontId="7" fillId="0" borderId="0"/>
    <xf numFmtId="177" fontId="7" fillId="0" borderId="0"/>
    <xf numFmtId="177" fontId="52" fillId="0" borderId="0"/>
    <xf numFmtId="177" fontId="51" fillId="0" borderId="0"/>
    <xf numFmtId="177" fontId="51" fillId="0" borderId="0"/>
    <xf numFmtId="177" fontId="52" fillId="0" borderId="0"/>
    <xf numFmtId="177" fontId="64" fillId="0" borderId="0"/>
    <xf numFmtId="177" fontId="64" fillId="0" borderId="0"/>
    <xf numFmtId="177" fontId="52" fillId="0" borderId="0"/>
    <xf numFmtId="177" fontId="64" fillId="0" borderId="0"/>
    <xf numFmtId="177" fontId="64" fillId="0" borderId="0"/>
    <xf numFmtId="0" fontId="52" fillId="0" borderId="0"/>
    <xf numFmtId="177" fontId="51" fillId="0" borderId="0"/>
    <xf numFmtId="177" fontId="51" fillId="0" borderId="0"/>
    <xf numFmtId="3" fontId="65" fillId="0" borderId="0"/>
    <xf numFmtId="3" fontId="65" fillId="0" borderId="0"/>
    <xf numFmtId="177" fontId="7" fillId="0" borderId="0"/>
    <xf numFmtId="177" fontId="66" fillId="0" borderId="0"/>
    <xf numFmtId="177" fontId="66" fillId="0" borderId="0"/>
    <xf numFmtId="177" fontId="66" fillId="0" borderId="0"/>
    <xf numFmtId="177" fontId="7" fillId="0" borderId="0" applyNumberFormat="0" applyFill="0" applyBorder="0" applyAlignment="0" applyProtection="0"/>
    <xf numFmtId="177" fontId="7" fillId="0" borderId="0" applyNumberFormat="0" applyFill="0" applyBorder="0" applyAlignment="0" applyProtection="0"/>
    <xf numFmtId="177" fontId="7" fillId="0" borderId="0" applyNumberFormat="0" applyFill="0" applyBorder="0" applyAlignment="0" applyProtection="0"/>
    <xf numFmtId="177" fontId="59" fillId="0" borderId="0"/>
    <xf numFmtId="177" fontId="52" fillId="0" borderId="0"/>
    <xf numFmtId="177" fontId="51" fillId="0" borderId="0"/>
    <xf numFmtId="177" fontId="7" fillId="3" borderId="0"/>
    <xf numFmtId="177" fontId="7" fillId="3" borderId="0"/>
    <xf numFmtId="177" fontId="7" fillId="3" borderId="0"/>
    <xf numFmtId="177" fontId="67" fillId="47" borderId="0">
      <alignment vertical="center" wrapText="1"/>
    </xf>
    <xf numFmtId="177" fontId="67" fillId="47" borderId="0">
      <alignment vertical="center" wrapText="1"/>
    </xf>
    <xf numFmtId="177" fontId="67" fillId="47" borderId="0">
      <alignment vertical="center" wrapText="1"/>
    </xf>
    <xf numFmtId="177" fontId="7" fillId="3" borderId="0"/>
    <xf numFmtId="177" fontId="7" fillId="3" borderId="0"/>
    <xf numFmtId="177" fontId="8" fillId="3" borderId="0"/>
    <xf numFmtId="0" fontId="8" fillId="3" borderId="0"/>
    <xf numFmtId="0" fontId="8" fillId="3" borderId="0"/>
    <xf numFmtId="177" fontId="8" fillId="3" borderId="0"/>
    <xf numFmtId="177" fontId="8" fillId="3" borderId="0"/>
    <xf numFmtId="177" fontId="68" fillId="47" borderId="0">
      <alignment vertical="center" wrapText="1"/>
    </xf>
    <xf numFmtId="177" fontId="68" fillId="47" borderId="0">
      <alignment vertical="center" wrapText="1"/>
    </xf>
    <xf numFmtId="177" fontId="68" fillId="47" borderId="0">
      <alignment vertical="center" wrapText="1"/>
    </xf>
    <xf numFmtId="177" fontId="8" fillId="3" borderId="0"/>
    <xf numFmtId="177" fontId="8" fillId="3" borderId="0"/>
    <xf numFmtId="177" fontId="8" fillId="3" borderId="0"/>
    <xf numFmtId="177" fontId="69" fillId="3" borderId="0"/>
    <xf numFmtId="0" fontId="69" fillId="3" borderId="0"/>
    <xf numFmtId="0" fontId="69" fillId="3" borderId="0"/>
    <xf numFmtId="177" fontId="69" fillId="3" borderId="0"/>
    <xf numFmtId="177" fontId="69" fillId="3" borderId="0"/>
    <xf numFmtId="177" fontId="70" fillId="47" borderId="0">
      <alignment vertical="center" wrapText="1"/>
    </xf>
    <xf numFmtId="177" fontId="70" fillId="47" borderId="0">
      <alignment vertical="center" wrapText="1"/>
    </xf>
    <xf numFmtId="177" fontId="70" fillId="47" borderId="0">
      <alignment vertical="center" wrapText="1"/>
    </xf>
    <xf numFmtId="177" fontId="69" fillId="3" borderId="0"/>
    <xf numFmtId="177" fontId="69" fillId="3" borderId="0"/>
    <xf numFmtId="177" fontId="69" fillId="3" borderId="0"/>
    <xf numFmtId="177" fontId="10" fillId="3" borderId="0"/>
    <xf numFmtId="0" fontId="10" fillId="3" borderId="0"/>
    <xf numFmtId="0" fontId="10" fillId="3" borderId="0"/>
    <xf numFmtId="177" fontId="10" fillId="3" borderId="0"/>
    <xf numFmtId="0" fontId="10" fillId="3" borderId="0"/>
    <xf numFmtId="177" fontId="10" fillId="3" borderId="0"/>
    <xf numFmtId="0" fontId="10" fillId="3" borderId="0"/>
    <xf numFmtId="177" fontId="71" fillId="47" borderId="0">
      <alignment vertical="center" wrapText="1"/>
    </xf>
    <xf numFmtId="177" fontId="71" fillId="47" borderId="0">
      <alignment vertical="center" wrapText="1"/>
    </xf>
    <xf numFmtId="177" fontId="71" fillId="47" borderId="0">
      <alignment vertical="center" wrapText="1"/>
    </xf>
    <xf numFmtId="177" fontId="10" fillId="3" borderId="0"/>
    <xf numFmtId="0" fontId="10" fillId="3" borderId="0"/>
    <xf numFmtId="177" fontId="10" fillId="3" borderId="0"/>
    <xf numFmtId="0" fontId="10" fillId="3" borderId="0"/>
    <xf numFmtId="177" fontId="72" fillId="3" borderId="0"/>
    <xf numFmtId="177" fontId="72" fillId="3" borderId="0"/>
    <xf numFmtId="177" fontId="72" fillId="3" borderId="0"/>
    <xf numFmtId="177" fontId="73" fillId="47" borderId="0">
      <alignment vertical="center" wrapText="1"/>
    </xf>
    <xf numFmtId="177" fontId="73" fillId="47" borderId="0">
      <alignment vertical="center" wrapText="1"/>
    </xf>
    <xf numFmtId="177" fontId="73" fillId="47" borderId="0">
      <alignment vertical="center" wrapText="1"/>
    </xf>
    <xf numFmtId="177" fontId="72" fillId="3" borderId="0"/>
    <xf numFmtId="177" fontId="72" fillId="3" borderId="0"/>
    <xf numFmtId="177" fontId="13" fillId="3" borderId="0"/>
    <xf numFmtId="177" fontId="13" fillId="3" borderId="0"/>
    <xf numFmtId="177" fontId="13" fillId="3" borderId="0"/>
    <xf numFmtId="177" fontId="74" fillId="47" borderId="0">
      <alignment vertical="center" wrapText="1"/>
    </xf>
    <xf numFmtId="177" fontId="74" fillId="47" borderId="0">
      <alignment vertical="center" wrapText="1"/>
    </xf>
    <xf numFmtId="177" fontId="74" fillId="47" borderId="0">
      <alignment vertical="center" wrapText="1"/>
    </xf>
    <xf numFmtId="177" fontId="13" fillId="3" borderId="0"/>
    <xf numFmtId="177" fontId="13" fillId="3" borderId="0"/>
    <xf numFmtId="177" fontId="11" fillId="3" borderId="0"/>
    <xf numFmtId="0" fontId="11" fillId="3" borderId="0"/>
    <xf numFmtId="0" fontId="11" fillId="3" borderId="0"/>
    <xf numFmtId="177" fontId="11" fillId="3" borderId="0"/>
    <xf numFmtId="0" fontId="11" fillId="3" borderId="0"/>
    <xf numFmtId="177" fontId="11" fillId="3" borderId="0"/>
    <xf numFmtId="0" fontId="11" fillId="3" borderId="0"/>
    <xf numFmtId="177" fontId="75" fillId="47" borderId="0">
      <alignment vertical="center" wrapText="1"/>
    </xf>
    <xf numFmtId="177" fontId="75" fillId="47" borderId="0">
      <alignment vertical="center" wrapText="1"/>
    </xf>
    <xf numFmtId="177" fontId="75" fillId="47" borderId="0">
      <alignment vertical="center" wrapText="1"/>
    </xf>
    <xf numFmtId="177" fontId="11" fillId="3" borderId="0"/>
    <xf numFmtId="0" fontId="11" fillId="3" borderId="0"/>
    <xf numFmtId="177" fontId="11" fillId="3" borderId="0"/>
    <xf numFmtId="0" fontId="11" fillId="3" borderId="0"/>
    <xf numFmtId="177" fontId="11" fillId="3" borderId="0"/>
    <xf numFmtId="0" fontId="11" fillId="3" borderId="0"/>
    <xf numFmtId="184" fontId="7" fillId="0" borderId="0" applyFont="0" applyFill="0" applyBorder="0" applyAlignment="0" applyProtection="0"/>
    <xf numFmtId="185" fontId="61" fillId="0" borderId="0" applyFont="0" applyFill="0" applyAlignment="0" applyProtection="0"/>
    <xf numFmtId="185" fontId="7" fillId="0" borderId="0" applyFont="0" applyFill="0" applyBorder="0" applyAlignment="0" applyProtection="0"/>
    <xf numFmtId="185" fontId="61" fillId="0" borderId="0" applyFont="0" applyFill="0" applyAlignment="0" applyProtection="0"/>
    <xf numFmtId="185" fontId="7" fillId="0" borderId="0" applyFont="0" applyFill="0" applyBorder="0" applyAlignment="0" applyProtection="0"/>
    <xf numFmtId="185" fontId="7" fillId="0" borderId="0" applyFont="0" applyFill="0" applyBorder="0" applyAlignment="0" applyProtection="0"/>
    <xf numFmtId="177" fontId="62" fillId="0" borderId="0"/>
    <xf numFmtId="177" fontId="62" fillId="0" borderId="0"/>
    <xf numFmtId="0" fontId="62" fillId="0" borderId="0"/>
    <xf numFmtId="0" fontId="62" fillId="0" borderId="0"/>
    <xf numFmtId="0" fontId="62" fillId="0" borderId="0"/>
    <xf numFmtId="177" fontId="7" fillId="0" borderId="0">
      <alignment vertical="top"/>
    </xf>
    <xf numFmtId="177" fontId="51" fillId="0" borderId="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9" fontId="61" fillId="0" borderId="0" applyFont="0" applyFill="0" applyAlignment="0" applyProtection="0"/>
    <xf numFmtId="188" fontId="7" fillId="0" borderId="0" applyFont="0" applyFill="0" applyBorder="0" applyAlignment="0" applyProtection="0"/>
    <xf numFmtId="189" fontId="61" fillId="0" borderId="0" applyFont="0" applyFill="0" applyAlignment="0" applyProtection="0"/>
    <xf numFmtId="188"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39" fontId="7" fillId="0" borderId="0" applyFont="0" applyFill="0" applyBorder="0" applyAlignment="0" applyProtection="0"/>
    <xf numFmtId="190" fontId="61" fillId="0" borderId="0" applyFont="0" applyFill="0" applyAlignment="0" applyProtection="0"/>
    <xf numFmtId="190" fontId="7" fillId="0" borderId="0" applyFont="0" applyFill="0" applyBorder="0" applyAlignment="0" applyProtection="0"/>
    <xf numFmtId="190" fontId="61" fillId="0" borderId="0" applyFont="0" applyFill="0" applyAlignment="0" applyProtection="0"/>
    <xf numFmtId="190" fontId="7" fillId="0" borderId="0" applyFont="0" applyFill="0" applyBorder="0" applyAlignment="0" applyProtection="0"/>
    <xf numFmtId="190" fontId="7" fillId="0" borderId="0" applyFont="0" applyFill="0" applyBorder="0" applyAlignment="0" applyProtection="0"/>
    <xf numFmtId="191" fontId="7" fillId="48" borderId="70"/>
    <xf numFmtId="192" fontId="7" fillId="48" borderId="70"/>
    <xf numFmtId="192" fontId="7" fillId="48" borderId="70"/>
    <xf numFmtId="193" fontId="76" fillId="48" borderId="70"/>
    <xf numFmtId="192" fontId="7" fillId="48" borderId="70"/>
    <xf numFmtId="193" fontId="76" fillId="48" borderId="70"/>
    <xf numFmtId="192" fontId="7" fillId="48" borderId="70"/>
    <xf numFmtId="193" fontId="76" fillId="48" borderId="70"/>
    <xf numFmtId="192" fontId="7" fillId="48" borderId="70"/>
    <xf numFmtId="192" fontId="7" fillId="48" borderId="70"/>
    <xf numFmtId="192" fontId="7" fillId="48" borderId="70"/>
    <xf numFmtId="192" fontId="7" fillId="48" borderId="70"/>
    <xf numFmtId="192" fontId="7" fillId="48" borderId="70"/>
    <xf numFmtId="192" fontId="7" fillId="48" borderId="70"/>
    <xf numFmtId="193" fontId="76" fillId="48" borderId="70"/>
    <xf numFmtId="193" fontId="76" fillId="48" borderId="70"/>
    <xf numFmtId="192" fontId="7" fillId="48" borderId="70"/>
    <xf numFmtId="193" fontId="76" fillId="48" borderId="70"/>
    <xf numFmtId="193" fontId="76" fillId="48" borderId="70"/>
    <xf numFmtId="193" fontId="76" fillId="48" borderId="70"/>
    <xf numFmtId="193" fontId="76" fillId="48" borderId="70"/>
    <xf numFmtId="193" fontId="76" fillId="48" borderId="70"/>
    <xf numFmtId="193" fontId="76" fillId="48" borderId="70"/>
    <xf numFmtId="191" fontId="7" fillId="48" borderId="70"/>
    <xf numFmtId="192" fontId="7" fillId="48" borderId="70"/>
    <xf numFmtId="193" fontId="76" fillId="48" borderId="70"/>
    <xf numFmtId="192" fontId="7" fillId="48" borderId="70"/>
    <xf numFmtId="193" fontId="76" fillId="48" borderId="70"/>
    <xf numFmtId="194" fontId="7" fillId="48" borderId="70"/>
    <xf numFmtId="195" fontId="67" fillId="0" borderId="70">
      <alignment vertical="center" wrapText="1"/>
    </xf>
    <xf numFmtId="195" fontId="67" fillId="0" borderId="70">
      <alignment vertical="center" wrapText="1"/>
    </xf>
    <xf numFmtId="195" fontId="67" fillId="0" borderId="70">
      <alignment vertical="center" wrapText="1"/>
    </xf>
    <xf numFmtId="192" fontId="7" fillId="48" borderId="70"/>
    <xf numFmtId="192" fontId="7" fillId="48" borderId="70"/>
    <xf numFmtId="192" fontId="7" fillId="48" borderId="70"/>
    <xf numFmtId="192" fontId="7" fillId="48" borderId="70"/>
    <xf numFmtId="192" fontId="7" fillId="48" borderId="70"/>
    <xf numFmtId="192" fontId="7" fillId="48" borderId="70"/>
    <xf numFmtId="193" fontId="76" fillId="48" borderId="70"/>
    <xf numFmtId="192" fontId="7" fillId="48" borderId="70"/>
    <xf numFmtId="192" fontId="7" fillId="48" borderId="70"/>
    <xf numFmtId="192" fontId="7" fillId="48" borderId="70"/>
    <xf numFmtId="192" fontId="7" fillId="48" borderId="70"/>
    <xf numFmtId="192" fontId="7" fillId="48" borderId="70"/>
    <xf numFmtId="192" fontId="7" fillId="48" borderId="70"/>
    <xf numFmtId="192" fontId="7" fillId="48" borderId="70"/>
    <xf numFmtId="191" fontId="7" fillId="48" borderId="70"/>
    <xf numFmtId="192" fontId="7" fillId="48" borderId="70"/>
    <xf numFmtId="193" fontId="76" fillId="48" borderId="70"/>
    <xf numFmtId="193" fontId="76" fillId="48" borderId="70"/>
    <xf numFmtId="193" fontId="76" fillId="48" borderId="70"/>
    <xf numFmtId="193" fontId="76" fillId="48" borderId="70"/>
    <xf numFmtId="192" fontId="7" fillId="48" borderId="70"/>
    <xf numFmtId="192" fontId="7" fillId="48" borderId="70"/>
    <xf numFmtId="191" fontId="7" fillId="48" borderId="70"/>
    <xf numFmtId="177" fontId="52" fillId="0" borderId="0"/>
    <xf numFmtId="177" fontId="6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77" fontId="77" fillId="0" borderId="0" applyNumberFormat="0" applyFont="0" applyFill="0" applyBorder="0" applyAlignment="0" applyProtection="0"/>
    <xf numFmtId="177" fontId="51" fillId="0" borderId="0"/>
    <xf numFmtId="177" fontId="51" fillId="0" borderId="0"/>
    <xf numFmtId="196" fontId="7" fillId="0" borderId="0" applyFont="0" applyFill="0" applyBorder="0" applyAlignment="0" applyProtection="0"/>
    <xf numFmtId="197" fontId="61" fillId="0" borderId="0" applyFont="0" applyFill="0" applyAlignment="0" applyProtection="0"/>
    <xf numFmtId="197" fontId="61" fillId="0" borderId="0" applyFont="0" applyFill="0" applyAlignment="0" applyProtection="0"/>
    <xf numFmtId="177" fontId="51" fillId="0" borderId="0"/>
    <xf numFmtId="177" fontId="7" fillId="0" borderId="0" applyFont="0" applyFill="0" applyBorder="0" applyAlignment="0" applyProtection="0"/>
    <xf numFmtId="177" fontId="69" fillId="48" borderId="0"/>
    <xf numFmtId="0" fontId="69" fillId="48" borderId="0"/>
    <xf numFmtId="0" fontId="69" fillId="48" borderId="0"/>
    <xf numFmtId="177" fontId="69" fillId="48" borderId="0"/>
    <xf numFmtId="177" fontId="69" fillId="48" borderId="0"/>
    <xf numFmtId="177" fontId="78" fillId="0" borderId="0">
      <alignment vertical="center" wrapText="1"/>
    </xf>
    <xf numFmtId="177" fontId="78" fillId="0" borderId="0">
      <alignment vertical="center" wrapText="1"/>
    </xf>
    <xf numFmtId="177" fontId="78" fillId="0" borderId="0">
      <alignment vertical="center" wrapText="1"/>
    </xf>
    <xf numFmtId="177" fontId="69" fillId="48" borderId="0"/>
    <xf numFmtId="177" fontId="69" fillId="48" borderId="0"/>
    <xf numFmtId="177" fontId="69" fillId="48" borderId="0"/>
    <xf numFmtId="177" fontId="79" fillId="0" borderId="0" applyNumberFormat="0" applyFill="0" applyBorder="0" applyAlignment="0" applyProtection="0"/>
    <xf numFmtId="198" fontId="79" fillId="0" borderId="0" applyFill="0" applyAlignment="0" applyProtection="0"/>
    <xf numFmtId="198" fontId="79" fillId="0" borderId="0" applyFill="0" applyAlignment="0" applyProtection="0"/>
    <xf numFmtId="177" fontId="79" fillId="0" borderId="0" applyNumberFormat="0" applyFill="0" applyBorder="0" applyAlignment="0" applyProtection="0"/>
    <xf numFmtId="177" fontId="79" fillId="0" borderId="0" applyNumberFormat="0" applyFill="0" applyBorder="0" applyAlignment="0" applyProtection="0"/>
    <xf numFmtId="177" fontId="79" fillId="0" borderId="0" applyNumberFormat="0" applyFill="0" applyBorder="0" applyAlignment="0" applyProtection="0"/>
    <xf numFmtId="177" fontId="79" fillId="0" borderId="0" applyNumberFormat="0" applyFill="0" applyBorder="0" applyAlignment="0" applyProtection="0"/>
    <xf numFmtId="177" fontId="79" fillId="0" borderId="0" applyNumberFormat="0" applyFill="0" applyBorder="0" applyAlignment="0" applyProtection="0"/>
    <xf numFmtId="177" fontId="79" fillId="0" borderId="0" applyNumberFormat="0" applyFill="0" applyBorder="0" applyAlignment="0" applyProtection="0"/>
    <xf numFmtId="177" fontId="79" fillId="0" borderId="0" applyNumberFormat="0" applyFill="0" applyBorder="0" applyAlignment="0" applyProtection="0"/>
    <xf numFmtId="177" fontId="79" fillId="0" borderId="0" applyNumberFormat="0" applyFill="0" applyBorder="0" applyAlignment="0" applyProtection="0"/>
    <xf numFmtId="177" fontId="79" fillId="0" borderId="0" applyNumberFormat="0" applyFill="0" applyBorder="0" applyAlignment="0" applyProtection="0"/>
    <xf numFmtId="177" fontId="79" fillId="0" borderId="0" applyNumberFormat="0" applyFill="0" applyBorder="0" applyAlignment="0" applyProtection="0"/>
    <xf numFmtId="177" fontId="7" fillId="49" borderId="0" applyNumberFormat="0" applyFont="0" applyAlignment="0" applyProtection="0"/>
    <xf numFmtId="198" fontId="61" fillId="50" borderId="0" applyFont="0" applyAlignment="0" applyProtection="0"/>
    <xf numFmtId="198" fontId="61" fillId="50" borderId="0" applyFont="0" applyAlignment="0" applyProtection="0"/>
    <xf numFmtId="177" fontId="52" fillId="0" borderId="0"/>
    <xf numFmtId="177" fontId="51" fillId="0" borderId="0"/>
    <xf numFmtId="0" fontId="63" fillId="0" borderId="0"/>
    <xf numFmtId="0" fontId="52" fillId="0" borderId="0"/>
    <xf numFmtId="0" fontId="77" fillId="0" borderId="0" applyNumberFormat="0" applyFill="0" applyBorder="0" applyAlignment="0" applyProtection="0"/>
    <xf numFmtId="0" fontId="66" fillId="0" borderId="0"/>
    <xf numFmtId="177" fontId="63" fillId="0" borderId="0"/>
    <xf numFmtId="177" fontId="7" fillId="0" borderId="0" applyNumberFormat="0" applyFill="0" applyBorder="0" applyAlignment="0" applyProtection="0"/>
    <xf numFmtId="177" fontId="51" fillId="0" borderId="0"/>
    <xf numFmtId="177" fontId="7" fillId="0" borderId="0" applyNumberFormat="0" applyFill="0" applyBorder="0" applyAlignment="0" applyProtection="0"/>
    <xf numFmtId="177" fontId="7" fillId="0" borderId="0" applyNumberFormat="0" applyFill="0" applyBorder="0" applyAlignment="0" applyProtection="0"/>
    <xf numFmtId="177" fontId="7" fillId="0" borderId="0" applyNumberFormat="0" applyFill="0" applyBorder="0" applyAlignment="0" applyProtection="0"/>
    <xf numFmtId="0" fontId="51" fillId="0" borderId="0"/>
    <xf numFmtId="0" fontId="51" fillId="0" borderId="0"/>
    <xf numFmtId="0" fontId="51" fillId="0" borderId="0"/>
    <xf numFmtId="177" fontId="51" fillId="0" borderId="0"/>
    <xf numFmtId="177" fontId="51" fillId="0" borderId="0"/>
    <xf numFmtId="199" fontId="7" fillId="0" borderId="0" applyFont="0" applyFill="0" applyBorder="0" applyAlignment="0" applyProtection="0"/>
    <xf numFmtId="200" fontId="61" fillId="0" borderId="0" applyFont="0" applyFill="0" applyAlignment="0" applyProtection="0"/>
    <xf numFmtId="201" fontId="7" fillId="0" borderId="0" applyFont="0" applyFill="0" applyBorder="0" applyAlignment="0" applyProtection="0"/>
    <xf numFmtId="200" fontId="61" fillId="0" borderId="0" applyFont="0" applyFill="0" applyAlignment="0" applyProtection="0"/>
    <xf numFmtId="201" fontId="7" fillId="0" borderId="0" applyFont="0" applyFill="0" applyBorder="0" applyAlignment="0" applyProtection="0"/>
    <xf numFmtId="201" fontId="7" fillId="0" borderId="0" applyFont="0" applyFill="0" applyBorder="0" applyAlignment="0" applyProtection="0"/>
    <xf numFmtId="202" fontId="7" fillId="0" borderId="0" applyFont="0" applyFill="0" applyBorder="0" applyAlignment="0" applyProtection="0"/>
    <xf numFmtId="203" fontId="61" fillId="0" borderId="0" applyFont="0" applyFill="0" applyProtection="0">
      <alignment horizontal="right"/>
    </xf>
    <xf numFmtId="203" fontId="7" fillId="0" borderId="0" applyFont="0" applyFill="0" applyBorder="0" applyProtection="0">
      <alignment horizontal="right"/>
    </xf>
    <xf numFmtId="203" fontId="61" fillId="0" borderId="0" applyFont="0" applyFill="0" applyProtection="0">
      <alignment horizontal="right"/>
    </xf>
    <xf numFmtId="203" fontId="7" fillId="0" borderId="0" applyFont="0" applyFill="0" applyBorder="0" applyProtection="0">
      <alignment horizontal="right"/>
    </xf>
    <xf numFmtId="203" fontId="7" fillId="0" borderId="0" applyFont="0" applyFill="0" applyBorder="0" applyProtection="0">
      <alignment horizontal="right"/>
    </xf>
    <xf numFmtId="177" fontId="51" fillId="0" borderId="0"/>
    <xf numFmtId="177" fontId="7" fillId="0" borderId="0" applyNumberFormat="0" applyFill="0" applyBorder="0" applyAlignment="0" applyProtection="0"/>
    <xf numFmtId="177" fontId="59" fillId="0" borderId="0"/>
    <xf numFmtId="177" fontId="51" fillId="0" borderId="0"/>
    <xf numFmtId="177" fontId="59" fillId="0" borderId="0"/>
    <xf numFmtId="204" fontId="7" fillId="0" borderId="0" applyFont="0" applyFill="0" applyBorder="0" applyAlignment="0" applyProtection="0"/>
    <xf numFmtId="205" fontId="7" fillId="0" borderId="0" applyFont="0" applyFill="0" applyBorder="0" applyAlignment="0" applyProtection="0"/>
    <xf numFmtId="177" fontId="52" fillId="0" borderId="0"/>
    <xf numFmtId="177" fontId="7" fillId="0" borderId="0"/>
    <xf numFmtId="177" fontId="51" fillId="0" borderId="0"/>
    <xf numFmtId="3" fontId="65" fillId="0" borderId="0"/>
    <xf numFmtId="177" fontId="54" fillId="0" borderId="0"/>
    <xf numFmtId="177" fontId="66" fillId="0" borderId="0"/>
    <xf numFmtId="177" fontId="7" fillId="3" borderId="0"/>
    <xf numFmtId="177" fontId="7" fillId="3" borderId="0"/>
    <xf numFmtId="177" fontId="7" fillId="3" borderId="0"/>
    <xf numFmtId="177" fontId="67" fillId="51" borderId="0">
      <alignment vertical="center" wrapText="1"/>
    </xf>
    <xf numFmtId="177" fontId="67" fillId="51" borderId="0">
      <alignment vertical="center" wrapText="1"/>
    </xf>
    <xf numFmtId="177" fontId="67" fillId="51" borderId="0">
      <alignment vertical="center" wrapText="1"/>
    </xf>
    <xf numFmtId="177" fontId="7" fillId="3" borderId="0"/>
    <xf numFmtId="177" fontId="7" fillId="3" borderId="0"/>
    <xf numFmtId="177" fontId="8" fillId="3" borderId="0"/>
    <xf numFmtId="0" fontId="8" fillId="3" borderId="0"/>
    <xf numFmtId="0" fontId="8" fillId="3" borderId="0"/>
    <xf numFmtId="177" fontId="8" fillId="3" borderId="0"/>
    <xf numFmtId="177" fontId="8" fillId="3" borderId="0"/>
    <xf numFmtId="177" fontId="67" fillId="51" borderId="0">
      <alignment vertical="center" wrapText="1"/>
    </xf>
    <xf numFmtId="177" fontId="67" fillId="51" borderId="0">
      <alignment vertical="center" wrapText="1"/>
    </xf>
    <xf numFmtId="177" fontId="67" fillId="51" borderId="0">
      <alignment vertical="center" wrapText="1"/>
    </xf>
    <xf numFmtId="177" fontId="8" fillId="3" borderId="0"/>
    <xf numFmtId="177" fontId="8" fillId="3" borderId="0"/>
    <xf numFmtId="177" fontId="8" fillId="3" borderId="0"/>
    <xf numFmtId="177" fontId="69" fillId="3" borderId="0"/>
    <xf numFmtId="0" fontId="69" fillId="3" borderId="0"/>
    <xf numFmtId="0" fontId="69" fillId="3" borderId="0"/>
    <xf numFmtId="177" fontId="69" fillId="3" borderId="0"/>
    <xf numFmtId="177" fontId="69" fillId="3" borderId="0"/>
    <xf numFmtId="177" fontId="70" fillId="51" borderId="0">
      <alignment vertical="center" wrapText="1"/>
    </xf>
    <xf numFmtId="177" fontId="70" fillId="51" borderId="0">
      <alignment vertical="center" wrapText="1"/>
    </xf>
    <xf numFmtId="177" fontId="70" fillId="51" borderId="0">
      <alignment vertical="center" wrapText="1"/>
    </xf>
    <xf numFmtId="177" fontId="69" fillId="3" borderId="0"/>
    <xf numFmtId="177" fontId="69" fillId="3" borderId="0"/>
    <xf numFmtId="177" fontId="69" fillId="3" borderId="0"/>
    <xf numFmtId="177" fontId="7" fillId="3" borderId="0"/>
    <xf numFmtId="177" fontId="7" fillId="3" borderId="0"/>
    <xf numFmtId="177" fontId="7" fillId="3" borderId="0"/>
    <xf numFmtId="177" fontId="67" fillId="51" borderId="0">
      <alignment vertical="center" wrapText="1"/>
    </xf>
    <xf numFmtId="177" fontId="67" fillId="51" borderId="0">
      <alignment vertical="center" wrapText="1"/>
    </xf>
    <xf numFmtId="177" fontId="67" fillId="51" borderId="0">
      <alignment vertical="center" wrapText="1"/>
    </xf>
    <xf numFmtId="177" fontId="7" fillId="3" borderId="0"/>
    <xf numFmtId="177" fontId="7" fillId="3" borderId="0"/>
    <xf numFmtId="177" fontId="7" fillId="3" borderId="0"/>
    <xf numFmtId="177" fontId="72" fillId="3" borderId="0"/>
    <xf numFmtId="177" fontId="72" fillId="3" borderId="0"/>
    <xf numFmtId="177" fontId="72" fillId="3" borderId="0"/>
    <xf numFmtId="177" fontId="73" fillId="51" borderId="0">
      <alignment vertical="center" wrapText="1"/>
    </xf>
    <xf numFmtId="177" fontId="73" fillId="51" borderId="0">
      <alignment vertical="center" wrapText="1"/>
    </xf>
    <xf numFmtId="177" fontId="73" fillId="51" borderId="0">
      <alignment vertical="center" wrapText="1"/>
    </xf>
    <xf numFmtId="177" fontId="72" fillId="3" borderId="0"/>
    <xf numFmtId="177" fontId="72" fillId="3" borderId="0"/>
    <xf numFmtId="177" fontId="13" fillId="3" borderId="0"/>
    <xf numFmtId="177" fontId="13" fillId="3" borderId="0"/>
    <xf numFmtId="177" fontId="13" fillId="3" borderId="0"/>
    <xf numFmtId="177" fontId="74" fillId="51" borderId="0">
      <alignment vertical="center" wrapText="1"/>
    </xf>
    <xf numFmtId="177" fontId="74" fillId="51" borderId="0">
      <alignment vertical="center" wrapText="1"/>
    </xf>
    <xf numFmtId="177" fontId="74" fillId="51" borderId="0">
      <alignment vertical="center" wrapText="1"/>
    </xf>
    <xf numFmtId="177" fontId="13" fillId="3" borderId="0"/>
    <xf numFmtId="177" fontId="13" fillId="3" borderId="0"/>
    <xf numFmtId="177" fontId="11" fillId="3" borderId="0"/>
    <xf numFmtId="0" fontId="11" fillId="3" borderId="0"/>
    <xf numFmtId="0" fontId="11" fillId="3" borderId="0"/>
    <xf numFmtId="177" fontId="11" fillId="3" borderId="0"/>
    <xf numFmtId="0" fontId="11" fillId="3" borderId="0"/>
    <xf numFmtId="177" fontId="11" fillId="3" borderId="0"/>
    <xf numFmtId="0" fontId="11" fillId="3" borderId="0"/>
    <xf numFmtId="177" fontId="75" fillId="51" borderId="0">
      <alignment vertical="center" wrapText="1"/>
    </xf>
    <xf numFmtId="177" fontId="75" fillId="51" borderId="0">
      <alignment vertical="center" wrapText="1"/>
    </xf>
    <xf numFmtId="177" fontId="75" fillId="51" borderId="0">
      <alignment vertical="center" wrapText="1"/>
    </xf>
    <xf numFmtId="177" fontId="11" fillId="3" borderId="0"/>
    <xf numFmtId="0" fontId="11" fillId="3" borderId="0"/>
    <xf numFmtId="177" fontId="11" fillId="3" borderId="0"/>
    <xf numFmtId="0" fontId="11" fillId="3" borderId="0"/>
    <xf numFmtId="177" fontId="11" fillId="3" borderId="0"/>
    <xf numFmtId="0" fontId="11" fillId="3" borderId="0"/>
    <xf numFmtId="177" fontId="66" fillId="0" borderId="0"/>
    <xf numFmtId="3" fontId="65" fillId="0" borderId="0"/>
    <xf numFmtId="3" fontId="65" fillId="0" borderId="0"/>
    <xf numFmtId="0" fontId="51" fillId="0" borderId="0"/>
    <xf numFmtId="0" fontId="51" fillId="0" borderId="0"/>
    <xf numFmtId="177" fontId="80" fillId="0" borderId="0" applyNumberFormat="0" applyFill="0" applyBorder="0" applyProtection="0">
      <alignment vertical="top"/>
    </xf>
    <xf numFmtId="198" fontId="80" fillId="0" borderId="0" applyFill="0" applyProtection="0">
      <alignment vertical="top"/>
    </xf>
    <xf numFmtId="198" fontId="80" fillId="0" borderId="0" applyFill="0" applyProtection="0">
      <alignment vertical="top"/>
    </xf>
    <xf numFmtId="177" fontId="80" fillId="0" borderId="0" applyNumberFormat="0" applyFill="0" applyBorder="0" applyProtection="0">
      <alignment vertical="top"/>
    </xf>
    <xf numFmtId="177" fontId="80" fillId="0" borderId="0" applyNumberFormat="0" applyFill="0" applyBorder="0" applyProtection="0">
      <alignment vertical="top"/>
    </xf>
    <xf numFmtId="177" fontId="80" fillId="0" borderId="0" applyNumberFormat="0" applyFill="0" applyBorder="0" applyProtection="0">
      <alignment vertical="top"/>
    </xf>
    <xf numFmtId="177" fontId="80" fillId="0" borderId="0" applyNumberFormat="0" applyFill="0" applyBorder="0" applyProtection="0">
      <alignment vertical="top"/>
    </xf>
    <xf numFmtId="177" fontId="80" fillId="0" borderId="0" applyNumberFormat="0" applyFill="0" applyBorder="0" applyProtection="0">
      <alignment vertical="top"/>
    </xf>
    <xf numFmtId="177" fontId="80" fillId="0" borderId="0" applyNumberFormat="0" applyFill="0" applyBorder="0" applyProtection="0">
      <alignment vertical="top"/>
    </xf>
    <xf numFmtId="177" fontId="80" fillId="0" borderId="0" applyNumberFormat="0" applyFill="0" applyBorder="0" applyProtection="0">
      <alignment vertical="top"/>
    </xf>
    <xf numFmtId="177" fontId="80" fillId="0" borderId="0" applyNumberFormat="0" applyFill="0" applyBorder="0" applyProtection="0">
      <alignment vertical="top"/>
    </xf>
    <xf numFmtId="177" fontId="80" fillId="0" borderId="0" applyNumberFormat="0" applyFill="0" applyBorder="0" applyProtection="0">
      <alignment vertical="top"/>
    </xf>
    <xf numFmtId="177" fontId="80" fillId="0" borderId="0" applyNumberFormat="0" applyFill="0" applyBorder="0" applyProtection="0">
      <alignment vertical="top"/>
    </xf>
    <xf numFmtId="206" fontId="66" fillId="0" borderId="0"/>
    <xf numFmtId="177" fontId="57" fillId="0" borderId="71" applyNumberFormat="0" applyFill="0" applyAlignment="0" applyProtection="0"/>
    <xf numFmtId="198" fontId="57" fillId="0" borderId="71" applyFill="0" applyAlignment="0" applyProtection="0"/>
    <xf numFmtId="198" fontId="57" fillId="0" borderId="71" applyFill="0" applyAlignment="0" applyProtection="0"/>
    <xf numFmtId="177" fontId="57" fillId="0" borderId="71" applyNumberFormat="0" applyFill="0" applyAlignment="0" applyProtection="0"/>
    <xf numFmtId="177" fontId="57" fillId="0" borderId="71" applyNumberFormat="0" applyFill="0" applyAlignment="0" applyProtection="0"/>
    <xf numFmtId="177" fontId="57" fillId="0" borderId="71" applyNumberFormat="0" applyFill="0" applyAlignment="0" applyProtection="0"/>
    <xf numFmtId="177" fontId="57" fillId="0" borderId="71" applyNumberFormat="0" applyFill="0" applyAlignment="0" applyProtection="0"/>
    <xf numFmtId="177" fontId="57" fillId="0" borderId="71" applyNumberFormat="0" applyFill="0" applyAlignment="0" applyProtection="0"/>
    <xf numFmtId="177" fontId="57" fillId="0" borderId="71" applyNumberFormat="0" applyFill="0" applyAlignment="0" applyProtection="0"/>
    <xf numFmtId="177" fontId="57" fillId="0" borderId="71" applyNumberFormat="0" applyFill="0" applyAlignment="0" applyProtection="0"/>
    <xf numFmtId="177" fontId="57" fillId="0" borderId="71" applyNumberFormat="0" applyFill="0" applyAlignment="0" applyProtection="0"/>
    <xf numFmtId="177" fontId="57" fillId="0" borderId="71" applyNumberFormat="0" applyFill="0" applyAlignment="0" applyProtection="0"/>
    <xf numFmtId="177" fontId="57" fillId="0" borderId="71" applyNumberFormat="0" applyFill="0" applyAlignment="0" applyProtection="0"/>
    <xf numFmtId="177" fontId="81" fillId="0" borderId="72" applyNumberFormat="0" applyFill="0" applyProtection="0">
      <alignment horizontal="center"/>
    </xf>
    <xf numFmtId="198" fontId="81" fillId="0" borderId="72" applyFill="0" applyProtection="0">
      <alignment horizontal="center"/>
    </xf>
    <xf numFmtId="198" fontId="81" fillId="0" borderId="72" applyFill="0" applyProtection="0">
      <alignment horizontal="center"/>
    </xf>
    <xf numFmtId="177" fontId="81" fillId="0" borderId="72" applyNumberFormat="0" applyFill="0" applyProtection="0">
      <alignment horizontal="center"/>
    </xf>
    <xf numFmtId="177" fontId="81" fillId="0" borderId="72" applyNumberFormat="0" applyFill="0" applyProtection="0">
      <alignment horizontal="center"/>
    </xf>
    <xf numFmtId="177" fontId="81" fillId="0" borderId="72" applyNumberFormat="0" applyFill="0" applyProtection="0">
      <alignment horizontal="center"/>
    </xf>
    <xf numFmtId="177" fontId="81" fillId="0" borderId="72" applyNumberFormat="0" applyFill="0" applyProtection="0">
      <alignment horizontal="center"/>
    </xf>
    <xf numFmtId="177" fontId="81" fillId="0" borderId="72" applyNumberFormat="0" applyFill="0" applyProtection="0">
      <alignment horizontal="center"/>
    </xf>
    <xf numFmtId="177" fontId="81" fillId="0" borderId="72" applyNumberFormat="0" applyFill="0" applyProtection="0">
      <alignment horizontal="center"/>
    </xf>
    <xf numFmtId="177" fontId="81" fillId="0" borderId="72" applyNumberFormat="0" applyFill="0" applyProtection="0">
      <alignment horizontal="center"/>
    </xf>
    <xf numFmtId="177" fontId="81" fillId="0" borderId="72" applyNumberFormat="0" applyFill="0" applyProtection="0">
      <alignment horizontal="center"/>
    </xf>
    <xf numFmtId="177" fontId="81" fillId="0" borderId="72" applyNumberFormat="0" applyFill="0" applyProtection="0">
      <alignment horizontal="center"/>
    </xf>
    <xf numFmtId="177" fontId="81" fillId="0" borderId="72" applyNumberFormat="0" applyFill="0" applyProtection="0">
      <alignment horizontal="center"/>
    </xf>
    <xf numFmtId="177" fontId="81" fillId="0" borderId="0" applyNumberFormat="0" applyFill="0" applyBorder="0" applyProtection="0">
      <alignment horizontal="left"/>
    </xf>
    <xf numFmtId="198" fontId="81" fillId="0" borderId="0" applyFill="0" applyProtection="0">
      <alignment horizontal="left"/>
    </xf>
    <xf numFmtId="198" fontId="81" fillId="0" borderId="0" applyFill="0" applyProtection="0">
      <alignment horizontal="left"/>
    </xf>
    <xf numFmtId="177" fontId="81" fillId="0" borderId="0" applyNumberFormat="0" applyFill="0" applyBorder="0" applyProtection="0">
      <alignment horizontal="left"/>
    </xf>
    <xf numFmtId="177" fontId="81" fillId="0" borderId="0" applyNumberFormat="0" applyFill="0" applyBorder="0" applyProtection="0">
      <alignment horizontal="left"/>
    </xf>
    <xf numFmtId="177" fontId="81" fillId="0" borderId="0" applyNumberFormat="0" applyFill="0" applyBorder="0" applyProtection="0">
      <alignment horizontal="left"/>
    </xf>
    <xf numFmtId="177" fontId="81" fillId="0" borderId="0" applyNumberFormat="0" applyFill="0" applyBorder="0" applyProtection="0">
      <alignment horizontal="left"/>
    </xf>
    <xf numFmtId="177" fontId="81" fillId="0" borderId="0" applyNumberFormat="0" applyFill="0" applyBorder="0" applyProtection="0">
      <alignment horizontal="left"/>
    </xf>
    <xf numFmtId="177" fontId="81" fillId="0" borderId="0" applyNumberFormat="0" applyFill="0" applyBorder="0" applyProtection="0">
      <alignment horizontal="left"/>
    </xf>
    <xf numFmtId="177" fontId="81" fillId="0" borderId="0" applyNumberFormat="0" applyFill="0" applyBorder="0" applyProtection="0">
      <alignment horizontal="left"/>
    </xf>
    <xf numFmtId="177" fontId="81" fillId="0" borderId="0" applyNumberFormat="0" applyFill="0" applyBorder="0" applyProtection="0">
      <alignment horizontal="left"/>
    </xf>
    <xf numFmtId="177" fontId="81" fillId="0" borderId="0" applyNumberFormat="0" applyFill="0" applyBorder="0" applyProtection="0">
      <alignment horizontal="left"/>
    </xf>
    <xf numFmtId="177" fontId="81" fillId="0" borderId="0" applyNumberFormat="0" applyFill="0" applyBorder="0" applyProtection="0">
      <alignment horizontal="left"/>
    </xf>
    <xf numFmtId="177" fontId="82" fillId="0" borderId="0" applyNumberFormat="0" applyFill="0" applyBorder="0" applyProtection="0">
      <alignment horizontal="centerContinuous"/>
    </xf>
    <xf numFmtId="198" fontId="83" fillId="0" borderId="0" applyFill="0" applyProtection="0">
      <alignment horizontal="center"/>
    </xf>
    <xf numFmtId="198" fontId="83" fillId="0" borderId="0" applyFill="0" applyProtection="0">
      <alignment horizontal="center"/>
    </xf>
    <xf numFmtId="177" fontId="82" fillId="0" borderId="0" applyNumberFormat="0" applyFill="0" applyBorder="0" applyProtection="0">
      <alignment horizontal="centerContinuous"/>
    </xf>
    <xf numFmtId="177" fontId="82" fillId="0" borderId="0" applyNumberFormat="0" applyFill="0" applyBorder="0" applyProtection="0">
      <alignment horizontal="centerContinuous"/>
    </xf>
    <xf numFmtId="177" fontId="82" fillId="0" borderId="0" applyNumberFormat="0" applyFill="0" applyBorder="0" applyProtection="0">
      <alignment horizontal="centerContinuous"/>
    </xf>
    <xf numFmtId="177" fontId="82" fillId="0" borderId="0" applyNumberFormat="0" applyFill="0" applyBorder="0" applyProtection="0">
      <alignment horizontal="centerContinuous"/>
    </xf>
    <xf numFmtId="177" fontId="82" fillId="0" borderId="0" applyNumberFormat="0" applyFill="0" applyBorder="0" applyProtection="0">
      <alignment horizontal="centerContinuous"/>
    </xf>
    <xf numFmtId="177" fontId="82" fillId="0" borderId="0" applyNumberFormat="0" applyFill="0" applyBorder="0" applyProtection="0">
      <alignment horizontal="centerContinuous"/>
    </xf>
    <xf numFmtId="177" fontId="82" fillId="0" borderId="0" applyNumberFormat="0" applyFill="0" applyBorder="0" applyProtection="0">
      <alignment horizontal="centerContinuous"/>
    </xf>
    <xf numFmtId="177" fontId="82" fillId="0" borderId="0" applyNumberFormat="0" applyFill="0" applyBorder="0" applyProtection="0">
      <alignment horizontal="centerContinuous"/>
    </xf>
    <xf numFmtId="177" fontId="82" fillId="0" borderId="0" applyNumberFormat="0" applyFill="0" applyBorder="0" applyProtection="0">
      <alignment horizontal="centerContinuous"/>
    </xf>
    <xf numFmtId="177" fontId="82" fillId="0" borderId="0" applyNumberFormat="0" applyFill="0" applyBorder="0" applyProtection="0">
      <alignment horizontal="centerContinuous"/>
    </xf>
    <xf numFmtId="177" fontId="66" fillId="0" borderId="0"/>
    <xf numFmtId="177" fontId="66" fillId="0" borderId="0"/>
    <xf numFmtId="177" fontId="66" fillId="0" borderId="0"/>
    <xf numFmtId="177" fontId="63" fillId="0" borderId="0"/>
    <xf numFmtId="177" fontId="63" fillId="0" borderId="0"/>
    <xf numFmtId="177" fontId="63" fillId="0" borderId="0"/>
    <xf numFmtId="0" fontId="63" fillId="0" borderId="0"/>
    <xf numFmtId="0" fontId="63" fillId="0" borderId="0"/>
    <xf numFmtId="177" fontId="64" fillId="0" borderId="0"/>
    <xf numFmtId="207" fontId="51" fillId="0" borderId="0" applyFont="0" applyFill="0" applyBorder="0" applyAlignment="0" applyProtection="0"/>
    <xf numFmtId="208" fontId="51" fillId="0" borderId="0" applyFont="0" applyFill="0" applyBorder="0" applyAlignment="0" applyProtection="0"/>
    <xf numFmtId="209" fontId="7" fillId="0" borderId="0"/>
    <xf numFmtId="177" fontId="7" fillId="0" borderId="0"/>
    <xf numFmtId="177" fontId="51" fillId="0" borderId="0" applyNumberFormat="0" applyFill="0" applyAlignment="0" applyProtection="0"/>
    <xf numFmtId="0" fontId="51" fillId="0" borderId="0"/>
    <xf numFmtId="177" fontId="59" fillId="0" borderId="0"/>
    <xf numFmtId="177" fontId="51" fillId="0" borderId="0"/>
    <xf numFmtId="0" fontId="51" fillId="0" borderId="0"/>
    <xf numFmtId="177" fontId="59" fillId="0" borderId="0"/>
    <xf numFmtId="177" fontId="62" fillId="0" borderId="0"/>
    <xf numFmtId="0" fontId="62" fillId="0" borderId="0"/>
    <xf numFmtId="177" fontId="51" fillId="0" borderId="0"/>
    <xf numFmtId="210" fontId="84" fillId="0" borderId="9">
      <alignment horizontal="centerContinuous"/>
    </xf>
    <xf numFmtId="210" fontId="84" fillId="0" borderId="9">
      <alignment horizontal="center"/>
    </xf>
    <xf numFmtId="177" fontId="59" fillId="0" borderId="0"/>
    <xf numFmtId="211" fontId="60" fillId="0" borderId="0"/>
    <xf numFmtId="9" fontId="7" fillId="0" borderId="0"/>
    <xf numFmtId="177" fontId="63" fillId="0" borderId="0"/>
    <xf numFmtId="177" fontId="65" fillId="0" borderId="0"/>
    <xf numFmtId="212" fontId="60" fillId="0" borderId="0"/>
    <xf numFmtId="179" fontId="60" fillId="0" borderId="0"/>
    <xf numFmtId="2" fontId="60" fillId="0" borderId="0"/>
    <xf numFmtId="10" fontId="60" fillId="0" borderId="0"/>
    <xf numFmtId="1" fontId="85" fillId="0" borderId="0"/>
    <xf numFmtId="1" fontId="7" fillId="0" borderId="0"/>
    <xf numFmtId="38" fontId="18" fillId="0" borderId="73"/>
    <xf numFmtId="213" fontId="86" fillId="0" borderId="0">
      <alignment horizontal="left"/>
    </xf>
    <xf numFmtId="214" fontId="87" fillId="0" borderId="0">
      <alignment horizontal="left"/>
    </xf>
    <xf numFmtId="177" fontId="88" fillId="0" borderId="0" applyNumberFormat="0" applyFont="0" applyFill="0" applyBorder="0" applyAlignment="0"/>
    <xf numFmtId="177" fontId="16" fillId="52" borderId="13" applyNumberFormat="0" applyFill="0" applyBorder="0" applyAlignment="0">
      <alignment horizontal="left"/>
    </xf>
    <xf numFmtId="177" fontId="15" fillId="52" borderId="0" applyNumberFormat="0" applyFill="0" applyBorder="0" applyAlignment="0"/>
    <xf numFmtId="177" fontId="17" fillId="53" borderId="13" applyNumberFormat="0" applyFill="0" applyBorder="0" applyAlignment="0">
      <alignment horizontal="left"/>
    </xf>
    <xf numFmtId="177" fontId="89" fillId="54" borderId="0" applyNumberFormat="0" applyFill="0" applyBorder="0" applyAlignment="0"/>
    <xf numFmtId="177" fontId="90" fillId="0" borderId="0" applyNumberFormat="0" applyFill="0" applyBorder="0" applyAlignment="0"/>
    <xf numFmtId="177" fontId="91" fillId="0" borderId="10" applyNumberFormat="0" applyFill="0" applyBorder="0" applyAlignment="0">
      <alignment horizontal="left"/>
    </xf>
    <xf numFmtId="177" fontId="92" fillId="55" borderId="46" applyNumberFormat="0" applyFill="0" applyBorder="0" applyAlignment="0">
      <alignment horizontal="centerContinuous"/>
    </xf>
    <xf numFmtId="177" fontId="20" fillId="0" borderId="0" applyNumberFormat="0" applyFill="0" applyBorder="0" applyAlignment="0"/>
    <xf numFmtId="177" fontId="20" fillId="56" borderId="9" applyNumberFormat="0" applyFill="0" applyBorder="0" applyAlignment="0"/>
    <xf numFmtId="177" fontId="93" fillId="0" borderId="10" applyNumberFormat="0" applyFill="0" applyBorder="0" applyAlignment="0"/>
    <xf numFmtId="177" fontId="20" fillId="0" borderId="0" applyNumberFormat="0" applyFill="0" applyBorder="0" applyAlignment="0"/>
    <xf numFmtId="0" fontId="94" fillId="57" borderId="0" applyNumberFormat="0" applyBorder="0" applyAlignment="0" applyProtection="0"/>
    <xf numFmtId="0" fontId="94" fillId="57"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94" fillId="57" borderId="0" applyNumberFormat="0" applyBorder="0" applyAlignment="0" applyProtection="0"/>
    <xf numFmtId="0" fontId="94" fillId="57"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178" fontId="6" fillId="24" borderId="0" applyNumberFormat="0" applyBorder="0" applyAlignment="0" applyProtection="0"/>
    <xf numFmtId="178"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94" fillId="58" borderId="0" applyNumberFormat="0" applyBorder="0" applyAlignment="0" applyProtection="0"/>
    <xf numFmtId="0" fontId="94" fillId="5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178" fontId="6" fillId="28" borderId="0" applyNumberFormat="0" applyBorder="0" applyAlignment="0" applyProtection="0"/>
    <xf numFmtId="178"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94" fillId="59" borderId="0" applyNumberFormat="0" applyBorder="0" applyAlignment="0" applyProtection="0"/>
    <xf numFmtId="0" fontId="94" fillId="5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178" fontId="6" fillId="32" borderId="0" applyNumberFormat="0" applyBorder="0" applyAlignment="0" applyProtection="0"/>
    <xf numFmtId="178"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178" fontId="6" fillId="36" borderId="0" applyNumberFormat="0" applyBorder="0" applyAlignment="0" applyProtection="0"/>
    <xf numFmtId="178"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178" fontId="6" fillId="40" borderId="0" applyNumberFormat="0" applyBorder="0" applyAlignment="0" applyProtection="0"/>
    <xf numFmtId="178"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94" fillId="62" borderId="0" applyNumberFormat="0" applyBorder="0" applyAlignment="0" applyProtection="0"/>
    <xf numFmtId="0" fontId="94" fillId="62"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94" fillId="62" borderId="0" applyNumberFormat="0" applyBorder="0" applyAlignment="0" applyProtection="0"/>
    <xf numFmtId="0" fontId="94" fillId="62"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178" fontId="6" fillId="44" borderId="0" applyNumberFormat="0" applyBorder="0" applyAlignment="0" applyProtection="0"/>
    <xf numFmtId="178"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177" fontId="94" fillId="57" borderId="0" applyNumberFormat="0" applyBorder="0" applyAlignment="0" applyProtection="0"/>
    <xf numFmtId="177" fontId="94" fillId="58" borderId="0" applyNumberFormat="0" applyBorder="0" applyAlignment="0" applyProtection="0"/>
    <xf numFmtId="177" fontId="94" fillId="59" borderId="0" applyNumberFormat="0" applyBorder="0" applyAlignment="0" applyProtection="0"/>
    <xf numFmtId="177" fontId="94" fillId="60" borderId="0" applyNumberFormat="0" applyBorder="0" applyAlignment="0" applyProtection="0"/>
    <xf numFmtId="177" fontId="94" fillId="61" borderId="0" applyNumberFormat="0" applyBorder="0" applyAlignment="0" applyProtection="0"/>
    <xf numFmtId="177" fontId="94" fillId="62" borderId="0" applyNumberFormat="0" applyBorder="0" applyAlignment="0" applyProtection="0"/>
    <xf numFmtId="177" fontId="95" fillId="62" borderId="0" applyNumberFormat="0" applyBorder="0" applyAlignment="0" applyProtection="0"/>
    <xf numFmtId="177" fontId="95" fillId="63" borderId="0" applyNumberFormat="0" applyBorder="0" applyAlignment="0" applyProtection="0"/>
    <xf numFmtId="177" fontId="95" fillId="64" borderId="0" applyNumberFormat="0" applyBorder="0" applyAlignment="0" applyProtection="0"/>
    <xf numFmtId="177" fontId="95" fillId="62" borderId="0" applyNumberFormat="0" applyBorder="0" applyAlignment="0" applyProtection="0"/>
    <xf numFmtId="177" fontId="95" fillId="61" borderId="0" applyNumberFormat="0" applyBorder="0" applyAlignment="0" applyProtection="0"/>
    <xf numFmtId="177" fontId="95" fillId="64" borderId="0" applyNumberFormat="0" applyBorder="0" applyAlignment="0" applyProtection="0"/>
    <xf numFmtId="215" fontId="96" fillId="0" borderId="0">
      <protection locked="0"/>
    </xf>
    <xf numFmtId="0" fontId="94" fillId="65" borderId="0" applyNumberFormat="0" applyBorder="0" applyAlignment="0" applyProtection="0"/>
    <xf numFmtId="0" fontId="94" fillId="6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94" fillId="65" borderId="0" applyNumberFormat="0" applyBorder="0" applyAlignment="0" applyProtection="0"/>
    <xf numFmtId="0" fontId="94" fillId="6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178" fontId="6" fillId="25" borderId="0" applyNumberFormat="0" applyBorder="0" applyAlignment="0" applyProtection="0"/>
    <xf numFmtId="178"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178" fontId="6" fillId="29" borderId="0" applyNumberFormat="0" applyBorder="0" applyAlignment="0" applyProtection="0"/>
    <xf numFmtId="178"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94" fillId="66" borderId="0" applyNumberFormat="0" applyBorder="0" applyAlignment="0" applyProtection="0"/>
    <xf numFmtId="0" fontId="94" fillId="66"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94" fillId="66" borderId="0" applyNumberFormat="0" applyBorder="0" applyAlignment="0" applyProtection="0"/>
    <xf numFmtId="0" fontId="94" fillId="66"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178" fontId="6" fillId="33" borderId="0" applyNumberFormat="0" applyBorder="0" applyAlignment="0" applyProtection="0"/>
    <xf numFmtId="178"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94" fillId="60" borderId="0" applyNumberFormat="0" applyBorder="0" applyAlignment="0" applyProtection="0"/>
    <xf numFmtId="0" fontId="94" fillId="60"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178" fontId="6" fillId="37" borderId="0" applyNumberFormat="0" applyBorder="0" applyAlignment="0" applyProtection="0"/>
    <xf numFmtId="178"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94" fillId="65" borderId="0" applyNumberFormat="0" applyBorder="0" applyAlignment="0" applyProtection="0"/>
    <xf numFmtId="0" fontId="94" fillId="65"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94" fillId="65" borderId="0" applyNumberFormat="0" applyBorder="0" applyAlignment="0" applyProtection="0"/>
    <xf numFmtId="0" fontId="94" fillId="65"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178" fontId="6" fillId="41" borderId="0" applyNumberFormat="0" applyBorder="0" applyAlignment="0" applyProtection="0"/>
    <xf numFmtId="178"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178" fontId="6" fillId="45" borderId="0" applyNumberFormat="0" applyBorder="0" applyAlignment="0" applyProtection="0"/>
    <xf numFmtId="178"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177" fontId="94" fillId="65" borderId="0" applyNumberFormat="0" applyBorder="0" applyAlignment="0" applyProtection="0"/>
    <xf numFmtId="177" fontId="94" fillId="63" borderId="0" applyNumberFormat="0" applyBorder="0" applyAlignment="0" applyProtection="0"/>
    <xf numFmtId="177" fontId="94" fillId="66" borderId="0" applyNumberFormat="0" applyBorder="0" applyAlignment="0" applyProtection="0"/>
    <xf numFmtId="177" fontId="94" fillId="60" borderId="0" applyNumberFormat="0" applyBorder="0" applyAlignment="0" applyProtection="0"/>
    <xf numFmtId="177" fontId="94" fillId="65" borderId="0" applyNumberFormat="0" applyBorder="0" applyAlignment="0" applyProtection="0"/>
    <xf numFmtId="177" fontId="94" fillId="67" borderId="0" applyNumberFormat="0" applyBorder="0" applyAlignment="0" applyProtection="0"/>
    <xf numFmtId="177" fontId="95" fillId="68" borderId="0" applyNumberFormat="0" applyBorder="0" applyAlignment="0" applyProtection="0"/>
    <xf numFmtId="177" fontId="95" fillId="63" borderId="0" applyNumberFormat="0" applyBorder="0" applyAlignment="0" applyProtection="0"/>
    <xf numFmtId="177" fontId="95" fillId="49" borderId="0" applyNumberFormat="0" applyBorder="0" applyAlignment="0" applyProtection="0"/>
    <xf numFmtId="177" fontId="95" fillId="68" borderId="0" applyNumberFormat="0" applyBorder="0" applyAlignment="0" applyProtection="0"/>
    <xf numFmtId="177" fontId="95" fillId="65" borderId="0" applyNumberFormat="0" applyBorder="0" applyAlignment="0" applyProtection="0"/>
    <xf numFmtId="177" fontId="95" fillId="49" borderId="0" applyNumberFormat="0" applyBorder="0" applyAlignment="0" applyProtection="0"/>
    <xf numFmtId="0" fontId="97" fillId="0" borderId="0">
      <alignment vertical="top" wrapText="1"/>
    </xf>
    <xf numFmtId="0" fontId="98" fillId="69" borderId="0" applyNumberFormat="0" applyBorder="0" applyAlignment="0" applyProtection="0"/>
    <xf numFmtId="0" fontId="98" fillId="69" borderId="0" applyNumberFormat="0" applyBorder="0" applyAlignment="0" applyProtection="0"/>
    <xf numFmtId="0" fontId="50" fillId="26" borderId="0" applyNumberFormat="0" applyBorder="0" applyAlignment="0" applyProtection="0"/>
    <xf numFmtId="0" fontId="98" fillId="69" borderId="0" applyNumberFormat="0" applyBorder="0" applyAlignment="0" applyProtection="0"/>
    <xf numFmtId="0" fontId="98" fillId="69" borderId="0" applyNumberFormat="0" applyBorder="0" applyAlignment="0" applyProtection="0"/>
    <xf numFmtId="0" fontId="98" fillId="63" borderId="0" applyNumberFormat="0" applyBorder="0" applyAlignment="0" applyProtection="0"/>
    <xf numFmtId="0" fontId="98" fillId="63" borderId="0" applyNumberFormat="0" applyBorder="0" applyAlignment="0" applyProtection="0"/>
    <xf numFmtId="0" fontId="50" fillId="30" borderId="0" applyNumberFormat="0" applyBorder="0" applyAlignment="0" applyProtection="0"/>
    <xf numFmtId="0" fontId="98" fillId="63" borderId="0" applyNumberFormat="0" applyBorder="0" applyAlignment="0" applyProtection="0"/>
    <xf numFmtId="0" fontId="98" fillId="63"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50" fillId="34"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50" fillId="38"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50" fillId="42"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98" fillId="72" borderId="0" applyNumberFormat="0" applyBorder="0" applyAlignment="0" applyProtection="0"/>
    <xf numFmtId="0" fontId="98" fillId="72" borderId="0" applyNumberFormat="0" applyBorder="0" applyAlignment="0" applyProtection="0"/>
    <xf numFmtId="0" fontId="50" fillId="46" borderId="0" applyNumberFormat="0" applyBorder="0" applyAlignment="0" applyProtection="0"/>
    <xf numFmtId="0" fontId="98" fillId="72" borderId="0" applyNumberFormat="0" applyBorder="0" applyAlignment="0" applyProtection="0"/>
    <xf numFmtId="0" fontId="98" fillId="72" borderId="0" applyNumberFormat="0" applyBorder="0" applyAlignment="0" applyProtection="0"/>
    <xf numFmtId="177" fontId="98" fillId="69" borderId="0" applyNumberFormat="0" applyBorder="0" applyAlignment="0" applyProtection="0"/>
    <xf numFmtId="177" fontId="98" fillId="63" borderId="0" applyNumberFormat="0" applyBorder="0" applyAlignment="0" applyProtection="0"/>
    <xf numFmtId="177" fontId="98" fillId="66" borderId="0" applyNumberFormat="0" applyBorder="0" applyAlignment="0" applyProtection="0"/>
    <xf numFmtId="177" fontId="98" fillId="70" borderId="0" applyNumberFormat="0" applyBorder="0" applyAlignment="0" applyProtection="0"/>
    <xf numFmtId="177" fontId="98" fillId="71" borderId="0" applyNumberFormat="0" applyBorder="0" applyAlignment="0" applyProtection="0"/>
    <xf numFmtId="177" fontId="98" fillId="72" borderId="0" applyNumberFormat="0" applyBorder="0" applyAlignment="0" applyProtection="0"/>
    <xf numFmtId="177" fontId="99" fillId="71" borderId="0" applyNumberFormat="0" applyBorder="0" applyAlignment="0" applyProtection="0"/>
    <xf numFmtId="177" fontId="99" fillId="63" borderId="0" applyNumberFormat="0" applyBorder="0" applyAlignment="0" applyProtection="0"/>
    <xf numFmtId="177" fontId="99" fillId="49" borderId="0" applyNumberFormat="0" applyBorder="0" applyAlignment="0" applyProtection="0"/>
    <xf numFmtId="177" fontId="99" fillId="68" borderId="0" applyNumberFormat="0" applyBorder="0" applyAlignment="0" applyProtection="0"/>
    <xf numFmtId="177" fontId="99" fillId="71" borderId="0" applyNumberFormat="0" applyBorder="0" applyAlignment="0" applyProtection="0"/>
    <xf numFmtId="177" fontId="99" fillId="63" borderId="0" applyNumberFormat="0" applyBorder="0" applyAlignment="0" applyProtection="0"/>
    <xf numFmtId="177" fontId="66" fillId="0" borderId="0">
      <protection locked="0"/>
    </xf>
    <xf numFmtId="9" fontId="100" fillId="0" borderId="0"/>
    <xf numFmtId="37" fontId="101" fillId="0" borderId="0">
      <alignment horizontal="center"/>
    </xf>
    <xf numFmtId="184" fontId="102" fillId="0" borderId="0">
      <alignment vertical="center"/>
    </xf>
    <xf numFmtId="184" fontId="103" fillId="0" borderId="0">
      <alignment horizontal="center"/>
    </xf>
    <xf numFmtId="184" fontId="103" fillId="0" borderId="0">
      <alignment horizontal="center"/>
    </xf>
    <xf numFmtId="184" fontId="103" fillId="0" borderId="0">
      <alignment horizontal="center"/>
    </xf>
    <xf numFmtId="177" fontId="18" fillId="0" borderId="54" applyNumberFormat="0" applyAlignment="0"/>
    <xf numFmtId="177" fontId="104" fillId="0" borderId="0">
      <alignment vertical="center"/>
    </xf>
    <xf numFmtId="177" fontId="105" fillId="3" borderId="74">
      <alignment vertical="center"/>
    </xf>
    <xf numFmtId="177" fontId="7" fillId="0" borderId="0"/>
    <xf numFmtId="0" fontId="98" fillId="73" borderId="0" applyNumberFormat="0" applyBorder="0" applyAlignment="0" applyProtection="0"/>
    <xf numFmtId="0" fontId="98" fillId="73" borderId="0" applyNumberFormat="0" applyBorder="0" applyAlignment="0" applyProtection="0"/>
    <xf numFmtId="0" fontId="50" fillId="23" borderId="0" applyNumberFormat="0" applyBorder="0" applyAlignment="0" applyProtection="0"/>
    <xf numFmtId="0" fontId="98" fillId="73" borderId="0" applyNumberFormat="0" applyBorder="0" applyAlignment="0" applyProtection="0"/>
    <xf numFmtId="0" fontId="98" fillId="73" borderId="0" applyNumberFormat="0" applyBorder="0" applyAlignment="0" applyProtection="0"/>
    <xf numFmtId="0" fontId="98" fillId="74" borderId="0" applyNumberFormat="0" applyBorder="0" applyAlignment="0" applyProtection="0"/>
    <xf numFmtId="0" fontId="98" fillId="74" borderId="0" applyNumberFormat="0" applyBorder="0" applyAlignment="0" applyProtection="0"/>
    <xf numFmtId="0" fontId="50" fillId="27" borderId="0" applyNumberFormat="0" applyBorder="0" applyAlignment="0" applyProtection="0"/>
    <xf numFmtId="0" fontId="98" fillId="74" borderId="0" applyNumberFormat="0" applyBorder="0" applyAlignment="0" applyProtection="0"/>
    <xf numFmtId="0" fontId="98" fillId="74"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50" fillId="31"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50" fillId="35"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50" fillId="39"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98" fillId="76" borderId="0" applyNumberFormat="0" applyBorder="0" applyAlignment="0" applyProtection="0"/>
    <xf numFmtId="0" fontId="98" fillId="76" borderId="0" applyNumberFormat="0" applyBorder="0" applyAlignment="0" applyProtection="0"/>
    <xf numFmtId="0" fontId="50" fillId="43" borderId="0" applyNumberFormat="0" applyBorder="0" applyAlignment="0" applyProtection="0"/>
    <xf numFmtId="0" fontId="98" fillId="76" borderId="0" applyNumberFormat="0" applyBorder="0" applyAlignment="0" applyProtection="0"/>
    <xf numFmtId="0" fontId="98" fillId="76" borderId="0" applyNumberFormat="0" applyBorder="0" applyAlignment="0" applyProtection="0"/>
    <xf numFmtId="216" fontId="106" fillId="0" borderId="0" applyFont="0" applyFill="0" applyBorder="0" applyAlignment="0" applyProtection="0"/>
    <xf numFmtId="175" fontId="7" fillId="0" borderId="0" applyFont="0" applyFill="0" applyBorder="0" applyProtection="0"/>
    <xf numFmtId="177" fontId="22" fillId="47" borderId="4">
      <alignment horizontal="center" vertical="center"/>
    </xf>
    <xf numFmtId="177" fontId="22" fillId="3" borderId="0"/>
    <xf numFmtId="217" fontId="100" fillId="0" borderId="0" applyFont="0" applyFill="0" applyBorder="0" applyAlignment="0" applyProtection="0"/>
    <xf numFmtId="218" fontId="100" fillId="0" borderId="0" applyFont="0" applyFill="0" applyBorder="0" applyAlignment="0" applyProtection="0"/>
    <xf numFmtId="177" fontId="59" fillId="0" borderId="0"/>
    <xf numFmtId="177" fontId="98" fillId="73" borderId="0" applyNumberFormat="0" applyBorder="0" applyAlignment="0" applyProtection="0"/>
    <xf numFmtId="177" fontId="98" fillId="74" borderId="0" applyNumberFormat="0" applyBorder="0" applyAlignment="0" applyProtection="0"/>
    <xf numFmtId="177" fontId="98" fillId="75" borderId="0" applyNumberFormat="0" applyBorder="0" applyAlignment="0" applyProtection="0"/>
    <xf numFmtId="177" fontId="98" fillId="70" borderId="0" applyNumberFormat="0" applyBorder="0" applyAlignment="0" applyProtection="0"/>
    <xf numFmtId="177" fontId="98" fillId="71" borderId="0" applyNumberFormat="0" applyBorder="0" applyAlignment="0" applyProtection="0"/>
    <xf numFmtId="177" fontId="98" fillId="76" borderId="0" applyNumberFormat="0" applyBorder="0" applyAlignment="0" applyProtection="0"/>
    <xf numFmtId="219" fontId="107" fillId="0" borderId="0"/>
    <xf numFmtId="177" fontId="108" fillId="0" borderId="0">
      <alignment horizontal="center" wrapText="1"/>
      <protection locked="0"/>
    </xf>
    <xf numFmtId="177" fontId="7" fillId="0" borderId="0" applyNumberFormat="0" applyFill="0" applyBorder="0" applyAlignment="0" applyProtection="0"/>
    <xf numFmtId="177" fontId="56" fillId="0" borderId="0" applyNumberFormat="0" applyFill="0" applyBorder="0" applyAlignment="0" applyProtection="0"/>
    <xf numFmtId="177" fontId="7" fillId="0" borderId="75" applyNumberFormat="0" applyFill="0" applyBorder="0" applyAlignment="0" applyProtection="0"/>
    <xf numFmtId="3" fontId="11" fillId="0" borderId="0"/>
    <xf numFmtId="177" fontId="9" fillId="0" borderId="75" applyNumberFormat="0" applyFill="0" applyBorder="0" applyAlignment="0" applyProtection="0"/>
    <xf numFmtId="177" fontId="109" fillId="0" borderId="75" applyNumberFormat="0" applyFill="0" applyBorder="0" applyAlignment="0" applyProtection="0"/>
    <xf numFmtId="177" fontId="11" fillId="0" borderId="75" applyNumberFormat="0" applyFill="0" applyAlignment="0" applyProtection="0"/>
    <xf numFmtId="3" fontId="54" fillId="0" borderId="0"/>
    <xf numFmtId="177" fontId="110" fillId="0" borderId="76" applyNumberFormat="0" applyFill="0" applyAlignment="0" applyProtection="0"/>
    <xf numFmtId="177" fontId="111" fillId="2" borderId="54">
      <alignment horizontal="center" vertical="center"/>
      <protection locked="0"/>
    </xf>
    <xf numFmtId="177" fontId="112" fillId="5" borderId="0"/>
    <xf numFmtId="220" fontId="100" fillId="0" borderId="0" applyFont="0" applyFill="0" applyBorder="0" applyAlignment="0" applyProtection="0"/>
    <xf numFmtId="221" fontId="100" fillId="0" borderId="0" applyFont="0" applyFill="0" applyBorder="0" applyAlignment="0" applyProtection="0"/>
    <xf numFmtId="222" fontId="7" fillId="0" borderId="0" applyFont="0" applyFill="0" applyBorder="0" applyAlignment="0" applyProtection="0"/>
    <xf numFmtId="177" fontId="113" fillId="68" borderId="77" applyNumberFormat="0" applyAlignment="0" applyProtection="0"/>
    <xf numFmtId="2" fontId="114" fillId="7" borderId="0">
      <alignment vertical="center"/>
    </xf>
    <xf numFmtId="177" fontId="7" fillId="77" borderId="0" applyNumberFormat="0" applyFont="0" applyBorder="0" applyAlignment="0" applyProtection="0"/>
    <xf numFmtId="0" fontId="115" fillId="58" borderId="0" applyNumberFormat="0" applyBorder="0" applyAlignment="0" applyProtection="0"/>
    <xf numFmtId="0" fontId="115" fillId="58" borderId="0" applyNumberFormat="0" applyBorder="0" applyAlignment="0" applyProtection="0"/>
    <xf numFmtId="0" fontId="40" fillId="17" borderId="0" applyNumberFormat="0" applyBorder="0" applyAlignment="0" applyProtection="0"/>
    <xf numFmtId="0" fontId="115" fillId="58" borderId="0" applyNumberFormat="0" applyBorder="0" applyAlignment="0" applyProtection="0"/>
    <xf numFmtId="0" fontId="115" fillId="58" borderId="0" applyNumberFormat="0" applyBorder="0" applyAlignment="0" applyProtection="0"/>
    <xf numFmtId="177" fontId="116" fillId="68" borderId="78" applyNumberFormat="0" applyAlignment="0" applyProtection="0"/>
    <xf numFmtId="177" fontId="117" fillId="0" borderId="0" applyNumberFormat="0" applyFill="0" applyBorder="0" applyAlignment="0" applyProtection="0"/>
    <xf numFmtId="177" fontId="118" fillId="0" borderId="0" applyNumberFormat="0" applyFill="0" applyBorder="0" applyAlignment="0" applyProtection="0"/>
    <xf numFmtId="177" fontId="119" fillId="8" borderId="0" applyNumberFormat="0" applyFill="0" applyBorder="0" applyAlignment="0" applyProtection="0">
      <protection locked="0"/>
    </xf>
    <xf numFmtId="177" fontId="87" fillId="0" borderId="0" applyFont="0" applyFill="0" applyBorder="0" applyAlignment="0" applyProtection="0">
      <alignment horizontal="right"/>
    </xf>
    <xf numFmtId="177" fontId="120" fillId="0" borderId="0" applyNumberFormat="0" applyFill="0" applyAlignment="0" applyProtection="0"/>
    <xf numFmtId="177" fontId="96" fillId="0" borderId="0">
      <protection locked="0"/>
    </xf>
    <xf numFmtId="223" fontId="96" fillId="0" borderId="0">
      <alignment horizontal="right"/>
      <protection locked="0"/>
    </xf>
    <xf numFmtId="7" fontId="121" fillId="0" borderId="0">
      <alignment horizontal="right"/>
      <protection locked="0"/>
    </xf>
    <xf numFmtId="177" fontId="120" fillId="0" borderId="0" applyNumberFormat="0" applyFill="0" applyAlignment="0" applyProtection="0"/>
    <xf numFmtId="177" fontId="122" fillId="0" borderId="0" applyNumberFormat="0" applyFill="0" applyBorder="0" applyAlignment="0" applyProtection="0"/>
    <xf numFmtId="177" fontId="123" fillId="0" borderId="0" applyNumberFormat="0"/>
    <xf numFmtId="177" fontId="124" fillId="0" borderId="9" applyNumberFormat="0" applyFill="0" applyAlignment="0" applyProtection="0"/>
    <xf numFmtId="177" fontId="125" fillId="8" borderId="74" applyNumberFormat="0" applyFill="0" applyBorder="0" applyAlignment="0" applyProtection="0">
      <protection locked="0"/>
    </xf>
    <xf numFmtId="177" fontId="126" fillId="0" borderId="73"/>
    <xf numFmtId="5" fontId="127" fillId="0" borderId="44" applyAlignment="0" applyProtection="0"/>
    <xf numFmtId="177" fontId="7" fillId="0" borderId="79" applyNumberFormat="0" applyFont="0" applyFill="0" applyAlignment="0" applyProtection="0"/>
    <xf numFmtId="177" fontId="7" fillId="0" borderId="80" applyNumberFormat="0" applyFont="0" applyFill="0" applyAlignment="0" applyProtection="0"/>
    <xf numFmtId="177" fontId="54" fillId="0" borderId="9"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81" applyNumberFormat="0" applyFont="0" applyFill="0" applyAlignment="0" applyProtection="0"/>
    <xf numFmtId="177" fontId="54" fillId="0" borderId="74" applyNumberFormat="0" applyFont="0" applyFill="0" applyAlignment="0" applyProtection="0"/>
    <xf numFmtId="177" fontId="54" fillId="0" borderId="44" applyNumberFormat="0" applyFont="0" applyFill="0" applyAlignment="0" applyProtection="0"/>
    <xf numFmtId="5" fontId="127" fillId="0" borderId="44" applyAlignment="0" applyProtection="0"/>
    <xf numFmtId="224" fontId="7" fillId="0" borderId="0" applyFont="0" applyFill="0" applyBorder="0" applyAlignment="0" applyProtection="0"/>
    <xf numFmtId="225" fontId="7" fillId="0" borderId="0" applyFont="0" applyFill="0" applyBorder="0" applyAlignment="0" applyProtection="0"/>
    <xf numFmtId="49" fontId="128" fillId="0" borderId="0" applyFont="0" applyFill="0" applyBorder="0" applyAlignment="0" applyProtection="0">
      <alignment horizontal="left"/>
    </xf>
    <xf numFmtId="226" fontId="7" fillId="0" borderId="0" applyAlignment="0" applyProtection="0"/>
    <xf numFmtId="179" fontId="11" fillId="0" borderId="0" applyFill="0" applyBorder="0" applyAlignment="0" applyProtection="0"/>
    <xf numFmtId="49" fontId="11" fillId="0" borderId="0" applyNumberFormat="0" applyAlignment="0" applyProtection="0">
      <alignment horizontal="left"/>
    </xf>
    <xf numFmtId="49" fontId="129" fillId="0" borderId="82" applyNumberFormat="0" applyAlignment="0" applyProtection="0">
      <alignment horizontal="left" wrapText="1"/>
    </xf>
    <xf numFmtId="49" fontId="129" fillId="0" borderId="0" applyNumberFormat="0" applyAlignment="0" applyProtection="0">
      <alignment horizontal="left" wrapText="1"/>
    </xf>
    <xf numFmtId="49" fontId="130" fillId="0" borderId="0" applyAlignment="0" applyProtection="0">
      <alignment horizontal="left"/>
    </xf>
    <xf numFmtId="177" fontId="131" fillId="0" borderId="0" applyNumberFormat="0">
      <alignment horizontal="center"/>
      <protection hidden="1"/>
    </xf>
    <xf numFmtId="227" fontId="132" fillId="0" borderId="0" applyFont="0" applyFill="0" applyBorder="0" applyAlignment="0" applyProtection="0"/>
    <xf numFmtId="228" fontId="51" fillId="0" borderId="0" applyFont="0" applyFill="0" applyBorder="0" applyAlignment="0" applyProtection="0"/>
    <xf numFmtId="177" fontId="72" fillId="0" borderId="0" applyNumberFormat="0" applyFill="0" applyAlignment="0" applyProtection="0"/>
    <xf numFmtId="229" fontId="54" fillId="5" borderId="0" applyFont="0" applyFill="0" applyBorder="0" applyAlignment="0" applyProtection="0">
      <alignment horizontal="center" vertical="top"/>
    </xf>
    <xf numFmtId="177" fontId="7" fillId="0" borderId="0"/>
    <xf numFmtId="3" fontId="133" fillId="0" borderId="0" applyFont="0" applyFill="0" applyBorder="0" applyAlignment="0" applyProtection="0"/>
    <xf numFmtId="177" fontId="134" fillId="0" borderId="0"/>
    <xf numFmtId="0" fontId="134" fillId="0" borderId="0"/>
    <xf numFmtId="0" fontId="134" fillId="0" borderId="0"/>
    <xf numFmtId="177" fontId="134" fillId="0" borderId="0"/>
    <xf numFmtId="0" fontId="134" fillId="0" borderId="0"/>
    <xf numFmtId="0" fontId="134" fillId="0" borderId="0"/>
    <xf numFmtId="177" fontId="134" fillId="0" borderId="0"/>
    <xf numFmtId="177" fontId="134" fillId="0" borderId="0"/>
    <xf numFmtId="177" fontId="135" fillId="0" borderId="0"/>
    <xf numFmtId="177" fontId="136" fillId="0" borderId="0" applyFill="0" applyBorder="0" applyAlignment="0"/>
    <xf numFmtId="230" fontId="7" fillId="0" borderId="0" applyFill="0" applyBorder="0" applyAlignment="0"/>
    <xf numFmtId="231" fontId="7" fillId="0" borderId="0" applyFill="0" applyBorder="0" applyAlignment="0"/>
    <xf numFmtId="232" fontId="7" fillId="0" borderId="0" applyFill="0" applyBorder="0" applyAlignment="0"/>
    <xf numFmtId="217" fontId="7" fillId="0" borderId="0" applyFill="0" applyBorder="0" applyAlignment="0"/>
    <xf numFmtId="177" fontId="136" fillId="0" borderId="0" applyFill="0" applyBorder="0" applyAlignment="0"/>
    <xf numFmtId="177" fontId="136" fillId="0" borderId="0" applyFill="0" applyBorder="0" applyAlignment="0"/>
    <xf numFmtId="230" fontId="7" fillId="0" borderId="0" applyFill="0" applyBorder="0" applyAlignment="0"/>
    <xf numFmtId="226" fontId="125" fillId="4" borderId="73">
      <alignment horizontal="right"/>
    </xf>
    <xf numFmtId="177" fontId="7" fillId="0" borderId="0"/>
    <xf numFmtId="177" fontId="7" fillId="0" borderId="0" applyBorder="0"/>
    <xf numFmtId="2" fontId="7" fillId="0" borderId="0"/>
    <xf numFmtId="233" fontId="7" fillId="0" borderId="0"/>
    <xf numFmtId="0" fontId="116" fillId="68" borderId="78" applyNumberFormat="0" applyAlignment="0" applyProtection="0"/>
    <xf numFmtId="0" fontId="116" fillId="68" borderId="78" applyNumberFormat="0" applyAlignment="0" applyProtection="0"/>
    <xf numFmtId="0" fontId="44" fillId="20" borderId="64" applyNumberFormat="0" applyAlignment="0" applyProtection="0"/>
    <xf numFmtId="0" fontId="116" fillId="68" borderId="78" applyNumberFormat="0" applyAlignment="0" applyProtection="0"/>
    <xf numFmtId="0" fontId="116" fillId="68" borderId="78" applyNumberFormat="0" applyAlignment="0" applyProtection="0"/>
    <xf numFmtId="226" fontId="137" fillId="0" borderId="0" applyFont="0" applyFill="0" applyBorder="0" applyAlignment="0">
      <alignment horizontal="center"/>
    </xf>
    <xf numFmtId="234" fontId="138" fillId="0" borderId="0" applyFont="0" applyFill="0" applyBorder="0" applyAlignment="0" applyProtection="0"/>
    <xf numFmtId="235" fontId="138" fillId="0" borderId="0" applyFont="0" applyFill="0" applyBorder="0" applyAlignment="0" applyProtection="0"/>
    <xf numFmtId="177" fontId="139" fillId="78" borderId="0" applyNumberFormat="0" applyFont="0" applyBorder="0" applyAlignment="0">
      <alignment horizontal="center"/>
    </xf>
    <xf numFmtId="177" fontId="140" fillId="0" borderId="0"/>
    <xf numFmtId="177" fontId="124" fillId="0" borderId="9" applyNumberFormat="0" applyFont="0" applyFill="0" applyProtection="0">
      <alignment horizontal="centerContinuous" vertical="center"/>
    </xf>
    <xf numFmtId="43" fontId="141" fillId="0" borderId="0" applyFill="0" applyBorder="0" applyAlignment="0" applyProtection="0"/>
    <xf numFmtId="0" fontId="142" fillId="79" borderId="83" applyNumberFormat="0" applyAlignment="0" applyProtection="0"/>
    <xf numFmtId="0" fontId="142" fillId="79" borderId="83" applyNumberFormat="0" applyAlignment="0" applyProtection="0"/>
    <xf numFmtId="0" fontId="46" fillId="21" borderId="67" applyNumberFormat="0" applyAlignment="0" applyProtection="0"/>
    <xf numFmtId="0" fontId="142" fillId="79" borderId="83" applyNumberFormat="0" applyAlignment="0" applyProtection="0"/>
    <xf numFmtId="0" fontId="142" fillId="79" borderId="83" applyNumberFormat="0" applyAlignment="0" applyProtection="0"/>
    <xf numFmtId="236" fontId="143" fillId="0" borderId="0" applyNumberFormat="0" applyAlignment="0">
      <alignment vertical="center"/>
    </xf>
    <xf numFmtId="177" fontId="144" fillId="0" borderId="0">
      <alignment horizontal="center"/>
      <protection hidden="1"/>
    </xf>
    <xf numFmtId="177" fontId="11" fillId="0" borderId="0" applyNumberFormat="0" applyFill="0" applyAlignment="0" applyProtection="0"/>
    <xf numFmtId="177" fontId="145" fillId="0" borderId="0" applyNumberFormat="0" applyFill="0" applyAlignment="0" applyProtection="0"/>
    <xf numFmtId="177" fontId="11" fillId="0" borderId="0" applyNumberFormat="0" applyFill="0" applyAlignment="0" applyProtection="0"/>
    <xf numFmtId="177" fontId="146" fillId="0" borderId="84" applyNumberFormat="0" applyFill="0" applyAlignment="0" applyProtection="0"/>
    <xf numFmtId="177" fontId="8" fillId="0" borderId="85">
      <alignment horizontal="center" vertical="top" wrapText="1"/>
    </xf>
    <xf numFmtId="177" fontId="147" fillId="0" borderId="0" applyNumberFormat="0" applyFill="0" applyBorder="0" applyAlignment="0" applyProtection="0">
      <alignment vertical="top"/>
      <protection locked="0"/>
    </xf>
    <xf numFmtId="237" fontId="7" fillId="0" borderId="0" applyFont="0" applyFill="0" applyBorder="0" applyAlignment="0" applyProtection="0"/>
    <xf numFmtId="177" fontId="22" fillId="0" borderId="0" applyFont="0" applyAlignment="0"/>
    <xf numFmtId="177" fontId="103" fillId="80" borderId="10" applyNumberFormat="0" applyProtection="0">
      <alignment horizontal="center" vertical="center" wrapText="1"/>
    </xf>
    <xf numFmtId="177" fontId="103" fillId="80" borderId="0" applyNumberFormat="0" applyBorder="0" applyProtection="0">
      <alignment horizontal="centerContinuous" vertical="center"/>
    </xf>
    <xf numFmtId="177" fontId="103" fillId="81" borderId="79" applyNumberFormat="0" applyProtection="0">
      <alignment horizontal="center" vertical="center" wrapText="1"/>
    </xf>
    <xf numFmtId="177" fontId="13" fillId="4" borderId="0" applyNumberFormat="0">
      <alignment horizontal="center" vertical="top" wrapText="1"/>
    </xf>
    <xf numFmtId="177" fontId="13" fillId="4" borderId="0" applyNumberFormat="0">
      <alignment horizontal="left" vertical="top" wrapText="1"/>
    </xf>
    <xf numFmtId="177" fontId="13" fillId="4" borderId="0" applyNumberFormat="0">
      <alignment horizontal="centerContinuous" vertical="top"/>
    </xf>
    <xf numFmtId="177" fontId="65" fillId="4" borderId="0" applyNumberFormat="0">
      <alignment horizontal="center" vertical="top" wrapText="1"/>
    </xf>
    <xf numFmtId="177" fontId="18" fillId="0" borderId="86" applyNumberFormat="0" applyFont="0" applyFill="0" applyAlignment="0" applyProtection="0">
      <alignment horizontal="left"/>
    </xf>
    <xf numFmtId="0" fontId="9" fillId="0" borderId="56">
      <alignment horizontal="center"/>
    </xf>
    <xf numFmtId="238" fontId="148" fillId="0" borderId="0"/>
    <xf numFmtId="238" fontId="148" fillId="0" borderId="0"/>
    <xf numFmtId="238" fontId="148" fillId="0" borderId="0"/>
    <xf numFmtId="238" fontId="148" fillId="0" borderId="0"/>
    <xf numFmtId="238" fontId="148" fillId="0" borderId="0"/>
    <xf numFmtId="238" fontId="148" fillId="0" borderId="0"/>
    <xf numFmtId="238" fontId="148" fillId="0" borderId="0"/>
    <xf numFmtId="238" fontId="148" fillId="0" borderId="0"/>
    <xf numFmtId="177" fontId="136" fillId="0" borderId="0" applyFont="0" applyFill="0" applyBorder="0" applyAlignment="0" applyProtection="0"/>
    <xf numFmtId="226" fontId="108" fillId="0" borderId="0" applyFont="0" applyFill="0" applyBorder="0" applyAlignment="0" applyProtection="0"/>
    <xf numFmtId="239" fontId="7" fillId="0" borderId="0" applyFont="0" applyFill="0" applyBorder="0" applyAlignment="0" applyProtection="0"/>
    <xf numFmtId="240" fontId="137" fillId="0" borderId="0" applyFont="0" applyFill="0" applyBorder="0" applyAlignment="0" applyProtection="0">
      <alignment horizontal="center"/>
    </xf>
    <xf numFmtId="241" fontId="7" fillId="0" borderId="0" applyFont="0" applyFill="0" applyBorder="0" applyAlignment="0" applyProtection="0">
      <alignment horizontal="right"/>
    </xf>
    <xf numFmtId="242" fontId="7" fillId="0" borderId="0" applyFont="0" applyFill="0" applyBorder="0" applyAlignment="0" applyProtection="0"/>
    <xf numFmtId="43" fontId="25" fillId="0" borderId="0" applyFont="0" applyFill="0" applyBorder="0" applyAlignment="0" applyProtection="0"/>
    <xf numFmtId="175"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49"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0"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33" fillId="0" borderId="0" applyFont="0" applyFill="0" applyBorder="0" applyAlignment="0" applyProtection="0"/>
    <xf numFmtId="0" fontId="7" fillId="0" borderId="0" applyFont="0" applyFill="0" applyBorder="0" applyAlignment="0" applyProtection="0"/>
    <xf numFmtId="43" fontId="151" fillId="0" borderId="0" applyFont="0" applyFill="0" applyBorder="0" applyAlignment="0" applyProtection="0"/>
    <xf numFmtId="243" fontId="7" fillId="0" borderId="0" applyFont="0" applyFill="0" applyBorder="0" applyAlignment="0" applyProtection="0"/>
    <xf numFmtId="179" fontId="7" fillId="0" borderId="0" applyFont="0" applyFill="0" applyBorder="0" applyAlignment="0" applyProtection="0"/>
    <xf numFmtId="43" fontId="150" fillId="0" borderId="0" applyFont="0" applyFill="0" applyBorder="0" applyAlignment="0" applyProtection="0"/>
    <xf numFmtId="168" fontId="7" fillId="0" borderId="0" applyFont="0" applyFill="0" applyBorder="0" applyAlignment="0" applyProtection="0"/>
    <xf numFmtId="43" fontId="150" fillId="0" borderId="0" applyFont="0" applyFill="0" applyBorder="0" applyAlignment="0" applyProtection="0"/>
    <xf numFmtId="43" fontId="151" fillId="0" borderId="0" applyFont="0" applyFill="0" applyBorder="0" applyAlignment="0" applyProtection="0"/>
    <xf numFmtId="43" fontId="151" fillId="0" borderId="0" applyFont="0" applyFill="0" applyBorder="0" applyAlignment="0" applyProtection="0"/>
    <xf numFmtId="168" fontId="149" fillId="0" borderId="0" applyFont="0" applyFill="0" applyBorder="0" applyAlignment="0" applyProtection="0"/>
    <xf numFmtId="43" fontId="151" fillId="0" borderId="0" applyFont="0" applyFill="0" applyBorder="0" applyAlignment="0" applyProtection="0"/>
    <xf numFmtId="43" fontId="7" fillId="0" borderId="0" applyFont="0" applyFill="0" applyBorder="0" applyAlignment="0" applyProtection="0"/>
    <xf numFmtId="43" fontId="15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1" fillId="0" borderId="0" applyFont="0" applyFill="0" applyBorder="0" applyAlignment="0" applyProtection="0"/>
    <xf numFmtId="43" fontId="151" fillId="0" borderId="0" applyFont="0" applyFill="0" applyBorder="0" applyAlignment="0" applyProtection="0"/>
    <xf numFmtId="43" fontId="151" fillId="0" borderId="0" applyFont="0" applyFill="0" applyBorder="0" applyAlignment="0" applyProtection="0"/>
    <xf numFmtId="168" fontId="7" fillId="0" borderId="0" applyFont="0" applyFill="0" applyBorder="0" applyAlignment="0" applyProtection="0"/>
    <xf numFmtId="43" fontId="15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51" fillId="0" borderId="0" applyFont="0" applyFill="0" applyBorder="0" applyAlignment="0" applyProtection="0"/>
    <xf numFmtId="168" fontId="7" fillId="0" borderId="0" applyFont="0" applyFill="0" applyBorder="0" applyAlignment="0" applyProtection="0"/>
    <xf numFmtId="43" fontId="151" fillId="0" borderId="0" applyFont="0" applyFill="0" applyBorder="0" applyAlignment="0" applyProtection="0"/>
    <xf numFmtId="43" fontId="7" fillId="0" borderId="0" applyFont="0" applyFill="0" applyBorder="0" applyAlignment="0" applyProtection="0"/>
    <xf numFmtId="43" fontId="151" fillId="0" borderId="0" applyFont="0" applyFill="0" applyBorder="0" applyAlignment="0" applyProtection="0"/>
    <xf numFmtId="43" fontId="151" fillId="0" borderId="0" applyFont="0" applyFill="0" applyBorder="0" applyAlignment="0" applyProtection="0"/>
    <xf numFmtId="43" fontId="151" fillId="0" borderId="0" applyFont="0" applyFill="0" applyBorder="0" applyAlignment="0" applyProtection="0"/>
    <xf numFmtId="43" fontId="150" fillId="0" borderId="0" applyFont="0" applyFill="0" applyBorder="0" applyAlignment="0" applyProtection="0"/>
    <xf numFmtId="244" fontId="152" fillId="0" borderId="0" applyFont="0" applyFill="0" applyBorder="0" applyAlignment="0" applyProtection="0"/>
    <xf numFmtId="168" fontId="7"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243" fontId="7" fillId="0" borderId="0" applyFont="0" applyFill="0" applyBorder="0" applyAlignment="0" applyProtection="0"/>
    <xf numFmtId="168" fontId="7" fillId="0" borderId="0" applyFont="0" applyFill="0" applyBorder="0" applyAlignment="0" applyProtection="0"/>
    <xf numFmtId="2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198" fontId="152" fillId="0" borderId="0" applyFont="0" applyFill="0" applyBorder="0" applyAlignment="0" applyProtection="0"/>
    <xf numFmtId="168"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2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9" fillId="0" borderId="0" applyFont="0" applyFill="0" applyBorder="0" applyAlignment="0" applyProtection="0"/>
    <xf numFmtId="168" fontId="94" fillId="0" borderId="0" applyFont="0" applyFill="0" applyBorder="0" applyAlignment="0" applyProtection="0"/>
    <xf numFmtId="168" fontId="94" fillId="0" borderId="0" applyFont="0" applyFill="0" applyBorder="0" applyAlignment="0" applyProtection="0"/>
    <xf numFmtId="168" fontId="94" fillId="0" borderId="0" applyFont="0" applyFill="0" applyBorder="0" applyAlignment="0" applyProtection="0"/>
    <xf numFmtId="43" fontId="150" fillId="0" borderId="0" applyFont="0" applyFill="0" applyBorder="0" applyAlignment="0" applyProtection="0"/>
    <xf numFmtId="43" fontId="7" fillId="0" borderId="0" applyFont="0" applyFill="0" applyBorder="0" applyAlignment="0" applyProtection="0"/>
    <xf numFmtId="43" fontId="15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25"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108" fillId="0" borderId="0" applyFill="0" applyBorder="0" applyAlignment="0" applyProtection="0"/>
    <xf numFmtId="246" fontId="152" fillId="0" borderId="0" applyFont="0" applyFill="0" applyBorder="0" applyAlignment="0" applyProtection="0"/>
    <xf numFmtId="37" fontId="119" fillId="0" borderId="0" applyFont="0" applyFill="0" applyBorder="0" applyAlignment="0" applyProtection="0">
      <alignment horizontal="right"/>
    </xf>
    <xf numFmtId="177" fontId="153" fillId="0" borderId="0"/>
    <xf numFmtId="177" fontId="66" fillId="0" borderId="0"/>
    <xf numFmtId="0" fontId="66" fillId="0" borderId="0"/>
    <xf numFmtId="3" fontId="154" fillId="0" borderId="0" applyFont="0" applyFill="0" applyBorder="0" applyAlignment="0" applyProtection="0"/>
    <xf numFmtId="177" fontId="54" fillId="0" borderId="0" applyFont="0" applyFill="0" applyBorder="0" applyAlignment="0" applyProtection="0"/>
    <xf numFmtId="177" fontId="153" fillId="0" borderId="0"/>
    <xf numFmtId="177" fontId="66" fillId="0" borderId="0"/>
    <xf numFmtId="247" fontId="155" fillId="0" borderId="0">
      <alignment horizontal="left"/>
    </xf>
    <xf numFmtId="177" fontId="156" fillId="0" borderId="54" applyProtection="0">
      <alignment horizontal="center" vertical="top" wrapText="1"/>
      <protection hidden="1"/>
    </xf>
    <xf numFmtId="177" fontId="157" fillId="0" borderId="0" applyNumberFormat="0" applyAlignment="0">
      <alignment horizontal="left"/>
    </xf>
    <xf numFmtId="6" fontId="7" fillId="3" borderId="0">
      <protection hidden="1"/>
    </xf>
    <xf numFmtId="248" fontId="7" fillId="3" borderId="0">
      <protection hidden="1"/>
    </xf>
    <xf numFmtId="249" fontId="7" fillId="3" borderId="0">
      <protection hidden="1"/>
    </xf>
    <xf numFmtId="43" fontId="7" fillId="3" borderId="0">
      <protection hidden="1"/>
    </xf>
    <xf numFmtId="177" fontId="158" fillId="0" borderId="0">
      <alignment horizontal="left"/>
    </xf>
    <xf numFmtId="177" fontId="159" fillId="0" borderId="0"/>
    <xf numFmtId="177" fontId="160" fillId="0" borderId="0">
      <alignment horizontal="left"/>
    </xf>
    <xf numFmtId="250" fontId="18" fillId="0" borderId="0" applyFill="0" applyBorder="0" applyProtection="0"/>
    <xf numFmtId="250" fontId="18" fillId="0" borderId="44" applyFill="0" applyProtection="0"/>
    <xf numFmtId="250" fontId="18" fillId="0" borderId="87" applyFill="0" applyProtection="0"/>
    <xf numFmtId="177" fontId="161" fillId="0" borderId="0"/>
    <xf numFmtId="251" fontId="65" fillId="0" borderId="0" applyFont="0" applyFill="0" applyBorder="0" applyAlignment="0" applyProtection="0">
      <alignment vertical="center"/>
    </xf>
    <xf numFmtId="230" fontId="7" fillId="0" borderId="0" applyFont="0" applyFill="0" applyBorder="0" applyAlignment="0" applyProtection="0"/>
    <xf numFmtId="252" fontId="18" fillId="0" borderId="0" applyFont="0" applyFill="0" applyBorder="0" applyAlignment="0" applyProtection="0"/>
    <xf numFmtId="8" fontId="162" fillId="0" borderId="88">
      <protection locked="0"/>
    </xf>
    <xf numFmtId="253" fontId="108" fillId="0" borderId="0" applyFont="0" applyFill="0" applyBorder="0" applyAlignment="0" applyProtection="0"/>
    <xf numFmtId="254" fontId="7" fillId="0" borderId="0" applyFont="0" applyFill="0" applyBorder="0" applyAlignment="0" applyProtection="0">
      <alignment horizontal="right"/>
    </xf>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44" fontId="14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6"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256" fontId="152" fillId="0" borderId="0" applyFont="0" applyFill="0" applyBorder="0" applyAlignment="0" applyProtection="0"/>
    <xf numFmtId="44" fontId="94" fillId="0" borderId="0" applyFont="0" applyFill="0" applyBorder="0" applyAlignment="0" applyProtection="0"/>
    <xf numFmtId="192" fontId="15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5" fontId="6" fillId="0" borderId="0" applyFont="0" applyFill="0" applyBorder="0" applyAlignment="0" applyProtection="0"/>
    <xf numFmtId="257" fontId="65" fillId="0" borderId="0" applyFont="0" applyFill="0" applyBorder="0" applyAlignment="0" applyProtection="0">
      <alignment vertical="center"/>
    </xf>
    <xf numFmtId="258" fontId="65" fillId="0" borderId="0" applyFont="0" applyFill="0" applyBorder="0" applyAlignment="0" applyProtection="0">
      <alignment vertical="center"/>
    </xf>
    <xf numFmtId="177" fontId="65" fillId="0" borderId="0" applyFont="0" applyFill="0" applyBorder="0" applyAlignment="0" applyProtection="0">
      <alignment vertical="center"/>
    </xf>
    <xf numFmtId="177" fontId="65" fillId="0" borderId="0" applyFont="0" applyFill="0" applyBorder="0" applyAlignment="0" applyProtection="0">
      <alignment vertical="center"/>
    </xf>
    <xf numFmtId="259" fontId="65" fillId="0" borderId="0" applyFont="0" applyFill="0" applyBorder="0" applyAlignment="0" applyProtection="0">
      <alignment vertical="center"/>
    </xf>
    <xf numFmtId="260" fontId="65" fillId="0" borderId="0" applyFont="0" applyFill="0" applyBorder="0" applyAlignment="0" applyProtection="0">
      <alignment vertical="center"/>
    </xf>
    <xf numFmtId="177" fontId="65" fillId="0" borderId="0" applyFont="0" applyFill="0" applyBorder="0" applyAlignment="0" applyProtection="0">
      <alignment vertical="center"/>
    </xf>
    <xf numFmtId="177" fontId="65" fillId="0" borderId="0" applyFont="0" applyFill="0" applyBorder="0" applyAlignment="0" applyProtection="0">
      <alignment vertical="center"/>
    </xf>
    <xf numFmtId="177" fontId="108" fillId="0" borderId="0" applyFill="0" applyBorder="0" applyAlignment="0" applyProtection="0"/>
    <xf numFmtId="261" fontId="65" fillId="0" borderId="0" applyFont="0" applyFill="0" applyBorder="0" applyAlignment="0" applyProtection="0">
      <alignment vertical="center"/>
    </xf>
    <xf numFmtId="262" fontId="65" fillId="0" borderId="0" applyFont="0" applyFill="0" applyBorder="0" applyAlignment="0" applyProtection="0">
      <alignment vertical="center"/>
    </xf>
    <xf numFmtId="177" fontId="65" fillId="0" borderId="0" applyFont="0" applyFill="0" applyBorder="0" applyAlignment="0" applyProtection="0">
      <alignment vertical="center"/>
    </xf>
    <xf numFmtId="177" fontId="65" fillId="0" borderId="0" applyFont="0" applyFill="0" applyBorder="0" applyAlignment="0" applyProtection="0">
      <alignment vertical="center"/>
    </xf>
    <xf numFmtId="263" fontId="152" fillId="0" borderId="0" applyFont="0" applyFill="0" applyBorder="0" applyAlignment="0" applyProtection="0"/>
    <xf numFmtId="264" fontId="154" fillId="0" borderId="0" applyFont="0" applyFill="0" applyBorder="0" applyAlignment="0" applyProtection="0"/>
    <xf numFmtId="265" fontId="7" fillId="0" borderId="0"/>
    <xf numFmtId="177" fontId="163" fillId="0" borderId="0"/>
    <xf numFmtId="177" fontId="11" fillId="0" borderId="0" applyFill="0" applyBorder="0" applyProtection="0">
      <alignment vertical="center"/>
    </xf>
    <xf numFmtId="7" fontId="97" fillId="0" borderId="0" applyFill="0" applyBorder="0" applyProtection="0"/>
    <xf numFmtId="266" fontId="18" fillId="3" borderId="0" applyFont="0" applyBorder="0"/>
    <xf numFmtId="237" fontId="18" fillId="0" borderId="0"/>
    <xf numFmtId="267" fontId="11" fillId="0" borderId="0"/>
    <xf numFmtId="268" fontId="51" fillId="0" borderId="0" applyFont="0" applyFill="0" applyBorder="0" applyAlignment="0" applyProtection="0"/>
    <xf numFmtId="177" fontId="164" fillId="0" borderId="0" applyNumberFormat="0">
      <alignment horizontal="right"/>
    </xf>
    <xf numFmtId="184" fontId="7" fillId="0" borderId="0" applyNumberFormat="0" applyAlignment="0">
      <alignment horizontal="left"/>
      <protection locked="0"/>
    </xf>
    <xf numFmtId="8" fontId="165" fillId="0" borderId="0" applyNumberFormat="0" applyFill="0" applyBorder="0" applyAlignment="0"/>
    <xf numFmtId="177" fontId="164" fillId="0" borderId="0" applyNumberFormat="0">
      <alignment horizontal="right"/>
    </xf>
    <xf numFmtId="269" fontId="18" fillId="0" borderId="0" applyFont="0" applyFill="0" applyBorder="0" applyAlignment="0" applyProtection="0"/>
    <xf numFmtId="270" fontId="65" fillId="0" borderId="0" applyFont="0" applyFill="0" applyBorder="0" applyAlignment="0" applyProtection="0">
      <alignment vertical="center"/>
    </xf>
    <xf numFmtId="271" fontId="65" fillId="0" borderId="0" applyFont="0" applyFill="0" applyBorder="0" applyAlignment="0" applyProtection="0">
      <alignment vertical="center"/>
    </xf>
    <xf numFmtId="17" fontId="9" fillId="0" borderId="0" applyFill="0" applyBorder="0">
      <alignment horizontal="right"/>
    </xf>
    <xf numFmtId="244" fontId="7" fillId="0" borderId="0" applyFont="0" applyFill="0" applyBorder="0" applyAlignment="0" applyProtection="0"/>
    <xf numFmtId="177" fontId="164" fillId="0" borderId="0" applyFont="0" applyFill="0" applyBorder="0" applyAlignment="0" applyProtection="0"/>
    <xf numFmtId="14" fontId="35" fillId="0" borderId="0" applyFill="0" applyBorder="0" applyAlignment="0"/>
    <xf numFmtId="177" fontId="154" fillId="0" borderId="0" applyFont="0" applyFill="0" applyBorder="0" applyAlignment="0" applyProtection="0"/>
    <xf numFmtId="14" fontId="147" fillId="0" borderId="0">
      <alignment horizontal="right"/>
      <protection locked="0"/>
    </xf>
    <xf numFmtId="272" fontId="166" fillId="0" borderId="0">
      <alignment horizontal="right"/>
    </xf>
    <xf numFmtId="273" fontId="167" fillId="0" borderId="0">
      <alignment horizontal="right"/>
    </xf>
    <xf numFmtId="14" fontId="7" fillId="0" borderId="27" applyFill="0" applyBorder="0"/>
    <xf numFmtId="274" fontId="7" fillId="0" borderId="0" applyFont="0" applyFill="0" applyBorder="0" applyAlignment="0" applyProtection="0"/>
    <xf numFmtId="14" fontId="7" fillId="0" borderId="27" applyFill="0" applyBorder="0"/>
    <xf numFmtId="275" fontId="18" fillId="0" borderId="0" applyFill="0" applyBorder="0" applyProtection="0"/>
    <xf numFmtId="275" fontId="18" fillId="0" borderId="44" applyFill="0" applyProtection="0"/>
    <xf numFmtId="275" fontId="18" fillId="0" borderId="87" applyFill="0" applyProtection="0"/>
    <xf numFmtId="37" fontId="168" fillId="48" borderId="0" applyFont="0" applyFill="0" applyBorder="0" applyAlignment="0" applyProtection="0">
      <alignment horizontal="center"/>
    </xf>
    <xf numFmtId="42" fontId="7" fillId="0" borderId="0">
      <protection hidden="1"/>
    </xf>
    <xf numFmtId="248" fontId="7" fillId="0" borderId="0">
      <protection hidden="1"/>
    </xf>
    <xf numFmtId="276" fontId="7" fillId="0" borderId="0">
      <protection hidden="1"/>
    </xf>
    <xf numFmtId="3" fontId="84" fillId="0" borderId="89"/>
    <xf numFmtId="245" fontId="7" fillId="0" borderId="0" applyFont="0" applyFill="0" applyBorder="0" applyAlignment="0" applyProtection="0"/>
    <xf numFmtId="179" fontId="7" fillId="0" borderId="0" applyFont="0" applyFill="0" applyBorder="0" applyAlignment="0" applyProtection="0"/>
    <xf numFmtId="277" fontId="169" fillId="0" borderId="0">
      <alignment horizontal="right"/>
    </xf>
    <xf numFmtId="278" fontId="169" fillId="0" borderId="0">
      <alignment horizontal="right"/>
    </xf>
    <xf numFmtId="177" fontId="170" fillId="0" borderId="0">
      <protection locked="0"/>
    </xf>
    <xf numFmtId="177" fontId="51" fillId="0" borderId="0" applyNumberFormat="0" applyFill="0" applyBorder="0" applyAlignment="0" applyProtection="0"/>
    <xf numFmtId="279" fontId="108" fillId="0" borderId="0"/>
    <xf numFmtId="279" fontId="163" fillId="0" borderId="0">
      <protection locked="0"/>
    </xf>
    <xf numFmtId="7" fontId="108" fillId="0" borderId="0"/>
    <xf numFmtId="238" fontId="25" fillId="0" borderId="0" applyFont="0" applyFill="0" applyBorder="0" applyAlignment="0" applyProtection="0"/>
    <xf numFmtId="184" fontId="7" fillId="0" borderId="90" applyNumberFormat="0"/>
    <xf numFmtId="280" fontId="69" fillId="0" borderId="90" applyAlignment="0"/>
    <xf numFmtId="281" fontId="7" fillId="0" borderId="91" applyNumberFormat="0" applyFont="0" applyFill="0" applyAlignment="0" applyProtection="0"/>
    <xf numFmtId="42" fontId="171" fillId="0" borderId="0" applyFill="0" applyBorder="0" applyAlignment="0" applyProtection="0"/>
    <xf numFmtId="177" fontId="7" fillId="0" borderId="44" applyNumberFormat="0" applyBorder="0"/>
    <xf numFmtId="37" fontId="106" fillId="8" borderId="0">
      <alignment horizontal="left" vertical="center"/>
    </xf>
    <xf numFmtId="219" fontId="172" fillId="8" borderId="0">
      <alignment horizontal="right" vertical="center"/>
    </xf>
    <xf numFmtId="177" fontId="173" fillId="0" borderId="74" applyFill="0" applyBorder="0" applyAlignment="0"/>
    <xf numFmtId="9" fontId="174" fillId="2" borderId="18">
      <alignment horizontal="center"/>
    </xf>
    <xf numFmtId="9" fontId="174" fillId="2" borderId="56">
      <alignment horizontal="center"/>
    </xf>
    <xf numFmtId="282" fontId="175" fillId="0" borderId="0" applyFont="0" applyFill="0" applyBorder="0" applyAlignment="0" applyProtection="0"/>
    <xf numFmtId="283" fontId="175" fillId="0" borderId="0" applyFont="0" applyFill="0" applyBorder="0" applyAlignment="0" applyProtection="0"/>
    <xf numFmtId="177" fontId="176" fillId="0" borderId="0"/>
    <xf numFmtId="177" fontId="176" fillId="0" borderId="0"/>
    <xf numFmtId="177" fontId="177" fillId="62" borderId="78" applyNumberFormat="0" applyAlignment="0" applyProtection="0"/>
    <xf numFmtId="0" fontId="7" fillId="82" borderId="0">
      <protection hidden="1"/>
    </xf>
    <xf numFmtId="177" fontId="178" fillId="0" borderId="0">
      <protection locked="0"/>
    </xf>
    <xf numFmtId="177" fontId="178" fillId="0" borderId="0">
      <protection locked="0"/>
    </xf>
    <xf numFmtId="177" fontId="136" fillId="0" borderId="0" applyFill="0" applyBorder="0" applyAlignment="0"/>
    <xf numFmtId="230" fontId="7" fillId="0" borderId="0" applyFill="0" applyBorder="0" applyAlignment="0"/>
    <xf numFmtId="177" fontId="136" fillId="0" borderId="0" applyFill="0" applyBorder="0" applyAlignment="0"/>
    <xf numFmtId="177" fontId="136" fillId="0" borderId="0" applyFill="0" applyBorder="0" applyAlignment="0"/>
    <xf numFmtId="230" fontId="7" fillId="0" borderId="0" applyFill="0" applyBorder="0" applyAlignment="0"/>
    <xf numFmtId="177" fontId="179" fillId="0" borderId="0" applyNumberFormat="0" applyAlignment="0">
      <alignment horizontal="left"/>
    </xf>
    <xf numFmtId="177" fontId="53" fillId="0" borderId="0" applyNumberFormat="0" applyFont="0" applyFill="0" applyBorder="0" applyAlignment="0">
      <protection locked="0"/>
    </xf>
    <xf numFmtId="177" fontId="180" fillId="0" borderId="92" applyNumberFormat="0" applyFill="0" applyAlignment="0" applyProtection="0"/>
    <xf numFmtId="177" fontId="181" fillId="0" borderId="0" applyNumberFormat="0" applyFill="0" applyBorder="0" applyAlignment="0" applyProtection="0"/>
    <xf numFmtId="8" fontId="182" fillId="0" borderId="0"/>
    <xf numFmtId="179" fontId="182" fillId="0" borderId="0"/>
    <xf numFmtId="184" fontId="182" fillId="0" borderId="0"/>
    <xf numFmtId="177" fontId="7" fillId="0" borderId="0" applyFon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48"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177" fontId="170" fillId="0" borderId="0">
      <protection locked="0"/>
    </xf>
    <xf numFmtId="177" fontId="170" fillId="0" borderId="0">
      <protection locked="0"/>
    </xf>
    <xf numFmtId="177" fontId="170" fillId="0" borderId="0">
      <protection locked="0"/>
    </xf>
    <xf numFmtId="177" fontId="170" fillId="0" borderId="0">
      <protection locked="0"/>
    </xf>
    <xf numFmtId="177" fontId="170" fillId="0" borderId="0">
      <protection locked="0"/>
    </xf>
    <xf numFmtId="177" fontId="170" fillId="0" borderId="0">
      <protection locked="0"/>
    </xf>
    <xf numFmtId="177" fontId="170" fillId="0" borderId="0">
      <protection locked="0"/>
    </xf>
    <xf numFmtId="3" fontId="183" fillId="0" borderId="0" applyNumberFormat="0" applyFont="0" applyFill="0" applyBorder="0" applyAlignment="0" applyProtection="0">
      <alignment horizontal="left"/>
    </xf>
    <xf numFmtId="177" fontId="170" fillId="0" borderId="0">
      <protection locked="0"/>
    </xf>
    <xf numFmtId="3" fontId="7" fillId="0" borderId="0" applyFont="0" applyFill="0" applyBorder="0" applyAlignment="0" applyProtection="0"/>
    <xf numFmtId="177" fontId="170" fillId="0" borderId="0">
      <protection locked="0"/>
    </xf>
    <xf numFmtId="3" fontId="7" fillId="0" borderId="0" applyFont="0" applyFill="0" applyBorder="0" applyAlignment="0" applyProtection="0"/>
    <xf numFmtId="2" fontId="154" fillId="0" borderId="0" applyFont="0" applyFill="0" applyBorder="0" applyAlignment="0" applyProtection="0"/>
    <xf numFmtId="284" fontId="7" fillId="0" borderId="0" applyFill="0" applyBorder="0" applyProtection="0"/>
    <xf numFmtId="15" fontId="7" fillId="0" borderId="0">
      <alignment vertical="center"/>
    </xf>
    <xf numFmtId="177" fontId="184" fillId="0" borderId="0"/>
    <xf numFmtId="177" fontId="185" fillId="0" borderId="0">
      <alignment horizontal="left"/>
    </xf>
    <xf numFmtId="177" fontId="186" fillId="0" borderId="0">
      <alignment horizontal="left"/>
    </xf>
    <xf numFmtId="177" fontId="187" fillId="0" borderId="0" applyFill="0" applyBorder="0" applyProtection="0">
      <alignment horizontal="left"/>
    </xf>
    <xf numFmtId="177" fontId="187" fillId="0" borderId="0" applyNumberFormat="0" applyFill="0" applyBorder="0" applyProtection="0">
      <alignment horizontal="left"/>
    </xf>
    <xf numFmtId="177" fontId="187" fillId="0" borderId="0" applyFill="0" applyBorder="0" applyProtection="0">
      <alignment vertical="center"/>
    </xf>
    <xf numFmtId="177" fontId="188" fillId="0" borderId="0" applyNumberFormat="0" applyFill="0" applyAlignment="0" applyProtection="0"/>
    <xf numFmtId="177" fontId="22" fillId="3" borderId="4">
      <alignment horizontal="center" vertical="center"/>
    </xf>
    <xf numFmtId="177" fontId="22" fillId="83" borderId="0"/>
    <xf numFmtId="177" fontId="11" fillId="0" borderId="0">
      <protection hidden="1"/>
    </xf>
    <xf numFmtId="177" fontId="7" fillId="0" borderId="0" applyBorder="0" applyProtection="0"/>
    <xf numFmtId="12" fontId="189" fillId="0" borderId="0"/>
    <xf numFmtId="285" fontId="190" fillId="0" borderId="93" applyNumberFormat="0" applyAlignment="0"/>
    <xf numFmtId="3" fontId="7" fillId="3" borderId="0" applyFont="0" applyFill="0" applyBorder="0">
      <alignment horizontal="center"/>
    </xf>
    <xf numFmtId="0" fontId="7" fillId="3" borderId="0"/>
    <xf numFmtId="0" fontId="191" fillId="59" borderId="0" applyNumberFormat="0" applyBorder="0" applyAlignment="0" applyProtection="0"/>
    <xf numFmtId="0" fontId="191" fillId="59" borderId="0" applyNumberFormat="0" applyBorder="0" applyAlignment="0" applyProtection="0"/>
    <xf numFmtId="0" fontId="39" fillId="16" borderId="0" applyNumberFormat="0" applyBorder="0" applyAlignment="0" applyProtection="0"/>
    <xf numFmtId="0" fontId="191" fillId="59" borderId="0" applyNumberFormat="0" applyBorder="0" applyAlignment="0" applyProtection="0"/>
    <xf numFmtId="0" fontId="191" fillId="59" borderId="0" applyNumberFormat="0" applyBorder="0" applyAlignment="0" applyProtection="0"/>
    <xf numFmtId="9" fontId="192" fillId="0" borderId="0" applyNumberFormat="0" applyFill="0" applyBorder="0" applyAlignment="0" applyProtection="0"/>
    <xf numFmtId="38" fontId="11" fillId="3" borderId="0" applyNumberFormat="0" applyBorder="0" applyAlignment="0" applyProtection="0"/>
    <xf numFmtId="177" fontId="191" fillId="59" borderId="0" applyNumberFormat="0" applyBorder="0" applyAlignment="0" applyProtection="0"/>
    <xf numFmtId="177" fontId="193" fillId="4" borderId="0" applyNumberFormat="0">
      <alignment vertical="center"/>
    </xf>
    <xf numFmtId="177" fontId="194" fillId="0" borderId="0" applyNumberFormat="0" applyFill="0" applyBorder="0" applyAlignment="0" applyProtection="0">
      <alignment vertical="center"/>
    </xf>
    <xf numFmtId="177" fontId="20" fillId="0" borderId="0" applyNumberFormat="0" applyFill="0" applyBorder="0" applyAlignment="0" applyProtection="0">
      <alignment vertical="center"/>
    </xf>
    <xf numFmtId="177" fontId="15" fillId="0" borderId="0" applyNumberFormat="0" applyFill="0" applyBorder="0" applyAlignment="0" applyProtection="0">
      <alignment horizontal="left" vertical="center"/>
    </xf>
    <xf numFmtId="177" fontId="13" fillId="0" borderId="0" applyNumberFormat="0" applyFill="0" applyBorder="0" applyAlignment="0" applyProtection="0">
      <alignment vertical="center"/>
    </xf>
    <xf numFmtId="216" fontId="7" fillId="0" borderId="0" applyFont="0" applyFill="0" applyBorder="0" applyAlignment="0" applyProtection="0">
      <alignment horizontal="right"/>
    </xf>
    <xf numFmtId="177" fontId="195" fillId="0" borderId="0" applyProtection="0">
      <alignment horizontal="right"/>
    </xf>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6" fillId="84" borderId="94"/>
    <xf numFmtId="177" fontId="197" fillId="0" borderId="0">
      <alignment horizontal="left"/>
    </xf>
    <xf numFmtId="177" fontId="8" fillId="0" borderId="95">
      <alignment horizontal="left"/>
    </xf>
    <xf numFmtId="177" fontId="15" fillId="0" borderId="11" applyNumberFormat="0" applyAlignment="0" applyProtection="0">
      <alignment horizontal="left" vertical="center"/>
    </xf>
    <xf numFmtId="177" fontId="15" fillId="0" borderId="13">
      <alignment horizontal="left" vertical="center"/>
    </xf>
    <xf numFmtId="177" fontId="198" fillId="0" borderId="0">
      <alignment horizontal="center"/>
    </xf>
    <xf numFmtId="177" fontId="199" fillId="0" borderId="0" applyNumberFormat="0">
      <alignment horizontal="left"/>
    </xf>
    <xf numFmtId="177" fontId="200" fillId="0" borderId="0" applyNumberFormat="0" applyFill="0" applyAlignment="0" applyProtection="0"/>
    <xf numFmtId="0" fontId="201" fillId="0" borderId="96" applyNumberFormat="0" applyFill="0" applyAlignment="0" applyProtection="0"/>
    <xf numFmtId="0" fontId="201" fillId="0" borderId="96" applyNumberFormat="0" applyFill="0" applyAlignment="0" applyProtection="0"/>
    <xf numFmtId="0" fontId="36" fillId="0" borderId="61" applyNumberFormat="0" applyFill="0" applyAlignment="0" applyProtection="0"/>
    <xf numFmtId="0" fontId="201" fillId="0" borderId="96" applyNumberFormat="0" applyFill="0" applyAlignment="0" applyProtection="0"/>
    <xf numFmtId="0" fontId="201" fillId="0" borderId="96" applyNumberFormat="0" applyFill="0" applyAlignment="0" applyProtection="0"/>
    <xf numFmtId="177" fontId="202" fillId="0" borderId="0">
      <alignment horizontal="left"/>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177" fontId="203" fillId="0" borderId="81">
      <alignment horizontal="left" vertical="top"/>
    </xf>
    <xf numFmtId="0" fontId="204" fillId="0" borderId="0">
      <alignment horizontal="center"/>
    </xf>
    <xf numFmtId="0" fontId="204" fillId="0" borderId="0">
      <alignment horizontal="center"/>
    </xf>
    <xf numFmtId="0" fontId="205" fillId="0" borderId="97" applyNumberFormat="0" applyFill="0" applyAlignment="0" applyProtection="0"/>
    <xf numFmtId="0" fontId="205" fillId="0" borderId="97" applyNumberFormat="0" applyFill="0" applyAlignment="0" applyProtection="0"/>
    <xf numFmtId="0" fontId="37" fillId="0" borderId="62" applyNumberFormat="0" applyFill="0" applyAlignment="0" applyProtection="0"/>
    <xf numFmtId="0" fontId="205" fillId="0" borderId="97" applyNumberFormat="0" applyFill="0" applyAlignment="0" applyProtection="0"/>
    <xf numFmtId="0" fontId="205" fillId="0" borderId="97" applyNumberFormat="0" applyFill="0" applyAlignment="0" applyProtection="0"/>
    <xf numFmtId="177" fontId="174" fillId="0" borderId="0">
      <alignment horizontal="left"/>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177" fontId="206" fillId="0" borderId="81">
      <alignment horizontal="left" vertical="top"/>
    </xf>
    <xf numFmtId="0" fontId="207" fillId="0" borderId="98" applyNumberFormat="0" applyFill="0" applyAlignment="0" applyProtection="0"/>
    <xf numFmtId="0" fontId="207" fillId="0" borderId="98" applyNumberFormat="0" applyFill="0" applyAlignment="0" applyProtection="0"/>
    <xf numFmtId="0" fontId="38" fillId="0" borderId="63" applyNumberFormat="0" applyFill="0" applyAlignment="0" applyProtection="0"/>
    <xf numFmtId="0" fontId="207" fillId="0" borderId="98" applyNumberFormat="0" applyFill="0" applyAlignment="0" applyProtection="0"/>
    <xf numFmtId="0" fontId="207" fillId="0" borderId="98" applyNumberFormat="0" applyFill="0" applyAlignment="0" applyProtection="0"/>
    <xf numFmtId="177" fontId="208" fillId="0" borderId="0">
      <alignment horizontal="left"/>
    </xf>
    <xf numFmtId="0" fontId="207" fillId="0" borderId="0" applyNumberFormat="0" applyFill="0" applyBorder="0" applyAlignment="0" applyProtection="0"/>
    <xf numFmtId="0" fontId="207" fillId="0" borderId="0" applyNumberFormat="0" applyFill="0" applyBorder="0" applyAlignment="0" applyProtection="0"/>
    <xf numFmtId="0" fontId="3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4" fillId="0" borderId="0">
      <alignment horizontal="center"/>
    </xf>
    <xf numFmtId="0" fontId="204" fillId="0" borderId="0">
      <alignment horizontal="center"/>
    </xf>
    <xf numFmtId="0" fontId="204" fillId="0" borderId="0">
      <alignment horizontal="center"/>
    </xf>
    <xf numFmtId="0" fontId="204" fillId="0" borderId="0">
      <alignment horizontal="center"/>
    </xf>
    <xf numFmtId="0" fontId="204" fillId="0" borderId="0">
      <alignment horizontal="center"/>
    </xf>
    <xf numFmtId="285" fontId="209" fillId="0" borderId="0">
      <alignment horizontal="right"/>
    </xf>
    <xf numFmtId="285" fontId="209" fillId="0" borderId="0">
      <alignment horizontal="left"/>
    </xf>
    <xf numFmtId="177" fontId="210" fillId="0" borderId="0" applyNumberFormat="0" applyFill="0" applyBorder="0" applyAlignment="0" applyProtection="0">
      <alignment horizontal="left"/>
    </xf>
    <xf numFmtId="0" fontId="204" fillId="0" borderId="0">
      <alignment horizontal="center" textRotation="90"/>
    </xf>
    <xf numFmtId="3" fontId="13" fillId="0" borderId="0" applyBorder="0"/>
    <xf numFmtId="37" fontId="124" fillId="0" borderId="0">
      <alignment horizontal="left"/>
    </xf>
    <xf numFmtId="177" fontId="166" fillId="0" borderId="0"/>
    <xf numFmtId="177" fontId="167" fillId="0" borderId="0"/>
    <xf numFmtId="177" fontId="167" fillId="0" borderId="0"/>
    <xf numFmtId="177" fontId="211" fillId="0" borderId="0" applyNumberFormat="0" applyFill="0" applyBorder="0" applyAlignment="0" applyProtection="0">
      <alignment horizontal="center"/>
    </xf>
    <xf numFmtId="177" fontId="212" fillId="0" borderId="0" applyNumberFormat="0" applyFill="0" applyBorder="0" applyAlignment="0" applyProtection="0">
      <alignment horizontal="center"/>
    </xf>
    <xf numFmtId="177" fontId="213" fillId="0" borderId="99" applyNumberFormat="0" applyFill="0" applyBorder="0" applyAlignment="0" applyProtection="0">
      <alignment horizontal="left"/>
    </xf>
    <xf numFmtId="177" fontId="214" fillId="0" borderId="0"/>
    <xf numFmtId="177" fontId="84" fillId="0" borderId="0"/>
    <xf numFmtId="177" fontId="215" fillId="7" borderId="0" applyFont="0" applyAlignment="0">
      <alignment horizontal="left"/>
    </xf>
    <xf numFmtId="177" fontId="18" fillId="0" borderId="0"/>
    <xf numFmtId="7" fontId="7" fillId="0" borderId="0">
      <protection hidden="1"/>
    </xf>
    <xf numFmtId="286" fontId="216" fillId="0" borderId="0">
      <protection locked="0"/>
    </xf>
    <xf numFmtId="177" fontId="110" fillId="0" borderId="0" applyNumberFormat="0" applyFill="0" applyBorder="0" applyAlignment="0" applyProtection="0"/>
    <xf numFmtId="177" fontId="217" fillId="0" borderId="0" applyNumberFormat="0" applyFill="0" applyBorder="0" applyAlignment="0" applyProtection="0"/>
    <xf numFmtId="43" fontId="7" fillId="0" borderId="0" applyNumberFormat="0" applyFill="0" applyBorder="0" applyAlignment="0" applyProtection="0"/>
    <xf numFmtId="3" fontId="218" fillId="2" borderId="54" applyProtection="0">
      <alignment horizontal="right"/>
    </xf>
    <xf numFmtId="177" fontId="219" fillId="2" borderId="54">
      <alignment horizontal="center"/>
    </xf>
    <xf numFmtId="43" fontId="7" fillId="0" borderId="0" applyNumberFormat="0" applyFill="0" applyBorder="0" applyAlignment="0" applyProtection="0"/>
    <xf numFmtId="0" fontId="220" fillId="0" borderId="0" applyNumberFormat="0" applyFill="0" applyBorder="0" applyAlignment="0" applyProtection="0">
      <alignment vertical="top"/>
      <protection locked="0"/>
    </xf>
    <xf numFmtId="206" fontId="221" fillId="0" borderId="0" applyNumberFormat="0" applyFill="0" applyBorder="0" applyAlignment="0" applyProtection="0">
      <alignment vertical="top"/>
      <protection locked="0"/>
    </xf>
    <xf numFmtId="0" fontId="222" fillId="0" borderId="0" applyNumberFormat="0" applyFill="0" applyBorder="0" applyAlignment="0" applyProtection="0">
      <alignment vertical="top"/>
      <protection locked="0"/>
    </xf>
    <xf numFmtId="0" fontId="223" fillId="0" borderId="0" applyNumberFormat="0" applyFill="0" applyBorder="0" applyAlignment="0" applyProtection="0"/>
    <xf numFmtId="0" fontId="224" fillId="0" borderId="0" applyNumberFormat="0" applyFill="0" applyBorder="0" applyAlignment="0" applyProtection="0"/>
    <xf numFmtId="0" fontId="225" fillId="0" borderId="0" applyNumberFormat="0" applyFill="0" applyBorder="0" applyAlignment="0" applyProtection="0">
      <alignment vertical="top"/>
      <protection locked="0"/>
    </xf>
    <xf numFmtId="177" fontId="7" fillId="0" borderId="0" applyNumberFormat="0" applyFill="0" applyBorder="0" applyAlignment="0" applyProtection="0"/>
    <xf numFmtId="4" fontId="174" fillId="68" borderId="0">
      <alignment horizontal="right"/>
      <protection locked="0"/>
    </xf>
    <xf numFmtId="287" fontId="226" fillId="48" borderId="54"/>
    <xf numFmtId="179" fontId="227" fillId="0" borderId="0"/>
    <xf numFmtId="10" fontId="227" fillId="0" borderId="0"/>
    <xf numFmtId="37" fontId="226" fillId="48" borderId="54"/>
    <xf numFmtId="184" fontId="226" fillId="48" borderId="54"/>
    <xf numFmtId="10" fontId="11" fillId="48" borderId="54" applyNumberFormat="0" applyBorder="0" applyAlignment="0" applyProtection="0"/>
    <xf numFmtId="0" fontId="177" fillId="62" borderId="78" applyNumberFormat="0" applyAlignment="0" applyProtection="0"/>
    <xf numFmtId="0" fontId="177" fillId="62" borderId="78" applyNumberFormat="0" applyAlignment="0" applyProtection="0"/>
    <xf numFmtId="0" fontId="42" fillId="19" borderId="64" applyNumberFormat="0" applyAlignment="0" applyProtection="0"/>
    <xf numFmtId="0" fontId="177" fillId="62" borderId="78" applyNumberFormat="0" applyAlignment="0" applyProtection="0"/>
    <xf numFmtId="0" fontId="177" fillId="62" borderId="78" applyNumberFormat="0" applyAlignment="0" applyProtection="0"/>
    <xf numFmtId="177" fontId="65" fillId="0" borderId="100" applyNumberFormat="0" applyAlignment="0">
      <alignment vertical="center"/>
    </xf>
    <xf numFmtId="37" fontId="7" fillId="0" borderId="0" applyProtection="0"/>
    <xf numFmtId="184" fontId="228" fillId="85" borderId="0"/>
    <xf numFmtId="177" fontId="11" fillId="0" borderId="0" applyFill="0" applyBorder="0" applyProtection="0"/>
    <xf numFmtId="177" fontId="11" fillId="0" borderId="0" applyFill="0" applyBorder="0" applyProtection="0"/>
    <xf numFmtId="177" fontId="11" fillId="0" borderId="0" applyFill="0" applyBorder="0" applyProtection="0"/>
    <xf numFmtId="177" fontId="65" fillId="0" borderId="101" applyNumberFormat="0" applyAlignment="0">
      <alignment vertical="center"/>
      <protection locked="0"/>
    </xf>
    <xf numFmtId="6" fontId="7" fillId="2" borderId="0">
      <protection locked="0"/>
    </xf>
    <xf numFmtId="7" fontId="7" fillId="2" borderId="0">
      <protection locked="0"/>
    </xf>
    <xf numFmtId="288" fontId="65" fillId="86" borderId="101" applyNumberFormat="0" applyAlignment="0">
      <alignment vertical="center"/>
      <protection locked="0"/>
    </xf>
    <xf numFmtId="177" fontId="121" fillId="0" borderId="0" applyNumberFormat="0" applyFill="0" applyBorder="0" applyAlignment="0" applyProtection="0"/>
    <xf numFmtId="177" fontId="65" fillId="87" borderId="0" applyNumberFormat="0" applyAlignment="0">
      <alignment vertical="center"/>
    </xf>
    <xf numFmtId="177" fontId="121" fillId="0" borderId="0" applyNumberFormat="0" applyFill="0" applyBorder="0" applyAlignment="0" applyProtection="0"/>
    <xf numFmtId="177" fontId="11" fillId="0" borderId="0" applyFill="0" applyBorder="0" applyProtection="0"/>
    <xf numFmtId="177" fontId="229" fillId="0" borderId="102"/>
    <xf numFmtId="3" fontId="230" fillId="2" borderId="73" applyProtection="0"/>
    <xf numFmtId="177" fontId="65" fillId="0" borderId="103" applyNumberFormat="0" applyAlignment="0">
      <alignment vertical="center"/>
      <protection locked="0"/>
    </xf>
    <xf numFmtId="10" fontId="230" fillId="2" borderId="73"/>
    <xf numFmtId="249" fontId="7" fillId="2" borderId="0">
      <protection locked="0"/>
    </xf>
    <xf numFmtId="43" fontId="7" fillId="2" borderId="0">
      <protection locked="0"/>
    </xf>
    <xf numFmtId="177" fontId="11" fillId="0" borderId="0" applyFill="0" applyBorder="0" applyProtection="0"/>
    <xf numFmtId="177" fontId="231" fillId="0" borderId="102"/>
    <xf numFmtId="289" fontId="232" fillId="88" borderId="0">
      <alignment horizontal="right"/>
    </xf>
    <xf numFmtId="233" fontId="7" fillId="48" borderId="0" applyNumberFormat="0" applyFont="0" applyBorder="0" applyAlignment="0" applyProtection="0">
      <alignment horizontal="center"/>
      <protection locked="0"/>
    </xf>
    <xf numFmtId="179" fontId="11" fillId="48" borderId="9" applyNumberFormat="0" applyFont="0" applyAlignment="0" applyProtection="0">
      <alignment horizontal="center"/>
      <protection locked="0"/>
    </xf>
    <xf numFmtId="177" fontId="121" fillId="0" borderId="0" applyNumberFormat="0" applyFill="0" applyBorder="0" applyAlignment="0">
      <protection locked="0"/>
    </xf>
    <xf numFmtId="177" fontId="233" fillId="0" borderId="0" applyNumberFormat="0" applyFill="0" applyBorder="0" applyAlignment="0"/>
    <xf numFmtId="290" fontId="234" fillId="0" borderId="0"/>
    <xf numFmtId="177" fontId="11" fillId="0" borderId="0" applyFill="0" applyBorder="0" applyProtection="0">
      <alignment vertical="center"/>
    </xf>
    <xf numFmtId="177" fontId="11" fillId="0" borderId="0" applyFill="0" applyBorder="0" applyProtection="0">
      <alignment vertical="center"/>
    </xf>
    <xf numFmtId="291" fontId="234" fillId="0" borderId="0"/>
    <xf numFmtId="179" fontId="235" fillId="0" borderId="0"/>
    <xf numFmtId="177" fontId="11" fillId="0" borderId="0" applyFill="0" applyBorder="0" applyProtection="0">
      <alignment vertical="center"/>
    </xf>
    <xf numFmtId="292" fontId="7" fillId="0" borderId="0" applyFont="0" applyFill="0" applyBorder="0" applyAlignment="0" applyProtection="0"/>
    <xf numFmtId="292" fontId="7" fillId="0" borderId="0" applyFont="0" applyFill="0" applyBorder="0" applyAlignment="0" applyProtection="0"/>
    <xf numFmtId="292" fontId="7" fillId="0" borderId="0" applyFont="0" applyFill="0" applyBorder="0" applyAlignment="0" applyProtection="0"/>
    <xf numFmtId="292" fontId="7" fillId="0" borderId="0" applyFont="0" applyFill="0" applyBorder="0" applyAlignment="0" applyProtection="0"/>
    <xf numFmtId="293" fontId="7" fillId="0" borderId="0" applyFont="0" applyFill="0" applyBorder="0" applyProtection="0">
      <alignment horizontal="center"/>
    </xf>
    <xf numFmtId="293" fontId="7" fillId="0" borderId="0" applyFont="0" applyFill="0" applyBorder="0" applyProtection="0">
      <alignment horizontal="center"/>
    </xf>
    <xf numFmtId="293" fontId="7" fillId="0" borderId="0" applyFont="0" applyFill="0" applyBorder="0" applyProtection="0">
      <alignment horizontal="center"/>
    </xf>
    <xf numFmtId="293" fontId="7" fillId="0" borderId="0" applyFont="0" applyFill="0" applyBorder="0" applyProtection="0">
      <alignment horizontal="center"/>
    </xf>
    <xf numFmtId="177" fontId="236" fillId="89" borderId="0">
      <alignment horizontal="center"/>
    </xf>
    <xf numFmtId="294" fontId="237" fillId="90" borderId="54" applyNumberFormat="0" applyFont="0" applyBorder="0" applyAlignment="0">
      <alignment horizontal="right"/>
    </xf>
    <xf numFmtId="294" fontId="238" fillId="90" borderId="54" applyNumberFormat="0" applyAlignment="0">
      <alignment horizontal="right"/>
    </xf>
    <xf numFmtId="294" fontId="237" fillId="90" borderId="54" applyNumberFormat="0" applyAlignment="0">
      <alignment horizontal="right"/>
    </xf>
    <xf numFmtId="226" fontId="239" fillId="0" borderId="0">
      <alignment horizontal="center"/>
    </xf>
    <xf numFmtId="40" fontId="18" fillId="0" borderId="0"/>
    <xf numFmtId="177" fontId="11" fillId="0" borderId="0" applyNumberFormat="0" applyFill="0" applyAlignment="0" applyProtection="0"/>
    <xf numFmtId="177" fontId="9" fillId="0" borderId="0" applyNumberFormat="0" applyFill="0" applyAlignment="0" applyProtection="0"/>
    <xf numFmtId="177" fontId="11" fillId="0" borderId="0" applyNumberFormat="0" applyFill="0" applyAlignment="0" applyProtection="0"/>
    <xf numFmtId="177" fontId="127" fillId="91" borderId="104">
      <alignment horizontal="left" vertical="center" wrapText="1"/>
    </xf>
    <xf numFmtId="295" fontId="240" fillId="2" borderId="0" applyFont="0" applyFill="0" applyBorder="0" applyAlignment="0" applyProtection="0"/>
    <xf numFmtId="0" fontId="11" fillId="0" borderId="0"/>
    <xf numFmtId="0" fontId="54" fillId="0" borderId="0"/>
    <xf numFmtId="0" fontId="54" fillId="0" borderId="0"/>
    <xf numFmtId="1" fontId="241" fillId="0" borderId="0" applyFont="0" applyBorder="0"/>
    <xf numFmtId="219" fontId="242" fillId="0" borderId="0"/>
    <xf numFmtId="296" fontId="60" fillId="0" borderId="0" applyFont="0" applyFill="0" applyBorder="0" applyAlignment="0" applyProtection="0"/>
    <xf numFmtId="297" fontId="60" fillId="0" borderId="0" applyFont="0" applyFill="0" applyBorder="0" applyAlignment="0" applyProtection="0"/>
    <xf numFmtId="298" fontId="7" fillId="0" borderId="44" applyFont="0" applyFill="0" applyBorder="0" applyAlignment="0" applyProtection="0"/>
    <xf numFmtId="1" fontId="243" fillId="1" borderId="4">
      <protection locked="0"/>
    </xf>
    <xf numFmtId="38" fontId="244" fillId="0" borderId="0"/>
    <xf numFmtId="38" fontId="245" fillId="0" borderId="0"/>
    <xf numFmtId="38" fontId="246" fillId="0" borderId="0"/>
    <xf numFmtId="38" fontId="247" fillId="0" borderId="0"/>
    <xf numFmtId="177" fontId="133" fillId="0" borderId="0"/>
    <xf numFmtId="177" fontId="133" fillId="0" borderId="0"/>
    <xf numFmtId="177" fontId="56" fillId="8" borderId="0" applyFill="0" applyBorder="0">
      <alignment wrapText="1"/>
    </xf>
    <xf numFmtId="299" fontId="108" fillId="0" borderId="0">
      <alignment horizontal="left"/>
    </xf>
    <xf numFmtId="226" fontId="248" fillId="0" borderId="0" applyNumberFormat="0" applyFill="0" applyBorder="0" applyAlignment="0" applyProtection="0"/>
    <xf numFmtId="177" fontId="249" fillId="0" borderId="0"/>
    <xf numFmtId="184" fontId="18" fillId="0" borderId="0" applyNumberFormat="0" applyAlignment="0">
      <alignment horizontal="left"/>
    </xf>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54" fillId="3" borderId="105"/>
    <xf numFmtId="177" fontId="250" fillId="0" borderId="0"/>
    <xf numFmtId="177" fontId="251" fillId="0" borderId="54">
      <alignment horizontal="center"/>
    </xf>
    <xf numFmtId="177" fontId="136" fillId="0" borderId="0" applyFill="0" applyBorder="0" applyAlignment="0"/>
    <xf numFmtId="230" fontId="7" fillId="0" borderId="0" applyFill="0" applyBorder="0" applyAlignment="0"/>
    <xf numFmtId="177" fontId="136" fillId="0" borderId="0" applyFill="0" applyBorder="0" applyAlignment="0"/>
    <xf numFmtId="177" fontId="136" fillId="0" borderId="0" applyFill="0" applyBorder="0" applyAlignment="0"/>
    <xf numFmtId="230" fontId="7" fillId="0" borderId="0" applyFill="0" applyBorder="0" applyAlignment="0"/>
    <xf numFmtId="37" fontId="252" fillId="0" borderId="0" applyNumberFormat="0" applyFill="0" applyBorder="0" applyAlignment="0" applyProtection="0">
      <alignment horizontal="right"/>
    </xf>
    <xf numFmtId="37" fontId="7" fillId="0" borderId="0"/>
    <xf numFmtId="0" fontId="253" fillId="0" borderId="106" applyNumberFormat="0" applyFill="0" applyAlignment="0" applyProtection="0"/>
    <xf numFmtId="0" fontId="253" fillId="0" borderId="106" applyNumberFormat="0" applyFill="0" applyAlignment="0" applyProtection="0"/>
    <xf numFmtId="0" fontId="45" fillId="0" borderId="66" applyNumberFormat="0" applyFill="0" applyAlignment="0" applyProtection="0"/>
    <xf numFmtId="0" fontId="253" fillId="0" borderId="106" applyNumberFormat="0" applyFill="0" applyAlignment="0" applyProtection="0"/>
    <xf numFmtId="0" fontId="253" fillId="0" borderId="106" applyNumberFormat="0" applyFill="0" applyAlignment="0" applyProtection="0"/>
    <xf numFmtId="184" fontId="7" fillId="92" borderId="0"/>
    <xf numFmtId="177" fontId="7" fillId="93" borderId="0" applyNumberFormat="0" applyFont="0" applyBorder="0" applyAlignment="0"/>
    <xf numFmtId="300" fontId="7" fillId="94" borderId="107" applyNumberFormat="0" applyFont="0" applyBorder="0" applyAlignment="0"/>
    <xf numFmtId="198" fontId="61" fillId="95" borderId="0" applyFont="0" applyAlignment="0"/>
    <xf numFmtId="177" fontId="254" fillId="0" borderId="0" applyNumberFormat="0" applyFill="0" applyBorder="0" applyProtection="0">
      <alignment horizontal="left" vertical="center"/>
    </xf>
    <xf numFmtId="177" fontId="18" fillId="0" borderId="0" applyNumberFormat="0" applyFill="0" applyBorder="0" applyAlignment="0" applyProtection="0"/>
    <xf numFmtId="177" fontId="18" fillId="0" borderId="0" applyNumberFormat="0" applyFill="0" applyBorder="0" applyAlignment="0" applyProtection="0"/>
    <xf numFmtId="177" fontId="255" fillId="0" borderId="0" applyNumberFormat="0" applyFill="0" applyBorder="0" applyAlignment="0" applyProtection="0"/>
    <xf numFmtId="301" fontId="138" fillId="0" borderId="0" applyFont="0" applyFill="0" applyBorder="0" applyAlignment="0" applyProtection="0"/>
    <xf numFmtId="302" fontId="256" fillId="0" borderId="0">
      <alignment horizontal="right"/>
    </xf>
    <xf numFmtId="164" fontId="67" fillId="0" borderId="0" applyFont="0" applyFill="0" applyBorder="0" applyAlignment="0" applyProtection="0"/>
    <xf numFmtId="43" fontId="174" fillId="0" borderId="0" applyFont="0" applyFill="0" applyBorder="0" applyAlignment="0" applyProtection="0"/>
    <xf numFmtId="303" fontId="60" fillId="0" borderId="0" applyFont="0" applyFill="0" applyBorder="0" applyAlignment="0" applyProtection="0"/>
    <xf numFmtId="304" fontId="60" fillId="0" borderId="0" applyFont="0" applyFill="0" applyBorder="0" applyAlignment="0" applyProtection="0"/>
    <xf numFmtId="38" fontId="60" fillId="0" borderId="0" applyFont="0" applyFill="0" applyBorder="0" applyAlignment="0" applyProtection="0"/>
    <xf numFmtId="40" fontId="60" fillId="0" borderId="0" applyFont="0" applyFill="0" applyBorder="0" applyAlignment="0" applyProtection="0"/>
    <xf numFmtId="2" fontId="97" fillId="0" borderId="19" applyFont="0" applyFill="0" applyBorder="0" applyAlignment="0"/>
    <xf numFmtId="305" fontId="257" fillId="0" borderId="0"/>
    <xf numFmtId="37" fontId="7" fillId="0" borderId="0" applyFont="0" applyFill="0" applyBorder="0" applyAlignment="0" applyProtection="0"/>
    <xf numFmtId="306" fontId="7" fillId="0" borderId="0" applyFont="0" applyFill="0" applyBorder="0" applyAlignment="0" applyProtection="0"/>
    <xf numFmtId="14" fontId="54" fillId="0" borderId="0" applyFont="0" applyFill="0" applyBorder="0" applyAlignment="0" applyProtection="0"/>
    <xf numFmtId="177" fontId="7" fillId="0" borderId="10"/>
    <xf numFmtId="177" fontId="7" fillId="0" borderId="0" applyFont="0" applyFill="0" applyBorder="0" applyAlignment="0" applyProtection="0"/>
    <xf numFmtId="177" fontId="7" fillId="0" borderId="0" applyFont="0" applyFill="0" applyBorder="0" applyAlignment="0" applyProtection="0"/>
    <xf numFmtId="307" fontId="60" fillId="0" borderId="0" applyFont="0" applyFill="0" applyBorder="0" applyAlignment="0" applyProtection="0"/>
    <xf numFmtId="308" fontId="60" fillId="0" borderId="0" applyFont="0" applyFill="0" applyBorder="0" applyAlignment="0" applyProtection="0"/>
    <xf numFmtId="309" fontId="60" fillId="0" borderId="0" applyFont="0" applyFill="0" applyBorder="0" applyAlignment="0" applyProtection="0"/>
    <xf numFmtId="310" fontId="60" fillId="0" borderId="0" applyFont="0" applyFill="0" applyBorder="0" applyAlignment="0" applyProtection="0"/>
    <xf numFmtId="177" fontId="170" fillId="0" borderId="0">
      <protection locked="0"/>
    </xf>
    <xf numFmtId="1" fontId="258" fillId="0" borderId="0" applyNumberFormat="0">
      <alignment horizontal="left"/>
    </xf>
    <xf numFmtId="177" fontId="164" fillId="0" borderId="0" applyFont="0" applyFill="0" applyBorder="0" applyAlignment="0" applyProtection="0">
      <alignment horizontal="right"/>
    </xf>
    <xf numFmtId="279" fontId="25" fillId="0" borderId="0" applyFont="0" applyFill="0" applyBorder="0" applyAlignment="0" applyProtection="0"/>
    <xf numFmtId="311" fontId="108" fillId="0" borderId="0" applyFill="0" applyBorder="0" applyProtection="0">
      <alignment horizontal="right"/>
    </xf>
    <xf numFmtId="238" fontId="51" fillId="0" borderId="0" applyFont="0" applyFill="0" applyBorder="0" applyAlignment="0" applyProtection="0"/>
    <xf numFmtId="177" fontId="11" fillId="0" borderId="0" applyFill="0" applyBorder="0" applyProtection="0">
      <alignment vertical="center"/>
    </xf>
    <xf numFmtId="195" fontId="7" fillId="0" borderId="0">
      <alignment horizontal="right"/>
    </xf>
    <xf numFmtId="312" fontId="7" fillId="0" borderId="0" applyFont="0" applyFill="0" applyBorder="0" applyAlignment="0" applyProtection="0">
      <alignment horizontal="right"/>
    </xf>
    <xf numFmtId="177" fontId="259" fillId="0" borderId="0" applyNumberFormat="0" applyFill="0" applyBorder="0" applyProtection="0">
      <alignment horizontal="left"/>
    </xf>
    <xf numFmtId="177" fontId="7" fillId="0" borderId="0" applyNumberFormat="0" applyFont="0" applyFill="0" applyBorder="0" applyAlignment="0" applyProtection="0"/>
    <xf numFmtId="313" fontId="7" fillId="0" borderId="108" applyBorder="0" applyAlignment="0" applyProtection="0">
      <alignment horizontal="center"/>
    </xf>
    <xf numFmtId="0" fontId="260" fillId="49" borderId="0" applyNumberFormat="0" applyBorder="0" applyAlignment="0" applyProtection="0"/>
    <xf numFmtId="0" fontId="260" fillId="49" borderId="0" applyNumberFormat="0" applyBorder="0" applyAlignment="0" applyProtection="0"/>
    <xf numFmtId="0" fontId="41" fillId="18" borderId="0" applyNumberFormat="0" applyBorder="0" applyAlignment="0" applyProtection="0"/>
    <xf numFmtId="0" fontId="260" fillId="49" borderId="0" applyNumberFormat="0" applyBorder="0" applyAlignment="0" applyProtection="0"/>
    <xf numFmtId="0" fontId="260" fillId="49" borderId="0" applyNumberFormat="0" applyBorder="0" applyAlignment="0" applyProtection="0"/>
    <xf numFmtId="3" fontId="18" fillId="3" borderId="74" applyFont="0" applyBorder="0">
      <alignment horizontal="right"/>
    </xf>
    <xf numFmtId="177" fontId="261" fillId="0" borderId="0"/>
    <xf numFmtId="37" fontId="262" fillId="0" borderId="0"/>
    <xf numFmtId="314" fontId="263" fillId="0" borderId="0"/>
    <xf numFmtId="287" fontId="7" fillId="0" borderId="0"/>
    <xf numFmtId="184" fontId="7" fillId="0" borderId="0"/>
    <xf numFmtId="40" fontId="11" fillId="0" borderId="0" applyFont="0" applyFill="0" applyBorder="0" applyAlignment="0"/>
    <xf numFmtId="240" fontId="11" fillId="0" borderId="0" applyFont="0" applyFill="0" applyBorder="0" applyAlignment="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25" fillId="0" borderId="0"/>
    <xf numFmtId="0" fontId="7" fillId="0" borderId="0"/>
    <xf numFmtId="243" fontId="7" fillId="0" borderId="0"/>
    <xf numFmtId="243" fontId="7" fillId="0" borderId="0"/>
    <xf numFmtId="200" fontId="7" fillId="0" borderId="0"/>
    <xf numFmtId="178" fontId="7" fillId="0" borderId="0"/>
    <xf numFmtId="206"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06" fontId="6" fillId="0" borderId="0"/>
    <xf numFmtId="175" fontId="7" fillId="0" borderId="0"/>
    <xf numFmtId="206" fontId="7" fillId="0" borderId="0"/>
    <xf numFmtId="206" fontId="7" fillId="0" borderId="0"/>
    <xf numFmtId="206" fontId="7" fillId="0" borderId="0"/>
    <xf numFmtId="206" fontId="6" fillId="0" borderId="0"/>
    <xf numFmtId="206" fontId="6" fillId="0" borderId="0"/>
    <xf numFmtId="0" fontId="6" fillId="0" borderId="0"/>
    <xf numFmtId="0" fontId="6" fillId="0" borderId="0"/>
    <xf numFmtId="206" fontId="6" fillId="0" borderId="0"/>
    <xf numFmtId="206" fontId="94" fillId="0" borderId="0"/>
    <xf numFmtId="206" fontId="6" fillId="0" borderId="0"/>
    <xf numFmtId="178" fontId="94" fillId="0" borderId="0"/>
    <xf numFmtId="206" fontId="7" fillId="0" borderId="0"/>
    <xf numFmtId="0" fontId="6" fillId="0" borderId="0"/>
    <xf numFmtId="0" fontId="6" fillId="0" borderId="0"/>
    <xf numFmtId="206" fontId="7" fillId="0" borderId="0"/>
    <xf numFmtId="206" fontId="6" fillId="0" borderId="0"/>
    <xf numFmtId="206" fontId="6" fillId="0" borderId="0"/>
    <xf numFmtId="177" fontId="7" fillId="0" borderId="0"/>
    <xf numFmtId="206" fontId="6" fillId="0" borderId="0"/>
    <xf numFmtId="206" fontId="6" fillId="0" borderId="0"/>
    <xf numFmtId="206" fontId="6" fillId="0" borderId="0"/>
    <xf numFmtId="206" fontId="6" fillId="0" borderId="0"/>
    <xf numFmtId="206" fontId="6" fillId="0" borderId="0"/>
    <xf numFmtId="206" fontId="6" fillId="0" borderId="0"/>
    <xf numFmtId="206" fontId="6" fillId="0" borderId="0"/>
    <xf numFmtId="206" fontId="6" fillId="0" borderId="0"/>
    <xf numFmtId="206" fontId="6" fillId="0" borderId="0"/>
    <xf numFmtId="206" fontId="6" fillId="0" borderId="0"/>
    <xf numFmtId="206" fontId="6" fillId="0" borderId="0"/>
    <xf numFmtId="0" fontId="6" fillId="0" borderId="0"/>
    <xf numFmtId="0" fontId="6" fillId="0" borderId="0"/>
    <xf numFmtId="206" fontId="6" fillId="0" borderId="0"/>
    <xf numFmtId="206" fontId="6" fillId="0" borderId="0"/>
    <xf numFmtId="206" fontId="6" fillId="0" borderId="0"/>
    <xf numFmtId="206" fontId="6" fillId="0" borderId="0"/>
    <xf numFmtId="206" fontId="6" fillId="0" borderId="0"/>
    <xf numFmtId="206" fontId="6" fillId="0" borderId="0"/>
    <xf numFmtId="206" fontId="6" fillId="0" borderId="0"/>
    <xf numFmtId="206" fontId="6" fillId="0" borderId="0"/>
    <xf numFmtId="206" fontId="94" fillId="0" borderId="0"/>
    <xf numFmtId="206" fontId="6" fillId="0" borderId="0"/>
    <xf numFmtId="206" fontId="94" fillId="0" borderId="0"/>
    <xf numFmtId="206" fontId="6" fillId="0" borderId="0"/>
    <xf numFmtId="206" fontId="6" fillId="0" borderId="0"/>
    <xf numFmtId="206" fontId="7" fillId="0" borderId="0"/>
    <xf numFmtId="0" fontId="7" fillId="0" borderId="0"/>
    <xf numFmtId="177" fontId="7" fillId="0" borderId="0"/>
    <xf numFmtId="0" fontId="7" fillId="0" borderId="0"/>
    <xf numFmtId="0" fontId="6" fillId="0" borderId="0"/>
    <xf numFmtId="0" fontId="6" fillId="0" borderId="0"/>
    <xf numFmtId="0" fontId="7" fillId="0" borderId="0"/>
    <xf numFmtId="0" fontId="7" fillId="0" borderId="0"/>
    <xf numFmtId="0" fontId="150" fillId="0" borderId="0"/>
    <xf numFmtId="0" fontId="150" fillId="0" borderId="0"/>
    <xf numFmtId="0" fontId="7" fillId="0" borderId="0"/>
    <xf numFmtId="0" fontId="6" fillId="0" borderId="0"/>
    <xf numFmtId="0" fontId="6" fillId="0" borderId="0"/>
    <xf numFmtId="0" fontId="264" fillId="0" borderId="0"/>
    <xf numFmtId="0" fontId="264" fillId="0" borderId="0"/>
    <xf numFmtId="0" fontId="264" fillId="0" borderId="0"/>
    <xf numFmtId="0" fontId="264" fillId="0" borderId="0"/>
    <xf numFmtId="0" fontId="264" fillId="0" borderId="0"/>
    <xf numFmtId="177" fontId="7"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4" fillId="0" borderId="0"/>
    <xf numFmtId="0" fontId="7" fillId="0" borderId="0"/>
    <xf numFmtId="0" fontId="7" fillId="0" borderId="0"/>
    <xf numFmtId="177"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7" fillId="0" borderId="0"/>
    <xf numFmtId="177" fontId="7"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0" fontId="150" fillId="0" borderId="0"/>
    <xf numFmtId="0" fontId="60" fillId="0" borderId="0"/>
    <xf numFmtId="0" fontId="6" fillId="0" borderId="0"/>
    <xf numFmtId="0" fontId="265" fillId="0" borderId="0"/>
    <xf numFmtId="0" fontId="7" fillId="0" borderId="0"/>
    <xf numFmtId="0" fontId="7" fillId="0" borderId="0"/>
    <xf numFmtId="0" fontId="6" fillId="0" borderId="0"/>
    <xf numFmtId="0" fontId="6" fillId="0" borderId="0"/>
    <xf numFmtId="0" fontId="6" fillId="0" borderId="0"/>
    <xf numFmtId="178" fontId="57" fillId="0" borderId="0"/>
    <xf numFmtId="0" fontId="151" fillId="0" borderId="0"/>
    <xf numFmtId="0" fontId="150" fillId="0" borderId="0"/>
    <xf numFmtId="0" fontId="151" fillId="0" borderId="0"/>
    <xf numFmtId="0" fontId="151" fillId="0" borderId="0"/>
    <xf numFmtId="0" fontId="151" fillId="0" borderId="0"/>
    <xf numFmtId="0" fontId="151" fillId="0" borderId="0"/>
    <xf numFmtId="0" fontId="151" fillId="0" borderId="0"/>
    <xf numFmtId="0" fontId="151" fillId="0" borderId="0"/>
    <xf numFmtId="178"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24"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264" fillId="0" borderId="0"/>
    <xf numFmtId="0" fontId="7" fillId="0" borderId="0"/>
    <xf numFmtId="0" fontId="7" fillId="0" borderId="0"/>
    <xf numFmtId="0" fontId="7" fillId="0" borderId="0"/>
    <xf numFmtId="0" fontId="55" fillId="0" borderId="0"/>
    <xf numFmtId="0" fontId="33" fillId="0" borderId="0"/>
    <xf numFmtId="0" fontId="7" fillId="0" borderId="0"/>
    <xf numFmtId="0" fontId="55" fillId="0" borderId="0"/>
    <xf numFmtId="0" fontId="6" fillId="0" borderId="0"/>
    <xf numFmtId="0" fontId="6" fillId="0" borderId="0"/>
    <xf numFmtId="0" fontId="55" fillId="0" borderId="0"/>
    <xf numFmtId="0" fontId="55" fillId="0" borderId="0"/>
    <xf numFmtId="0" fontId="6" fillId="0" borderId="0"/>
    <xf numFmtId="0" fontId="6" fillId="0" borderId="0"/>
    <xf numFmtId="0" fontId="55" fillId="0" borderId="0"/>
    <xf numFmtId="0" fontId="55" fillId="0" borderId="0"/>
    <xf numFmtId="0" fontId="55" fillId="0" borderId="0"/>
    <xf numFmtId="0" fontId="5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6" fontId="7" fillId="0" borderId="0"/>
    <xf numFmtId="315" fontId="7" fillId="0" borderId="0"/>
    <xf numFmtId="315" fontId="7" fillId="0" borderId="0"/>
    <xf numFmtId="0" fontId="7" fillId="0" borderId="0"/>
    <xf numFmtId="0" fontId="7" fillId="0" borderId="0"/>
    <xf numFmtId="0" fontId="7" fillId="0" borderId="0"/>
    <xf numFmtId="166" fontId="7" fillId="0" borderId="0"/>
    <xf numFmtId="315" fontId="7" fillId="0" borderId="0"/>
    <xf numFmtId="315" fontId="7" fillId="0" borderId="0"/>
    <xf numFmtId="0" fontId="7" fillId="0" borderId="0"/>
    <xf numFmtId="0" fontId="7" fillId="0" borderId="0"/>
    <xf numFmtId="0" fontId="7" fillId="0" borderId="0"/>
    <xf numFmtId="0"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316" fontId="7" fillId="0" borderId="0"/>
    <xf numFmtId="0" fontId="7" fillId="0" borderId="0"/>
    <xf numFmtId="168" fontId="7" fillId="0" borderId="0">
      <alignment horizontal="left"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17" fontId="1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6" fillId="0" borderId="0"/>
    <xf numFmtId="177" fontId="25" fillId="0" borderId="0"/>
    <xf numFmtId="0" fontId="7" fillId="0" borderId="0"/>
    <xf numFmtId="0" fontId="6"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5" fillId="0" borderId="0"/>
    <xf numFmtId="0" fontId="6" fillId="0" borderId="0"/>
    <xf numFmtId="0" fontId="6" fillId="0" borderId="0"/>
    <xf numFmtId="177" fontId="25" fillId="0" borderId="0"/>
    <xf numFmtId="0" fontId="26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26" fontId="9" fillId="0" borderId="0" applyNumberFormat="0" applyFill="0" applyBorder="0" applyAlignment="0" applyProtection="0"/>
    <xf numFmtId="184" fontId="266" fillId="0" borderId="44"/>
    <xf numFmtId="177" fontId="18" fillId="0" borderId="0"/>
    <xf numFmtId="177" fontId="7" fillId="0" borderId="0"/>
    <xf numFmtId="1" fontId="11" fillId="0" borderId="0">
      <alignment horizontal="center"/>
    </xf>
    <xf numFmtId="212" fontId="11" fillId="0" borderId="0">
      <alignment horizontal="center"/>
    </xf>
    <xf numFmtId="2" fontId="11" fillId="0" borderId="0">
      <alignment horizontal="center"/>
    </xf>
    <xf numFmtId="38" fontId="102" fillId="0" borderId="0"/>
    <xf numFmtId="184" fontId="267" fillId="0" borderId="0">
      <alignment horizontal="left"/>
      <protection locked="0"/>
    </xf>
    <xf numFmtId="184" fontId="124" fillId="0" borderId="0">
      <alignment horizontal="left"/>
      <protection locked="0"/>
    </xf>
    <xf numFmtId="200" fontId="7" fillId="0" borderId="0"/>
    <xf numFmtId="177" fontId="174" fillId="0" borderId="0"/>
    <xf numFmtId="177" fontId="174" fillId="0" borderId="0"/>
    <xf numFmtId="177" fontId="268" fillId="0" borderId="0" applyFill="0" applyBorder="0" applyAlignment="0" applyProtection="0"/>
    <xf numFmtId="177" fontId="269" fillId="0" borderId="79"/>
    <xf numFmtId="177" fontId="138" fillId="0" borderId="0"/>
    <xf numFmtId="177" fontId="64" fillId="0" borderId="0"/>
    <xf numFmtId="0" fontId="270" fillId="0" borderId="109" applyBorder="0" applyProtection="0">
      <alignment vertical="center" wrapText="1"/>
    </xf>
    <xf numFmtId="37" fontId="271" fillId="0" borderId="0" applyNumberFormat="0" applyFont="0" applyFill="0" applyBorder="0" applyAlignment="0" applyProtection="0"/>
    <xf numFmtId="0" fontId="272" fillId="64" borderId="110"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272" fillId="64" borderId="110" applyNumberFormat="0" applyFont="0" applyAlignment="0" applyProtection="0"/>
    <xf numFmtId="0" fontId="6" fillId="22" borderId="68" applyNumberFormat="0" applyFont="0" applyAlignment="0" applyProtection="0"/>
    <xf numFmtId="0" fontId="272" fillId="64" borderId="110" applyNumberFormat="0" applyFont="0" applyAlignment="0" applyProtection="0"/>
    <xf numFmtId="0" fontId="272" fillId="64" borderId="110"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0" fontId="6" fillId="22" borderId="68" applyNumberFormat="0" applyFont="0" applyAlignment="0" applyProtection="0"/>
    <xf numFmtId="177" fontId="18" fillId="0" borderId="0"/>
    <xf numFmtId="177" fontId="18" fillId="0" borderId="0"/>
    <xf numFmtId="177" fontId="7" fillId="64" borderId="110" applyNumberFormat="0" applyFont="0" applyAlignment="0" applyProtection="0"/>
    <xf numFmtId="0" fontId="54" fillId="0" borderId="0" applyFont="0" applyFill="0" applyBorder="0" applyAlignment="0" applyProtection="0">
      <alignment horizontal="right"/>
    </xf>
    <xf numFmtId="0" fontId="54" fillId="96" borderId="0" applyFont="0" applyFill="0" applyBorder="0" applyAlignment="0" applyProtection="0">
      <protection locked="0"/>
    </xf>
    <xf numFmtId="177" fontId="56" fillId="2" borderId="56" applyBorder="0">
      <alignment horizontal="right" vertical="center"/>
    </xf>
    <xf numFmtId="1" fontId="163" fillId="0" borderId="0">
      <alignment horizontal="right"/>
      <protection locked="0"/>
    </xf>
    <xf numFmtId="184" fontId="108" fillId="0" borderId="0"/>
    <xf numFmtId="184" fontId="163" fillId="0" borderId="0">
      <protection locked="0"/>
    </xf>
    <xf numFmtId="299" fontId="108" fillId="0" borderId="0"/>
    <xf numFmtId="2" fontId="163" fillId="0" borderId="0">
      <alignment horizontal="right"/>
      <protection locked="0"/>
    </xf>
    <xf numFmtId="0" fontId="56" fillId="2" borderId="0"/>
    <xf numFmtId="38" fontId="18" fillId="0" borderId="74" applyFont="0" applyFill="0" applyBorder="0" applyAlignment="0" applyProtection="0"/>
    <xf numFmtId="236" fontId="65" fillId="0" borderId="0" applyFont="0" applyFill="0" applyBorder="0" applyAlignment="0" applyProtection="0">
      <alignment vertical="center"/>
    </xf>
    <xf numFmtId="0" fontId="273" fillId="0" borderId="0">
      <alignment horizontal="right"/>
    </xf>
    <xf numFmtId="0" fontId="273" fillId="0" borderId="0">
      <alignment horizontal="right"/>
    </xf>
    <xf numFmtId="0" fontId="273" fillId="0" borderId="0">
      <alignment horizontal="right"/>
    </xf>
    <xf numFmtId="0" fontId="273" fillId="0" borderId="0">
      <alignment horizontal="right"/>
    </xf>
    <xf numFmtId="0" fontId="274" fillId="0" borderId="0">
      <alignment horizontal="right"/>
    </xf>
    <xf numFmtId="0" fontId="273" fillId="0" borderId="0">
      <alignment horizontal="right"/>
    </xf>
    <xf numFmtId="277" fontId="275" fillId="0" borderId="0">
      <alignment horizontal="right"/>
    </xf>
    <xf numFmtId="222" fontId="7" fillId="0" borderId="0">
      <alignment horizontal="right"/>
    </xf>
    <xf numFmtId="0" fontId="7" fillId="0" borderId="111" applyFont="0" applyFill="0" applyAlignment="0" applyProtection="0"/>
    <xf numFmtId="194" fontId="7" fillId="0" borderId="0"/>
    <xf numFmtId="177" fontId="11" fillId="0" borderId="0" applyNumberFormat="0" applyFill="0" applyAlignment="0" applyProtection="0"/>
    <xf numFmtId="177" fontId="9" fillId="0" borderId="0" applyNumberFormat="0" applyFill="0" applyAlignment="0" applyProtection="0"/>
    <xf numFmtId="177" fontId="145" fillId="0" borderId="0" applyNumberFormat="0" applyFill="0" applyAlignment="0" applyProtection="0"/>
    <xf numFmtId="177" fontId="9" fillId="0" borderId="0" applyNumberFormat="0" applyFill="0" applyAlignment="0" applyProtection="0"/>
    <xf numFmtId="177" fontId="26" fillId="0" borderId="0" applyNumberFormat="0" applyFill="0" applyAlignment="0" applyProtection="0"/>
    <xf numFmtId="177" fontId="11" fillId="0" borderId="0" applyNumberFormat="0" applyFill="0" applyAlignment="0" applyProtection="0"/>
    <xf numFmtId="177" fontId="8" fillId="0" borderId="85">
      <alignment horizontal="left"/>
    </xf>
    <xf numFmtId="177" fontId="54" fillId="0" borderId="9" applyNumberFormat="0" applyFont="0"/>
    <xf numFmtId="177" fontId="176" fillId="0" borderId="0"/>
    <xf numFmtId="4" fontId="7" fillId="0" borderId="44" applyNumberFormat="0" applyFont="0" applyFill="0" applyAlignment="0" applyProtection="0"/>
    <xf numFmtId="177" fontId="276" fillId="0" borderId="0" applyNumberFormat="0" applyAlignment="0">
      <alignment vertical="top"/>
    </xf>
    <xf numFmtId="40" fontId="277" fillId="0" borderId="0" applyFont="0" applyFill="0" applyBorder="0" applyAlignment="0" applyProtection="0"/>
    <xf numFmtId="38" fontId="277" fillId="0" borderId="0" applyFont="0" applyFill="0" applyBorder="0" applyAlignment="0" applyProtection="0"/>
    <xf numFmtId="177" fontId="194" fillId="0" borderId="0"/>
    <xf numFmtId="179" fontId="56" fillId="8" borderId="0"/>
    <xf numFmtId="177" fontId="56" fillId="0" borderId="0" applyFill="0" applyBorder="0">
      <alignment vertical="center"/>
    </xf>
    <xf numFmtId="212" fontId="56" fillId="8" borderId="0"/>
    <xf numFmtId="2" fontId="56" fillId="8" borderId="0" applyBorder="0"/>
    <xf numFmtId="0" fontId="278" fillId="0" borderId="0">
      <alignment horizontal="left"/>
    </xf>
    <xf numFmtId="0" fontId="113" fillId="68" borderId="77" applyNumberFormat="0" applyAlignment="0" applyProtection="0"/>
    <xf numFmtId="0" fontId="113" fillId="68" borderId="77" applyNumberFormat="0" applyAlignment="0" applyProtection="0"/>
    <xf numFmtId="0" fontId="43" fillId="20" borderId="65" applyNumberFormat="0" applyAlignment="0" applyProtection="0"/>
    <xf numFmtId="0" fontId="113" fillId="68" borderId="77" applyNumberFormat="0" applyAlignment="0" applyProtection="0"/>
    <xf numFmtId="0" fontId="113" fillId="68" borderId="77" applyNumberFormat="0" applyAlignment="0" applyProtection="0"/>
    <xf numFmtId="40" fontId="279" fillId="8" borderId="0">
      <alignment horizontal="right"/>
    </xf>
    <xf numFmtId="318" fontId="35" fillId="97" borderId="0">
      <alignment horizontal="right"/>
    </xf>
    <xf numFmtId="177" fontId="280" fillId="8" borderId="0">
      <alignment horizontal="right"/>
    </xf>
    <xf numFmtId="0" fontId="281" fillId="91" borderId="0">
      <alignment horizontal="center"/>
    </xf>
    <xf numFmtId="177" fontId="282" fillId="8" borderId="74"/>
    <xf numFmtId="206" fontId="283" fillId="8" borderId="74"/>
    <xf numFmtId="178" fontId="283" fillId="8" borderId="74"/>
    <xf numFmtId="177" fontId="282" fillId="0" borderId="0" applyBorder="0">
      <alignment horizontal="centerContinuous"/>
    </xf>
    <xf numFmtId="0" fontId="284" fillId="97" borderId="0" applyBorder="0">
      <alignment horizontal="centerContinuous"/>
    </xf>
    <xf numFmtId="177" fontId="285" fillId="0" borderId="0" applyBorder="0">
      <alignment horizontal="centerContinuous"/>
    </xf>
    <xf numFmtId="0" fontId="286" fillId="98" borderId="0" applyBorder="0">
      <alignment horizontal="centerContinuous"/>
    </xf>
    <xf numFmtId="285" fontId="51" fillId="99" borderId="0" applyNumberFormat="0" applyFont="0" applyBorder="0" applyAlignment="0"/>
    <xf numFmtId="177" fontId="15" fillId="0" borderId="0" applyNumberFormat="0" applyFill="0" applyBorder="0" applyAlignment="0" applyProtection="0"/>
    <xf numFmtId="0" fontId="133" fillId="0" borderId="0"/>
    <xf numFmtId="0" fontId="7" fillId="0" borderId="0"/>
    <xf numFmtId="177" fontId="287" fillId="0" borderId="0"/>
    <xf numFmtId="177" fontId="7" fillId="0" borderId="0"/>
    <xf numFmtId="177" fontId="7" fillId="0" borderId="0"/>
    <xf numFmtId="177" fontId="7" fillId="0" borderId="0"/>
    <xf numFmtId="0" fontId="18" fillId="0" borderId="0"/>
    <xf numFmtId="0" fontId="18" fillId="0" borderId="0"/>
    <xf numFmtId="0" fontId="18" fillId="0" borderId="0"/>
    <xf numFmtId="177" fontId="7" fillId="0" borderId="0"/>
    <xf numFmtId="177" fontId="7" fillId="0" borderId="0"/>
    <xf numFmtId="177" fontId="7" fillId="0" borderId="0"/>
    <xf numFmtId="177" fontId="287" fillId="0" borderId="0"/>
    <xf numFmtId="177" fontId="287" fillId="0" borderId="0"/>
    <xf numFmtId="177" fontId="287" fillId="0" borderId="0"/>
    <xf numFmtId="177" fontId="7" fillId="0" borderId="0"/>
    <xf numFmtId="177" fontId="7" fillId="0" borderId="0"/>
    <xf numFmtId="177" fontId="7" fillId="0" borderId="0"/>
    <xf numFmtId="0" fontId="7" fillId="0" borderId="0"/>
    <xf numFmtId="0" fontId="133" fillId="0" borderId="0"/>
    <xf numFmtId="0" fontId="7" fillId="0" borderId="0"/>
    <xf numFmtId="177" fontId="287" fillId="0" borderId="0"/>
    <xf numFmtId="177" fontId="7" fillId="0" borderId="0"/>
    <xf numFmtId="177" fontId="7" fillId="0" borderId="0"/>
    <xf numFmtId="177" fontId="7" fillId="0" borderId="0"/>
    <xf numFmtId="0" fontId="18" fillId="0" borderId="0"/>
    <xf numFmtId="0" fontId="18" fillId="0" borderId="0"/>
    <xf numFmtId="0" fontId="18" fillId="0" borderId="0"/>
    <xf numFmtId="177" fontId="7" fillId="0" borderId="0"/>
    <xf numFmtId="177" fontId="7" fillId="0" borderId="0"/>
    <xf numFmtId="177" fontId="7" fillId="0" borderId="0"/>
    <xf numFmtId="177" fontId="287" fillId="0" borderId="0"/>
    <xf numFmtId="177" fontId="287" fillId="0" borderId="0"/>
    <xf numFmtId="177" fontId="287" fillId="0" borderId="0"/>
    <xf numFmtId="177" fontId="7" fillId="0" borderId="0"/>
    <xf numFmtId="177" fontId="7" fillId="0" borderId="0"/>
    <xf numFmtId="177" fontId="7" fillId="0" borderId="0"/>
    <xf numFmtId="0" fontId="7" fillId="0" borderId="0"/>
    <xf numFmtId="0" fontId="7" fillId="0" borderId="0"/>
    <xf numFmtId="177" fontId="287" fillId="0" borderId="0"/>
    <xf numFmtId="177" fontId="7" fillId="0" borderId="0"/>
    <xf numFmtId="177" fontId="7" fillId="0" borderId="0"/>
    <xf numFmtId="177" fontId="7" fillId="0" borderId="0"/>
    <xf numFmtId="0" fontId="18" fillId="0" borderId="0"/>
    <xf numFmtId="0" fontId="18" fillId="0" borderId="0"/>
    <xf numFmtId="0" fontId="18" fillId="0" borderId="0"/>
    <xf numFmtId="177" fontId="7" fillId="0" borderId="0"/>
    <xf numFmtId="177" fontId="7" fillId="0" borderId="0"/>
    <xf numFmtId="177" fontId="7" fillId="0" borderId="0"/>
    <xf numFmtId="177" fontId="287" fillId="0" borderId="0"/>
    <xf numFmtId="177" fontId="287" fillId="0" borderId="0"/>
    <xf numFmtId="177" fontId="287" fillId="0" borderId="0"/>
    <xf numFmtId="177" fontId="7" fillId="0" borderId="0"/>
    <xf numFmtId="177" fontId="7" fillId="0" borderId="0"/>
    <xf numFmtId="177" fontId="7" fillId="0" borderId="0"/>
    <xf numFmtId="177" fontId="287" fillId="0" borderId="0"/>
    <xf numFmtId="177" fontId="7" fillId="0" borderId="0"/>
    <xf numFmtId="177" fontId="7" fillId="0" borderId="0"/>
    <xf numFmtId="177" fontId="7" fillId="0" borderId="0"/>
    <xf numFmtId="0" fontId="18" fillId="0" borderId="0"/>
    <xf numFmtId="0" fontId="18" fillId="0" borderId="0"/>
    <xf numFmtId="0" fontId="18" fillId="0" borderId="0"/>
    <xf numFmtId="177" fontId="7" fillId="0" borderId="0"/>
    <xf numFmtId="177" fontId="7" fillId="0" borderId="0"/>
    <xf numFmtId="177" fontId="7" fillId="0" borderId="0"/>
    <xf numFmtId="177" fontId="287" fillId="0" borderId="0"/>
    <xf numFmtId="177" fontId="287" fillId="0" borderId="0"/>
    <xf numFmtId="177" fontId="287" fillId="0" borderId="0"/>
    <xf numFmtId="177" fontId="7" fillId="0" borderId="0"/>
    <xf numFmtId="177" fontId="7" fillId="0" borderId="0"/>
    <xf numFmtId="177"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192" fontId="18" fillId="0" borderId="0"/>
    <xf numFmtId="192" fontId="18" fillId="0" borderId="0"/>
    <xf numFmtId="192" fontId="18" fillId="0" borderId="0"/>
    <xf numFmtId="0" fontId="133" fillId="0" borderId="0"/>
    <xf numFmtId="0" fontId="18" fillId="0" borderId="0"/>
    <xf numFmtId="0" fontId="18" fillId="0" borderId="0"/>
    <xf numFmtId="0" fontId="18" fillId="0" borderId="0"/>
    <xf numFmtId="0" fontId="133" fillId="0" borderId="0"/>
    <xf numFmtId="0" fontId="7" fillId="0" borderId="0"/>
    <xf numFmtId="0" fontId="133" fillId="0" borderId="0"/>
    <xf numFmtId="0" fontId="133" fillId="0" borderId="0"/>
    <xf numFmtId="0" fontId="18" fillId="0" borderId="0"/>
    <xf numFmtId="0" fontId="18" fillId="0" borderId="0"/>
    <xf numFmtId="0" fontId="18" fillId="0" borderId="0"/>
    <xf numFmtId="0" fontId="133"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177" fontId="287" fillId="0" borderId="0"/>
    <xf numFmtId="177" fontId="7" fillId="0" borderId="0"/>
    <xf numFmtId="177" fontId="7" fillId="0" borderId="0"/>
    <xf numFmtId="177" fontId="7" fillId="0" borderId="0"/>
    <xf numFmtId="0" fontId="18" fillId="0" borderId="0"/>
    <xf numFmtId="0" fontId="18" fillId="0" borderId="0"/>
    <xf numFmtId="0" fontId="18" fillId="0" borderId="0"/>
    <xf numFmtId="177" fontId="7" fillId="0" borderId="0"/>
    <xf numFmtId="177" fontId="7" fillId="0" borderId="0"/>
    <xf numFmtId="177" fontId="7" fillId="0" borderId="0"/>
    <xf numFmtId="177" fontId="287" fillId="0" borderId="0"/>
    <xf numFmtId="177" fontId="287" fillId="0" borderId="0"/>
    <xf numFmtId="177" fontId="287" fillId="0" borderId="0"/>
    <xf numFmtId="177" fontId="7" fillId="0" borderId="0"/>
    <xf numFmtId="177" fontId="7" fillId="0" borderId="0"/>
    <xf numFmtId="177" fontId="7" fillId="0" borderId="0"/>
    <xf numFmtId="177" fontId="287" fillId="0" borderId="0"/>
    <xf numFmtId="177" fontId="7" fillId="0" borderId="0"/>
    <xf numFmtId="177" fontId="7" fillId="0" borderId="0"/>
    <xf numFmtId="177" fontId="7" fillId="0" borderId="0"/>
    <xf numFmtId="0" fontId="18" fillId="0" borderId="0"/>
    <xf numFmtId="0" fontId="18" fillId="0" borderId="0"/>
    <xf numFmtId="0" fontId="18" fillId="0" borderId="0"/>
    <xf numFmtId="177" fontId="7" fillId="0" borderId="0"/>
    <xf numFmtId="177" fontId="7" fillId="0" borderId="0"/>
    <xf numFmtId="177" fontId="7" fillId="0" borderId="0"/>
    <xf numFmtId="177" fontId="287" fillId="0" borderId="0"/>
    <xf numFmtId="177" fontId="287" fillId="0" borderId="0"/>
    <xf numFmtId="177" fontId="287" fillId="0" borderId="0"/>
    <xf numFmtId="177" fontId="7" fillId="0" borderId="0"/>
    <xf numFmtId="177" fontId="7" fillId="0" borderId="0"/>
    <xf numFmtId="177"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192" fontId="18" fillId="0" borderId="0"/>
    <xf numFmtId="192" fontId="18" fillId="0" borderId="0"/>
    <xf numFmtId="192" fontId="18" fillId="0" borderId="0"/>
    <xf numFmtId="0" fontId="133" fillId="0" borderId="0"/>
    <xf numFmtId="0" fontId="18" fillId="0" borderId="0"/>
    <xf numFmtId="0" fontId="18" fillId="0" borderId="0"/>
    <xf numFmtId="0" fontId="18" fillId="0" borderId="0"/>
    <xf numFmtId="0" fontId="133" fillId="0" borderId="0"/>
    <xf numFmtId="0" fontId="7" fillId="0" borderId="0"/>
    <xf numFmtId="0" fontId="133" fillId="0" borderId="0"/>
    <xf numFmtId="0" fontId="133" fillId="0" borderId="0"/>
    <xf numFmtId="0" fontId="18" fillId="0" borderId="0"/>
    <xf numFmtId="0" fontId="18" fillId="0" borderId="0"/>
    <xf numFmtId="0" fontId="18" fillId="0" borderId="0"/>
    <xf numFmtId="0" fontId="133"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177" fontId="7" fillId="0" borderId="0" applyProtection="0">
      <alignment horizontal="left"/>
    </xf>
    <xf numFmtId="177" fontId="7" fillId="0" borderId="0" applyFill="0" applyProtection="0">
      <alignment horizontal="left"/>
    </xf>
    <xf numFmtId="177" fontId="254" fillId="0" borderId="0" applyFill="0" applyProtection="0">
      <alignment horizontal="left"/>
    </xf>
    <xf numFmtId="177" fontId="7" fillId="0" borderId="0" applyProtection="0">
      <alignment horizontal="left"/>
    </xf>
    <xf numFmtId="1" fontId="288" fillId="0" borderId="0" applyProtection="0">
      <alignment horizontal="right" vertical="center"/>
    </xf>
    <xf numFmtId="177" fontId="134" fillId="100" borderId="54" applyNumberFormat="0" applyProtection="0">
      <alignment horizontal="center" vertical="top" wrapText="1"/>
      <protection hidden="1"/>
    </xf>
    <xf numFmtId="177" fontId="103" fillId="0" borderId="112" applyNumberFormat="0" applyAlignment="0" applyProtection="0"/>
    <xf numFmtId="177" fontId="18" fillId="6" borderId="0" applyNumberFormat="0" applyFont="0" applyBorder="0" applyAlignment="0" applyProtection="0"/>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1" fillId="47" borderId="105" applyNumberFormat="0" applyFont="0" applyBorder="0" applyAlignment="0" applyProtection="0">
      <alignment horizontal="center"/>
    </xf>
    <xf numFmtId="177" fontId="18" fillId="0" borderId="113" applyNumberFormat="0" applyAlignment="0" applyProtection="0"/>
    <xf numFmtId="177" fontId="18" fillId="0" borderId="114" applyNumberFormat="0" applyAlignment="0" applyProtection="0"/>
    <xf numFmtId="177" fontId="103" fillId="0" borderId="115" applyNumberFormat="0" applyAlignment="0" applyProtection="0"/>
    <xf numFmtId="49" fontId="289" fillId="0" borderId="9" applyFill="0" applyProtection="0">
      <alignment vertical="center"/>
    </xf>
    <xf numFmtId="14" fontId="108" fillId="0" borderId="0">
      <alignment horizontal="center" wrapText="1"/>
      <protection locked="0"/>
    </xf>
    <xf numFmtId="179" fontId="108" fillId="0" borderId="0">
      <alignment horizontal="right"/>
    </xf>
    <xf numFmtId="179" fontId="7" fillId="0" borderId="0" applyFont="0" applyFill="0" applyBorder="0" applyAlignment="0" applyProtection="0"/>
    <xf numFmtId="179" fontId="106" fillId="0" borderId="0"/>
    <xf numFmtId="217" fontId="7" fillId="0" borderId="0" applyFont="0" applyFill="0" applyBorder="0" applyAlignment="0" applyProtection="0"/>
    <xf numFmtId="225" fontId="7" fillId="0" borderId="0" applyFont="0" applyFill="0" applyBorder="0" applyAlignment="0" applyProtection="0"/>
    <xf numFmtId="0" fontId="63" fillId="0" borderId="0"/>
    <xf numFmtId="10" fontId="7" fillId="0" borderId="0" applyFont="0" applyFill="0" applyBorder="0" applyAlignment="0" applyProtection="0"/>
    <xf numFmtId="303" fontId="137" fillId="0" borderId="0" applyFont="0" applyFill="0" applyBorder="0" applyAlignment="0" applyProtection="0">
      <alignment horizontal="center"/>
    </xf>
    <xf numFmtId="249" fontId="7" fillId="0" borderId="0">
      <protection hidden="1"/>
    </xf>
    <xf numFmtId="164" fontId="7" fillId="0" borderId="0">
      <protection hidden="1"/>
    </xf>
    <xf numFmtId="9" fontId="9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9" fontId="7" fillId="0" borderId="0">
      <alignment horizontal="right"/>
    </xf>
    <xf numFmtId="9" fontId="7" fillId="0" borderId="0" applyFont="0" applyFill="0" applyBorder="0" applyAlignment="0" applyProtection="0"/>
    <xf numFmtId="9" fontId="7" fillId="0" borderId="0" applyFont="0" applyFill="0" applyBorder="0" applyAlignment="0" applyProtection="0"/>
    <xf numFmtId="9" fontId="1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0" fillId="0" borderId="0" applyFont="0" applyFill="0" applyBorder="0" applyAlignment="0" applyProtection="0"/>
    <xf numFmtId="9" fontId="6"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0" fillId="0" borderId="0" applyFont="0" applyFill="0" applyBorder="0" applyAlignment="0" applyProtection="0"/>
    <xf numFmtId="9" fontId="9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7" fontId="7" fillId="0" borderId="0" applyFont="0" applyFill="0" applyProtection="0">
      <alignment horizontal="right"/>
    </xf>
    <xf numFmtId="0" fontId="18" fillId="0" borderId="0" applyFill="0" applyBorder="0" applyAlignment="0" applyProtection="0"/>
    <xf numFmtId="177" fontId="290" fillId="0" borderId="0" applyFont="0" applyFill="0" applyBorder="0" applyAlignment="0" applyProtection="0"/>
    <xf numFmtId="9" fontId="60" fillId="0" borderId="0"/>
    <xf numFmtId="9" fontId="18" fillId="0" borderId="0" applyFill="0" applyBorder="0" applyAlignment="0" applyProtection="0"/>
    <xf numFmtId="179" fontId="108" fillId="0" borderId="0"/>
    <xf numFmtId="179" fontId="163" fillId="0" borderId="0"/>
    <xf numFmtId="10" fontId="108" fillId="0" borderId="0"/>
    <xf numFmtId="10" fontId="163" fillId="0" borderId="0">
      <protection locked="0"/>
    </xf>
    <xf numFmtId="177" fontId="11" fillId="0" borderId="0"/>
    <xf numFmtId="210" fontId="7" fillId="0" borderId="0"/>
    <xf numFmtId="274" fontId="7" fillId="0" borderId="0"/>
    <xf numFmtId="0" fontId="7" fillId="0" borderId="0"/>
    <xf numFmtId="0" fontId="18" fillId="0" borderId="0" applyFont="0" applyFill="0" applyBorder="0" applyAlignment="0" applyProtection="0"/>
    <xf numFmtId="0" fontId="65" fillId="0" borderId="0" applyFont="0" applyFill="0" applyBorder="0" applyAlignment="0" applyProtection="0">
      <alignment vertical="center"/>
    </xf>
    <xf numFmtId="0" fontId="18" fillId="0" borderId="0" applyFont="0" applyFill="0" applyBorder="0" applyAlignment="0" applyProtection="0"/>
    <xf numFmtId="313" fontId="7" fillId="0" borderId="0">
      <alignment horizontal="right"/>
    </xf>
    <xf numFmtId="38" fontId="60" fillId="0" borderId="0" applyFont="0" applyFill="0" applyProtection="0"/>
    <xf numFmtId="303" fontId="97" fillId="0" borderId="0" applyFill="0" applyBorder="0" applyProtection="0"/>
    <xf numFmtId="0" fontId="291" fillId="101" borderId="0"/>
    <xf numFmtId="0" fontId="292" fillId="0" borderId="0" applyFont="0"/>
    <xf numFmtId="9" fontId="11" fillId="0" borderId="0">
      <alignment horizontal="center"/>
    </xf>
    <xf numFmtId="179" fontId="11" fillId="0" borderId="0">
      <alignment horizontal="center"/>
    </xf>
    <xf numFmtId="10" fontId="11" fillId="0" borderId="0">
      <alignment horizontal="center"/>
    </xf>
    <xf numFmtId="9" fontId="7" fillId="0" borderId="0" applyFont="0" applyFill="0" applyBorder="0" applyAlignment="0" applyProtection="0"/>
    <xf numFmtId="177" fontId="18" fillId="0" borderId="0"/>
    <xf numFmtId="0" fontId="7" fillId="0" borderId="0"/>
    <xf numFmtId="177" fontId="11" fillId="0" borderId="0"/>
    <xf numFmtId="177" fontId="11" fillId="0" borderId="0"/>
    <xf numFmtId="203" fontId="7" fillId="0" borderId="0"/>
    <xf numFmtId="193" fontId="7" fillId="0" borderId="0"/>
    <xf numFmtId="0" fontId="7" fillId="0" borderId="0"/>
    <xf numFmtId="182" fontId="7" fillId="0" borderId="0"/>
    <xf numFmtId="177" fontId="136" fillId="0" borderId="0" applyFill="0" applyBorder="0" applyAlignment="0"/>
    <xf numFmtId="230" fontId="7" fillId="0" borderId="0" applyFill="0" applyBorder="0" applyAlignment="0"/>
    <xf numFmtId="177" fontId="136" fillId="0" borderId="0" applyFill="0" applyBorder="0" applyAlignment="0"/>
    <xf numFmtId="177" fontId="136" fillId="0" borderId="0" applyFill="0" applyBorder="0" applyAlignment="0"/>
    <xf numFmtId="230" fontId="7" fillId="0" borderId="0" applyFill="0" applyBorder="0" applyAlignment="0"/>
    <xf numFmtId="0" fontId="7" fillId="0" borderId="0" applyProtection="0">
      <alignment horizontal="right"/>
    </xf>
    <xf numFmtId="0" fontId="7" fillId="0" borderId="0">
      <alignment horizontal="right"/>
      <protection locked="0"/>
    </xf>
    <xf numFmtId="37" fontId="56" fillId="97" borderId="0" applyNumberFormat="0" applyFont="0" applyFill="0" applyBorder="0" applyAlignment="0" applyProtection="0"/>
    <xf numFmtId="177" fontId="9" fillId="3" borderId="54" applyNumberFormat="0" applyFont="0" applyAlignment="0" applyProtection="0"/>
    <xf numFmtId="233" fontId="7" fillId="3" borderId="0" applyNumberFormat="0" applyFont="0" applyBorder="0" applyAlignment="0" applyProtection="0">
      <alignment horizontal="center"/>
      <protection locked="0"/>
    </xf>
    <xf numFmtId="219" fontId="237" fillId="102" borderId="54">
      <alignment horizontal="right"/>
    </xf>
    <xf numFmtId="0" fontId="293" fillId="0" borderId="54" applyFont="0" applyFill="0" applyBorder="0" applyAlignment="0"/>
    <xf numFmtId="0" fontId="293" fillId="0" borderId="54" applyFont="0" applyFill="0" applyBorder="0" applyAlignment="0"/>
    <xf numFmtId="176" fontId="18" fillId="0" borderId="0">
      <alignment horizontal="center"/>
    </xf>
    <xf numFmtId="9" fontId="94" fillId="0" borderId="0" applyFont="0" applyFill="0" applyBorder="0" applyAlignment="0" applyProtection="0"/>
    <xf numFmtId="9" fontId="7" fillId="0" borderId="0" applyFont="0" applyFill="0" applyBorder="0" applyAlignment="0" applyProtection="0"/>
    <xf numFmtId="177" fontId="60" fillId="0" borderId="0" applyNumberFormat="0" applyFont="0" applyFill="0" applyBorder="0" applyAlignment="0" applyProtection="0">
      <alignment horizontal="left"/>
    </xf>
    <xf numFmtId="15" fontId="60" fillId="0" borderId="0" applyFont="0" applyFill="0" applyBorder="0" applyAlignment="0" applyProtection="0"/>
    <xf numFmtId="4" fontId="60" fillId="0" borderId="0" applyFont="0" applyFill="0" applyBorder="0" applyAlignment="0" applyProtection="0"/>
    <xf numFmtId="177" fontId="127" fillId="0" borderId="10">
      <alignment horizontal="center"/>
    </xf>
    <xf numFmtId="3" fontId="60" fillId="0" borderId="0" applyFont="0" applyFill="0" applyBorder="0" applyAlignment="0" applyProtection="0"/>
    <xf numFmtId="177" fontId="60" fillId="103" borderId="0" applyNumberFormat="0" applyFont="0" applyBorder="0" applyAlignment="0" applyProtection="0"/>
    <xf numFmtId="247" fontId="273" fillId="0" borderId="0">
      <alignment horizontal="right"/>
    </xf>
    <xf numFmtId="177" fontId="294" fillId="0" borderId="0" applyNumberFormat="0" applyFill="0" applyBorder="0" applyAlignment="0" applyProtection="0"/>
    <xf numFmtId="177" fontId="18" fillId="0" borderId="0">
      <alignment vertical="top"/>
    </xf>
    <xf numFmtId="0" fontId="7" fillId="0" borderId="0" applyFont="0" applyFill="0" applyBorder="0" applyAlignment="0" applyProtection="0"/>
    <xf numFmtId="203" fontId="7" fillId="0" borderId="0" applyNumberFormat="0" applyFill="0" applyBorder="0" applyAlignment="0" applyProtection="0"/>
    <xf numFmtId="49" fontId="65" fillId="0" borderId="0">
      <alignment horizontal="right"/>
    </xf>
    <xf numFmtId="177" fontId="295" fillId="0" borderId="0"/>
    <xf numFmtId="179" fontId="296" fillId="0" borderId="0"/>
    <xf numFmtId="177" fontId="295" fillId="0" borderId="0"/>
    <xf numFmtId="0" fontId="297" fillId="0" borderId="0"/>
    <xf numFmtId="177" fontId="298" fillId="0" borderId="0"/>
    <xf numFmtId="177" fontId="298" fillId="0" borderId="0"/>
    <xf numFmtId="0" fontId="299" fillId="0" borderId="0"/>
    <xf numFmtId="177" fontId="22" fillId="8" borderId="0"/>
    <xf numFmtId="177" fontId="298" fillId="0" borderId="0"/>
    <xf numFmtId="319" fontId="299" fillId="0" borderId="0"/>
    <xf numFmtId="181" fontId="7" fillId="0" borderId="0" applyNumberFormat="0" applyFill="0" applyBorder="0" applyAlignment="0" applyProtection="0">
      <alignment horizontal="left"/>
    </xf>
    <xf numFmtId="247" fontId="300" fillId="0" borderId="0">
      <alignment horizontal="right"/>
    </xf>
    <xf numFmtId="183" fontId="7" fillId="0" borderId="0">
      <alignment horizontal="right"/>
    </xf>
    <xf numFmtId="185" fontId="7" fillId="0" borderId="0" applyFill="0" applyBorder="0" applyProtection="0">
      <alignment horizontal="right"/>
    </xf>
    <xf numFmtId="222" fontId="7" fillId="0" borderId="0">
      <alignment horizontal="right"/>
    </xf>
    <xf numFmtId="0" fontId="273" fillId="0" borderId="0">
      <alignment horizontal="right"/>
    </xf>
    <xf numFmtId="177" fontId="301" fillId="3" borderId="54"/>
    <xf numFmtId="177" fontId="18" fillId="0" borderId="116" applyNumberFormat="0" applyFont="0" applyFill="0" applyAlignment="0" applyProtection="0"/>
    <xf numFmtId="177" fontId="103" fillId="80" borderId="34" applyNumberFormat="0" applyBorder="0" applyProtection="0">
      <alignment horizontal="left" wrapText="1"/>
    </xf>
    <xf numFmtId="177" fontId="103" fillId="80" borderId="0" applyNumberFormat="0" applyBorder="0" applyProtection="0">
      <alignment horizontal="left"/>
    </xf>
    <xf numFmtId="177" fontId="103" fillId="80" borderId="34" applyNumberFormat="0" applyBorder="0" applyProtection="0">
      <alignment horizontal="left" wrapText="1"/>
    </xf>
    <xf numFmtId="177" fontId="302" fillId="97" borderId="0" applyFont="0" applyFill="0" applyAlignment="0"/>
    <xf numFmtId="177" fontId="13" fillId="0" borderId="0" applyNumberFormat="0" applyFill="0" applyBorder="0">
      <alignment horizontal="left" vertical="center" wrapText="1"/>
    </xf>
    <xf numFmtId="177" fontId="65" fillId="0" borderId="0" applyNumberFormat="0" applyFill="0" applyBorder="0">
      <alignment horizontal="left" vertical="center" wrapText="1" indent="1"/>
    </xf>
    <xf numFmtId="177" fontId="11" fillId="0" borderId="0" applyNumberFormat="0" applyFont="0" applyFill="0" applyBorder="0" applyAlignment="0" applyProtection="0"/>
    <xf numFmtId="37" fontId="9" fillId="2" borderId="0" applyNumberFormat="0" applyFont="0" applyFill="0" applyBorder="0" applyAlignment="0" applyProtection="0">
      <alignment horizontal="left"/>
    </xf>
    <xf numFmtId="37" fontId="9" fillId="0" borderId="117" applyNumberFormat="0" applyFont="0" applyFill="0" applyBorder="0" applyAlignment="0" applyProtection="0">
      <alignment vertical="center"/>
    </xf>
    <xf numFmtId="177" fontId="7" fillId="0" borderId="0" applyNumberFormat="0" applyFont="0" applyFill="0" applyBorder="0" applyAlignment="0" applyProtection="0"/>
    <xf numFmtId="177" fontId="7" fillId="0" borderId="0" applyNumberFormat="0" applyFont="0" applyFill="0" applyBorder="0" applyAlignment="0" applyProtection="0"/>
    <xf numFmtId="177" fontId="18" fillId="0" borderId="118" applyNumberFormat="0" applyFont="0" applyFill="0" applyAlignment="0" applyProtection="0"/>
    <xf numFmtId="0" fontId="303" fillId="0" borderId="9"/>
    <xf numFmtId="177" fontId="156" fillId="0" borderId="84">
      <alignment horizontal="centerContinuous"/>
    </xf>
    <xf numFmtId="177" fontId="7" fillId="0" borderId="0"/>
    <xf numFmtId="177" fontId="156" fillId="0" borderId="84">
      <alignment horizontal="centerContinuous"/>
    </xf>
    <xf numFmtId="0" fontId="156" fillId="0" borderId="84">
      <alignment horizontal="centerContinuous"/>
    </xf>
    <xf numFmtId="0" fontId="156" fillId="0" borderId="84">
      <alignment horizontal="centerContinuous"/>
    </xf>
    <xf numFmtId="177" fontId="156" fillId="0" borderId="84">
      <alignment horizontal="centerContinuous"/>
    </xf>
    <xf numFmtId="184" fontId="156" fillId="0" borderId="0"/>
    <xf numFmtId="184" fontId="156" fillId="0" borderId="0"/>
    <xf numFmtId="184" fontId="156" fillId="0" borderId="0"/>
    <xf numFmtId="184" fontId="156" fillId="0" borderId="0"/>
    <xf numFmtId="177" fontId="156" fillId="0" borderId="84">
      <protection locked="0"/>
    </xf>
    <xf numFmtId="0" fontId="156" fillId="0" borderId="84">
      <protection locked="0"/>
    </xf>
    <xf numFmtId="0" fontId="156" fillId="0" borderId="84">
      <protection locked="0"/>
    </xf>
    <xf numFmtId="177" fontId="156" fillId="0" borderId="84">
      <protection locked="0"/>
    </xf>
    <xf numFmtId="0" fontId="156" fillId="0" borderId="84">
      <alignment horizontal="centerContinuous"/>
    </xf>
    <xf numFmtId="0" fontId="156" fillId="0" borderId="84">
      <alignment horizontal="centerContinuous"/>
    </xf>
    <xf numFmtId="177" fontId="156" fillId="0" borderId="84">
      <alignment horizontal="centerContinuous"/>
    </xf>
    <xf numFmtId="177" fontId="156" fillId="0" borderId="84">
      <protection locked="0"/>
    </xf>
    <xf numFmtId="184" fontId="156" fillId="0" borderId="0"/>
    <xf numFmtId="184" fontId="156" fillId="0" borderId="0"/>
    <xf numFmtId="184" fontId="156" fillId="0" borderId="0"/>
    <xf numFmtId="184" fontId="156" fillId="0" borderId="0"/>
    <xf numFmtId="177" fontId="156" fillId="0" borderId="84">
      <alignment horizontal="centerContinuous"/>
    </xf>
    <xf numFmtId="0" fontId="156" fillId="0" borderId="84">
      <alignment horizontal="centerContinuous"/>
    </xf>
    <xf numFmtId="0" fontId="156" fillId="0" borderId="84">
      <alignment horizontal="centerContinuous"/>
    </xf>
    <xf numFmtId="177" fontId="156" fillId="0" borderId="84">
      <alignment horizontal="centerContinuous"/>
    </xf>
    <xf numFmtId="0" fontId="156" fillId="0" borderId="84">
      <protection locked="0"/>
    </xf>
    <xf numFmtId="0" fontId="156" fillId="0" borderId="84">
      <protection locked="0"/>
    </xf>
    <xf numFmtId="177" fontId="156" fillId="0" borderId="84">
      <protection locked="0"/>
    </xf>
    <xf numFmtId="177" fontId="156" fillId="0" borderId="84">
      <alignment horizontal="centerContinuous"/>
    </xf>
    <xf numFmtId="177" fontId="18" fillId="0" borderId="54" applyNumberFormat="0" applyAlignment="0"/>
    <xf numFmtId="177" fontId="156" fillId="0" borderId="84">
      <alignment horizontal="centerContinuous"/>
    </xf>
    <xf numFmtId="0" fontId="156" fillId="0" borderId="84">
      <alignment horizontal="centerContinuous"/>
    </xf>
    <xf numFmtId="0" fontId="156" fillId="0" borderId="84">
      <alignment horizontal="centerContinuous"/>
    </xf>
    <xf numFmtId="177" fontId="156" fillId="0" borderId="84">
      <alignment horizontal="centerContinuous"/>
    </xf>
    <xf numFmtId="0" fontId="156" fillId="0" borderId="84">
      <alignment horizontal="centerContinuous"/>
    </xf>
    <xf numFmtId="0" fontId="156" fillId="0" borderId="84">
      <alignment horizontal="centerContinuous"/>
    </xf>
    <xf numFmtId="177" fontId="156" fillId="0" borderId="84">
      <alignment horizontal="centerContinuous"/>
    </xf>
    <xf numFmtId="0" fontId="156" fillId="0" borderId="84">
      <alignment horizontal="centerContinuous"/>
    </xf>
    <xf numFmtId="0" fontId="156" fillId="0" borderId="84">
      <alignment horizontal="centerContinuous"/>
    </xf>
    <xf numFmtId="177" fontId="186" fillId="0" borderId="119">
      <alignment vertical="center"/>
    </xf>
    <xf numFmtId="4" fontId="304" fillId="49" borderId="120" applyNumberFormat="0" applyProtection="0">
      <alignment vertical="center"/>
    </xf>
    <xf numFmtId="4" fontId="305" fillId="2" borderId="120" applyNumberFormat="0" applyProtection="0">
      <alignment vertical="center"/>
    </xf>
    <xf numFmtId="4" fontId="304" fillId="2" borderId="120" applyNumberFormat="0" applyProtection="0">
      <alignment horizontal="left" vertical="center" indent="1"/>
    </xf>
    <xf numFmtId="177" fontId="304" fillId="2" borderId="120" applyNumberFormat="0" applyProtection="0">
      <alignment horizontal="left" vertical="top" indent="1"/>
    </xf>
    <xf numFmtId="4" fontId="304" fillId="104" borderId="0" applyNumberFormat="0" applyProtection="0">
      <alignment horizontal="left" vertical="center" indent="1"/>
    </xf>
    <xf numFmtId="4" fontId="35" fillId="58" borderId="120" applyNumberFormat="0" applyProtection="0">
      <alignment horizontal="right" vertical="center"/>
    </xf>
    <xf numFmtId="4" fontId="35" fillId="63" borderId="120" applyNumberFormat="0" applyProtection="0">
      <alignment horizontal="right" vertical="center"/>
    </xf>
    <xf numFmtId="4" fontId="35" fillId="74" borderId="120" applyNumberFormat="0" applyProtection="0">
      <alignment horizontal="right" vertical="center"/>
    </xf>
    <xf numFmtId="4" fontId="35" fillId="67" borderId="120" applyNumberFormat="0" applyProtection="0">
      <alignment horizontal="right" vertical="center"/>
    </xf>
    <xf numFmtId="4" fontId="35" fillId="72" borderId="120" applyNumberFormat="0" applyProtection="0">
      <alignment horizontal="right" vertical="center"/>
    </xf>
    <xf numFmtId="4" fontId="35" fillId="76" borderId="120" applyNumberFormat="0" applyProtection="0">
      <alignment horizontal="right" vertical="center"/>
    </xf>
    <xf numFmtId="4" fontId="35" fillId="75" borderId="120" applyNumberFormat="0" applyProtection="0">
      <alignment horizontal="right" vertical="center"/>
    </xf>
    <xf numFmtId="4" fontId="35" fillId="105" borderId="120" applyNumberFormat="0" applyProtection="0">
      <alignment horizontal="right" vertical="center"/>
    </xf>
    <xf numFmtId="4" fontId="35" fillId="66" borderId="120" applyNumberFormat="0" applyProtection="0">
      <alignment horizontal="right" vertical="center"/>
    </xf>
    <xf numFmtId="4" fontId="304" fillId="106" borderId="121" applyNumberFormat="0" applyProtection="0">
      <alignment horizontal="left" vertical="center" indent="1"/>
    </xf>
    <xf numFmtId="4" fontId="35" fillId="107" borderId="0" applyNumberFormat="0" applyProtection="0">
      <alignment horizontal="left" vertical="center" indent="1"/>
    </xf>
    <xf numFmtId="4" fontId="306" fillId="54" borderId="0" applyNumberFormat="0" applyProtection="0">
      <alignment horizontal="left" vertical="center" indent="1"/>
    </xf>
    <xf numFmtId="4" fontId="35" fillId="108" borderId="120" applyNumberFormat="0" applyProtection="0">
      <alignment horizontal="right" vertical="center"/>
    </xf>
    <xf numFmtId="4" fontId="35" fillId="107" borderId="0" applyNumberFormat="0" applyProtection="0">
      <alignment horizontal="left" vertical="center" indent="1"/>
    </xf>
    <xf numFmtId="4" fontId="35" fillId="104" borderId="0" applyNumberFormat="0" applyProtection="0">
      <alignment horizontal="left" vertical="center" indent="1"/>
    </xf>
    <xf numFmtId="177" fontId="7" fillId="54" borderId="120" applyNumberFormat="0" applyProtection="0">
      <alignment horizontal="left" vertical="center" indent="1"/>
    </xf>
    <xf numFmtId="177" fontId="7" fillId="54" borderId="120" applyNumberFormat="0" applyProtection="0">
      <alignment horizontal="left" vertical="top" indent="1"/>
    </xf>
    <xf numFmtId="177" fontId="7" fillId="104" borderId="120" applyNumberFormat="0" applyProtection="0">
      <alignment horizontal="left" vertical="center" indent="1"/>
    </xf>
    <xf numFmtId="177" fontId="7" fillId="104" borderId="120" applyNumberFormat="0" applyProtection="0">
      <alignment horizontal="left" vertical="top" indent="1"/>
    </xf>
    <xf numFmtId="177" fontId="7" fillId="47" borderId="120" applyNumberFormat="0" applyProtection="0">
      <alignment horizontal="left" vertical="center" indent="1"/>
    </xf>
    <xf numFmtId="177" fontId="7" fillId="47" borderId="120" applyNumberFormat="0" applyProtection="0">
      <alignment horizontal="left" vertical="top" indent="1"/>
    </xf>
    <xf numFmtId="177" fontId="7" fillId="4" borderId="120" applyNumberFormat="0" applyProtection="0">
      <alignment horizontal="left" vertical="center" indent="1"/>
    </xf>
    <xf numFmtId="177" fontId="7" fillId="4" borderId="120" applyNumberFormat="0" applyProtection="0">
      <alignment horizontal="left" vertical="top" indent="1"/>
    </xf>
    <xf numFmtId="4" fontId="35" fillId="48" borderId="120" applyNumberFormat="0" applyProtection="0">
      <alignment vertical="center"/>
    </xf>
    <xf numFmtId="4" fontId="226" fillId="48" borderId="120" applyNumberFormat="0" applyProtection="0">
      <alignment vertical="center"/>
    </xf>
    <xf numFmtId="4" fontId="35" fillId="48" borderId="120" applyNumberFormat="0" applyProtection="0">
      <alignment horizontal="left" vertical="center" indent="1"/>
    </xf>
    <xf numFmtId="177" fontId="35" fillId="48" borderId="120" applyNumberFormat="0" applyProtection="0">
      <alignment horizontal="left" vertical="top" indent="1"/>
    </xf>
    <xf numFmtId="4" fontId="35" fillId="107" borderId="120" applyNumberFormat="0" applyProtection="0">
      <alignment horizontal="right" vertical="center"/>
    </xf>
    <xf numFmtId="4" fontId="226" fillId="107" borderId="120" applyNumberFormat="0" applyProtection="0">
      <alignment horizontal="right" vertical="center"/>
    </xf>
    <xf numFmtId="4" fontId="35" fillId="108" borderId="120" applyNumberFormat="0" applyProtection="0">
      <alignment horizontal="left" vertical="center" indent="1"/>
    </xf>
    <xf numFmtId="177" fontId="35" fillId="104" borderId="120" applyNumberFormat="0" applyProtection="0">
      <alignment horizontal="left" vertical="top" indent="1"/>
    </xf>
    <xf numFmtId="4" fontId="307" fillId="85" borderId="0" applyNumberFormat="0" applyProtection="0">
      <alignment horizontal="left" vertical="center" indent="1"/>
    </xf>
    <xf numFmtId="4" fontId="308" fillId="107" borderId="120" applyNumberFormat="0" applyProtection="0">
      <alignment horizontal="right" vertical="center"/>
    </xf>
    <xf numFmtId="177" fontId="7" fillId="0" borderId="0" applyNumberFormat="0" applyFont="0" applyFill="0" applyBorder="0" applyAlignment="0" applyProtection="0"/>
    <xf numFmtId="177" fontId="246" fillId="0" borderId="10">
      <alignment horizontal="right"/>
    </xf>
    <xf numFmtId="177" fontId="115" fillId="58" borderId="0" applyNumberFormat="0" applyBorder="0" applyAlignment="0" applyProtection="0"/>
    <xf numFmtId="177" fontId="309" fillId="0" borderId="41"/>
    <xf numFmtId="266" fontId="7" fillId="0" borderId="0"/>
    <xf numFmtId="177" fontId="7" fillId="0" borderId="85"/>
    <xf numFmtId="266" fontId="7" fillId="0" borderId="85">
      <alignment horizontal="left"/>
    </xf>
    <xf numFmtId="266" fontId="7" fillId="0" borderId="85">
      <alignment horizontal="left"/>
    </xf>
    <xf numFmtId="177" fontId="20" fillId="0" borderId="0"/>
    <xf numFmtId="177" fontId="310" fillId="8" borderId="0">
      <alignment horizontal="center" vertical="center"/>
    </xf>
    <xf numFmtId="177" fontId="210" fillId="0" borderId="0" applyNumberFormat="0" applyFill="0" applyBorder="0" applyProtection="0">
      <alignment horizontal="left" vertical="center"/>
    </xf>
    <xf numFmtId="184" fontId="311" fillId="0" borderId="122">
      <protection locked="0"/>
    </xf>
    <xf numFmtId="184" fontId="8" fillId="0" borderId="85"/>
    <xf numFmtId="266" fontId="7" fillId="0" borderId="85">
      <alignment horizontal="left"/>
    </xf>
    <xf numFmtId="0" fontId="236" fillId="109" borderId="0"/>
    <xf numFmtId="0" fontId="312" fillId="109" borderId="0"/>
    <xf numFmtId="0" fontId="313" fillId="8" borderId="0"/>
    <xf numFmtId="184" fontId="314" fillId="0" borderId="85"/>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123"/>
    <xf numFmtId="49" fontId="315" fillId="110" borderId="0"/>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8" borderId="123">
      <protection locked="0"/>
    </xf>
    <xf numFmtId="177" fontId="316" fillId="110" borderId="0"/>
    <xf numFmtId="0" fontId="7" fillId="0" borderId="0" applyFont="0" applyFill="0" applyBorder="0" applyAlignment="0" applyProtection="0"/>
    <xf numFmtId="177" fontId="7" fillId="0" borderId="0" applyFont="0" applyFill="0" applyBorder="0" applyAlignment="0" applyProtection="0"/>
    <xf numFmtId="184" fontId="311" fillId="0" borderId="122">
      <protection locked="0"/>
    </xf>
    <xf numFmtId="294" fontId="211" fillId="1" borderId="0" applyNumberFormat="0" applyBorder="0" applyAlignment="0" applyProtection="0"/>
    <xf numFmtId="177" fontId="7" fillId="111" borderId="0" applyNumberFormat="0" applyFont="0" applyAlignment="0" applyProtection="0"/>
    <xf numFmtId="177" fontId="209" fillId="0" borderId="0"/>
    <xf numFmtId="177" fontId="317" fillId="0" borderId="0"/>
    <xf numFmtId="0" fontId="18" fillId="0" borderId="0">
      <alignment horizontal="center"/>
    </xf>
    <xf numFmtId="238" fontId="318" fillId="0" borderId="0">
      <alignment horizontal="center"/>
    </xf>
    <xf numFmtId="42" fontId="132" fillId="0" borderId="0" applyFill="0" applyBorder="0" applyAlignment="0" applyProtection="0"/>
    <xf numFmtId="0" fontId="319" fillId="0" borderId="0" applyNumberFormat="0" applyFill="0" applyBorder="0" applyAlignment="0" applyProtection="0">
      <alignment vertical="top"/>
      <protection locked="0"/>
    </xf>
    <xf numFmtId="40" fontId="18" fillId="0" borderId="0" applyFont="0" applyFill="0" applyBorder="0" applyAlignment="0" applyProtection="0"/>
    <xf numFmtId="0" fontId="18" fillId="0" borderId="0" applyFont="0" applyFill="0" applyBorder="0" applyAlignment="0" applyProtection="0"/>
    <xf numFmtId="177" fontId="22" fillId="8" borderId="0"/>
    <xf numFmtId="3" fontId="11" fillId="0" borderId="0"/>
    <xf numFmtId="177" fontId="19" fillId="8" borderId="0">
      <alignment horizontal="left" vertical="center"/>
    </xf>
    <xf numFmtId="0" fontId="8" fillId="0" borderId="0">
      <alignment horizontal="center"/>
    </xf>
    <xf numFmtId="0" fontId="293" fillId="0" borderId="54" applyFont="0" applyFill="0" applyBorder="0" applyAlignment="0" applyProtection="0"/>
    <xf numFmtId="184" fontId="7" fillId="0" borderId="85"/>
    <xf numFmtId="184" fontId="8" fillId="0" borderId="85"/>
    <xf numFmtId="266" fontId="7" fillId="0" borderId="85">
      <alignment horizontal="left"/>
    </xf>
    <xf numFmtId="184" fontId="7" fillId="0" borderId="85"/>
    <xf numFmtId="1" fontId="18" fillId="0" borderId="0" applyBorder="0">
      <alignment horizontal="left" vertical="top" wrapText="1"/>
    </xf>
    <xf numFmtId="266" fontId="7" fillId="0" borderId="0"/>
    <xf numFmtId="266" fontId="7" fillId="0" borderId="85">
      <alignment horizontal="left"/>
    </xf>
    <xf numFmtId="177" fontId="312" fillId="109" borderId="0" applyNumberFormat="0" applyBorder="0" applyAlignment="0" applyProtection="0"/>
    <xf numFmtId="177" fontId="7" fillId="0" borderId="0" applyNumberFormat="0" applyFont="0" applyFill="0" applyBorder="0" applyAlignment="0" applyProtection="0"/>
    <xf numFmtId="177" fontId="312" fillId="112" borderId="0" applyNumberFormat="0" applyBorder="0" applyAlignment="0" applyProtection="0"/>
    <xf numFmtId="177" fontId="312" fillId="112" borderId="0" applyNumberFormat="0" applyBorder="0" applyAlignment="0" applyProtection="0"/>
    <xf numFmtId="3" fontId="7" fillId="0" borderId="0" applyNumberFormat="0" applyFont="0" applyFill="0" applyBorder="0" applyAlignment="0" applyProtection="0"/>
    <xf numFmtId="177" fontId="312" fillId="113" borderId="0" applyNumberFormat="0" applyBorder="0" applyAlignment="0" applyProtection="0"/>
    <xf numFmtId="177" fontId="312" fillId="113" borderId="0" applyNumberFormat="0" applyBorder="0" applyAlignment="0" applyProtection="0"/>
    <xf numFmtId="3" fontId="7" fillId="0" borderId="0" applyNumberFormat="0" applyFont="0" applyFill="0" applyBorder="0" applyAlignment="0" applyProtection="0"/>
    <xf numFmtId="177" fontId="7" fillId="114" borderId="0" applyNumberFormat="0" applyBorder="0" applyAlignment="0" applyProtection="0"/>
    <xf numFmtId="177" fontId="312" fillId="114" borderId="0" applyNumberFormat="0" applyBorder="0" applyAlignment="0" applyProtection="0"/>
    <xf numFmtId="3" fontId="7" fillId="0" borderId="0" applyNumberFormat="0" applyFont="0" applyFill="0" applyBorder="0" applyAlignment="0" applyProtection="0"/>
    <xf numFmtId="3" fontId="312" fillId="56" borderId="0" applyNumberFormat="0" applyBorder="0" applyAlignment="0" applyProtection="0"/>
    <xf numFmtId="3" fontId="312" fillId="56" borderId="0" applyNumberFormat="0" applyBorder="0" applyAlignment="0" applyProtection="0"/>
    <xf numFmtId="3" fontId="7" fillId="0" borderId="0" applyNumberFormat="0" applyFont="0" applyFill="0" applyBorder="0" applyAlignment="0" applyProtection="0"/>
    <xf numFmtId="3" fontId="312" fillId="115" borderId="0" applyNumberFormat="0" applyBorder="0" applyAlignment="0" applyProtection="0"/>
    <xf numFmtId="3" fontId="312" fillId="115" borderId="0" applyNumberFormat="0" applyBorder="0" applyAlignment="0" applyProtection="0"/>
    <xf numFmtId="177" fontId="7" fillId="0" borderId="0" applyFont="0" applyFill="0" applyBorder="0" applyAlignment="0" applyProtection="0"/>
    <xf numFmtId="3" fontId="7" fillId="0" borderId="0" applyFont="0" applyFill="0" applyBorder="0" applyAlignment="0" applyProtection="0"/>
    <xf numFmtId="177" fontId="7" fillId="115" borderId="0" applyNumberFormat="0" applyFont="0" applyBorder="0" applyAlignment="0" applyProtection="0"/>
    <xf numFmtId="4" fontId="7" fillId="0" borderId="0" applyFont="0" applyFill="0" applyBorder="0" applyAlignment="0" applyProtection="0"/>
    <xf numFmtId="177" fontId="66" fillId="0" borderId="0" applyFill="0"/>
    <xf numFmtId="177" fontId="7" fillId="0" borderId="0">
      <alignment vertical="center"/>
    </xf>
    <xf numFmtId="0" fontId="6" fillId="0" borderId="0"/>
    <xf numFmtId="0" fontId="6" fillId="0" borderId="0"/>
    <xf numFmtId="4" fontId="214" fillId="0" borderId="0"/>
    <xf numFmtId="4" fontId="84" fillId="0" borderId="0">
      <alignment horizontal="center"/>
    </xf>
    <xf numFmtId="177" fontId="7" fillId="0" borderId="0"/>
    <xf numFmtId="177" fontId="52" fillId="0" borderId="0"/>
    <xf numFmtId="177" fontId="65" fillId="0" borderId="0">
      <alignment vertical="top"/>
    </xf>
    <xf numFmtId="7" fontId="211" fillId="0" borderId="124" applyFont="0" applyFill="0" applyBorder="0" applyProtection="0"/>
    <xf numFmtId="177" fontId="75" fillId="0" borderId="0"/>
    <xf numFmtId="177" fontId="9" fillId="0" borderId="0"/>
    <xf numFmtId="177" fontId="320" fillId="0" borderId="0"/>
    <xf numFmtId="177" fontId="75" fillId="0" borderId="0">
      <alignment horizontal="right"/>
    </xf>
    <xf numFmtId="4" fontId="75" fillId="0" borderId="0"/>
    <xf numFmtId="10" fontId="321" fillId="0" borderId="0"/>
    <xf numFmtId="177" fontId="320" fillId="0" borderId="0">
      <alignment horizontal="left"/>
    </xf>
    <xf numFmtId="37" fontId="109" fillId="0" borderId="0" applyBorder="0" applyAlignment="0"/>
    <xf numFmtId="37" fontId="11" fillId="0" borderId="125" applyBorder="0"/>
    <xf numFmtId="37" fontId="9" fillId="0" borderId="125" applyBorder="0"/>
    <xf numFmtId="37" fontId="7" fillId="0" borderId="125" applyBorder="0"/>
    <xf numFmtId="37" fontId="10" fillId="0" borderId="125" applyBorder="0"/>
    <xf numFmtId="37" fontId="22" fillId="5" borderId="126" applyBorder="0">
      <alignment vertical="center"/>
    </xf>
    <xf numFmtId="0" fontId="7" fillId="0" borderId="0" applyNumberFormat="0" applyFill="0" applyBorder="0" applyAlignment="0" applyProtection="0">
      <protection locked="0"/>
    </xf>
    <xf numFmtId="0" fontId="7" fillId="0" borderId="0" applyNumberFormat="0" applyFill="0" applyBorder="0" applyAlignment="0" applyProtection="0">
      <alignment horizontal="right" vertical="center" wrapText="1"/>
    </xf>
    <xf numFmtId="0" fontId="7" fillId="0" borderId="0" applyNumberFormat="0" applyFill="0" applyBorder="0" applyAlignment="0" applyProtection="0"/>
    <xf numFmtId="0" fontId="7" fillId="0" borderId="13" applyNumberFormat="0" applyFill="0" applyProtection="0">
      <alignment horizontal="right" vertical="center" wrapText="1"/>
    </xf>
    <xf numFmtId="177" fontId="176" fillId="0" borderId="0"/>
    <xf numFmtId="177" fontId="176" fillId="0" borderId="0"/>
    <xf numFmtId="177" fontId="176" fillId="0" borderId="0"/>
    <xf numFmtId="177" fontId="176" fillId="0" borderId="0"/>
    <xf numFmtId="177" fontId="176" fillId="0" borderId="0"/>
    <xf numFmtId="177" fontId="8" fillId="0" borderId="0"/>
    <xf numFmtId="3" fontId="75" fillId="0" borderId="0"/>
    <xf numFmtId="177" fontId="75" fillId="0" borderId="0">
      <alignment horizontal="right"/>
    </xf>
    <xf numFmtId="10" fontId="75" fillId="0" borderId="0"/>
    <xf numFmtId="177" fontId="321" fillId="0" borderId="0">
      <alignment horizontal="right"/>
    </xf>
    <xf numFmtId="177" fontId="320" fillId="0" borderId="0"/>
    <xf numFmtId="177" fontId="320" fillId="0" borderId="0"/>
    <xf numFmtId="177" fontId="69" fillId="0" borderId="59" applyBorder="0"/>
    <xf numFmtId="177" fontId="7" fillId="0" borderId="0"/>
    <xf numFmtId="177" fontId="103" fillId="0" borderId="0" applyNumberFormat="0" applyFill="0" applyBorder="0" applyAlignment="0" applyProtection="0">
      <alignment horizontal="left"/>
    </xf>
    <xf numFmtId="177" fontId="124" fillId="0" borderId="0" applyNumberFormat="0" applyFill="0" applyBorder="0" applyAlignment="0" applyProtection="0">
      <alignment horizontal="left" vertical="center"/>
    </xf>
    <xf numFmtId="177" fontId="254" fillId="0" borderId="0"/>
    <xf numFmtId="177" fontId="244" fillId="0" borderId="0">
      <alignment horizontal="center"/>
    </xf>
    <xf numFmtId="177" fontId="254" fillId="0" borderId="0"/>
    <xf numFmtId="179" fontId="214" fillId="0" borderId="0"/>
    <xf numFmtId="288" fontId="13" fillId="0" borderId="127" applyNumberFormat="0" applyFill="0" applyAlignment="0" applyProtection="0">
      <alignment vertical="center"/>
    </xf>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322" fillId="0" borderId="81"/>
    <xf numFmtId="177" fontId="9" fillId="3" borderId="0" applyNumberFormat="0" applyFont="0" applyBorder="0" applyAlignment="0" applyProtection="0"/>
    <xf numFmtId="175" fontId="18" fillId="0" borderId="0" applyNumberFormat="0" applyFont="0"/>
    <xf numFmtId="4" fontId="125" fillId="0" borderId="128" applyFill="0" applyProtection="0"/>
    <xf numFmtId="0" fontId="57" fillId="4" borderId="0" applyBorder="0"/>
    <xf numFmtId="0" fontId="7" fillId="0" borderId="0"/>
    <xf numFmtId="177" fontId="7" fillId="0" borderId="75" applyNumberFormat="0" applyFill="0" applyBorder="0" applyAlignment="0" applyProtection="0"/>
    <xf numFmtId="177" fontId="124" fillId="0" borderId="129">
      <alignment horizontal="center"/>
    </xf>
    <xf numFmtId="179" fontId="106" fillId="0" borderId="0"/>
    <xf numFmtId="3" fontId="323" fillId="0" borderId="0" applyFill="0" applyBorder="0" applyProtection="0">
      <alignment horizontal="right"/>
      <protection locked="0"/>
    </xf>
    <xf numFmtId="0" fontId="324" fillId="0" borderId="31" applyNumberFormat="0" applyFont="0"/>
    <xf numFmtId="177" fontId="13" fillId="0" borderId="0" applyFill="0" applyProtection="0">
      <alignment horizontal="center" vertical="center"/>
    </xf>
    <xf numFmtId="288" fontId="65" fillId="0" borderId="130" applyNumberFormat="0" applyFont="0" applyFill="0" applyAlignment="0" applyProtection="0">
      <alignment vertical="center"/>
    </xf>
    <xf numFmtId="177" fontId="325" fillId="0" borderId="0" applyBorder="0" applyProtection="0">
      <alignment vertical="center"/>
    </xf>
    <xf numFmtId="281" fontId="7" fillId="0" borderId="129" applyBorder="0" applyProtection="0">
      <alignment horizontal="right" vertical="center"/>
    </xf>
    <xf numFmtId="177" fontId="326" fillId="116" borderId="0" applyBorder="0" applyProtection="0">
      <alignment horizontal="centerContinuous" vertical="center"/>
    </xf>
    <xf numFmtId="177" fontId="326" fillId="7" borderId="129" applyBorder="0" applyProtection="0">
      <alignment horizontal="centerContinuous" vertical="center"/>
    </xf>
    <xf numFmtId="177" fontId="250" fillId="0" borderId="0" applyFill="0" applyBorder="0" applyProtection="0">
      <alignment horizontal="center" vertical="center"/>
    </xf>
    <xf numFmtId="3" fontId="13" fillId="0" borderId="0" applyNumberFormat="0"/>
    <xf numFmtId="177" fontId="22" fillId="83" borderId="0"/>
    <xf numFmtId="177" fontId="65" fillId="3" borderId="0" applyNumberFormat="0" applyFont="0" applyBorder="0" applyAlignment="0" applyProtection="0">
      <alignment vertical="center"/>
    </xf>
    <xf numFmtId="177" fontId="187" fillId="0" borderId="0" applyNumberFormat="0" applyFill="0" applyBorder="0" applyProtection="0">
      <alignment horizontal="left"/>
    </xf>
    <xf numFmtId="177" fontId="13" fillId="0" borderId="0" applyFill="0" applyProtection="0"/>
    <xf numFmtId="177" fontId="174" fillId="0" borderId="0" applyNumberFormat="0" applyFill="0" applyBorder="0" applyProtection="0"/>
    <xf numFmtId="177" fontId="327" fillId="0" borderId="0" applyFill="0" applyBorder="0" applyProtection="0">
      <alignment horizontal="left"/>
    </xf>
    <xf numFmtId="177" fontId="65" fillId="0" borderId="0" applyNumberFormat="0" applyFont="0" applyFill="0" applyAlignment="0" applyProtection="0">
      <alignment vertical="center"/>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177" fontId="187" fillId="0" borderId="81" applyFill="0" applyBorder="0" applyProtection="0">
      <alignment horizontal="left" vertical="top"/>
    </xf>
    <xf numFmtId="288" fontId="65" fillId="0" borderId="0" applyNumberFormat="0" applyFont="0" applyBorder="0" applyAlignment="0" applyProtection="0">
      <alignment vertical="center"/>
    </xf>
    <xf numFmtId="177" fontId="103" fillId="0" borderId="0">
      <alignment horizontal="centerContinuous"/>
    </xf>
    <xf numFmtId="177" fontId="119" fillId="8" borderId="44" applyNumberFormat="0" applyFont="0" applyFill="0" applyAlignment="0" applyProtection="0">
      <protection locked="0"/>
    </xf>
    <xf numFmtId="197" fontId="7" fillId="0" borderId="0" applyNumberFormat="0" applyFill="0" applyBorder="0">
      <alignment horizontal="left"/>
    </xf>
    <xf numFmtId="197" fontId="7" fillId="0" borderId="0" applyNumberFormat="0" applyFill="0" applyBorder="0">
      <alignment horizontal="right"/>
    </xf>
    <xf numFmtId="177" fontId="119" fillId="8" borderId="131" applyNumberFormat="0" applyFont="0" applyFill="0" applyAlignment="0" applyProtection="0">
      <protection locked="0"/>
    </xf>
    <xf numFmtId="177" fontId="7" fillId="0" borderId="0"/>
    <xf numFmtId="177" fontId="20" fillId="0" borderId="0" applyNumberFormat="0" applyFont="0" applyBorder="0" applyAlignment="0"/>
    <xf numFmtId="49" fontId="7" fillId="0" borderId="132" applyFont="0" applyFill="0" applyBorder="0" applyProtection="0"/>
    <xf numFmtId="0" fontId="328" fillId="0" borderId="0" applyFont="0" applyFill="0" applyBorder="0" applyProtection="0">
      <alignment horizontal="left"/>
    </xf>
    <xf numFmtId="320" fontId="328" fillId="0" borderId="0" applyFont="0" applyFill="0" applyBorder="0" applyProtection="0">
      <alignment horizontal="left"/>
    </xf>
    <xf numFmtId="4" fontId="329" fillId="0" borderId="0">
      <alignment horizontal="left"/>
    </xf>
    <xf numFmtId="0" fontId="330" fillId="0" borderId="0" applyNumberFormat="0" applyFill="0" applyBorder="0" applyProtection="0"/>
    <xf numFmtId="49" fontId="7" fillId="0" borderId="132" applyFont="0" applyFill="0" applyBorder="0" applyProtection="0"/>
    <xf numFmtId="49" fontId="7" fillId="0" borderId="132" applyFont="0" applyFill="0" applyBorder="0" applyProtection="0"/>
    <xf numFmtId="49" fontId="7" fillId="0" borderId="132" applyFont="0" applyFill="0" applyBorder="0" applyProtection="0"/>
    <xf numFmtId="184" fontId="66" fillId="0" borderId="0">
      <alignment horizontal="left"/>
      <protection locked="0"/>
    </xf>
    <xf numFmtId="177" fontId="331" fillId="0" borderId="0" applyFill="0" applyBorder="0" applyProtection="0"/>
    <xf numFmtId="0" fontId="331" fillId="0" borderId="0" applyNumberFormat="0" applyFill="0" applyBorder="0" applyProtection="0"/>
    <xf numFmtId="0" fontId="331" fillId="0" borderId="0" applyNumberFormat="0" applyFill="0" applyBorder="0" applyProtection="0"/>
    <xf numFmtId="0" fontId="330" fillId="0" borderId="0" applyNumberFormat="0" applyFill="0" applyBorder="0" applyProtection="0"/>
    <xf numFmtId="0" fontId="330" fillId="0" borderId="0"/>
    <xf numFmtId="49" fontId="35" fillId="0" borderId="0" applyFill="0" applyBorder="0" applyAlignment="0"/>
    <xf numFmtId="177" fontId="35" fillId="0" borderId="0" applyFill="0" applyBorder="0" applyAlignment="0"/>
    <xf numFmtId="177" fontId="35" fillId="0" borderId="0" applyFill="0" applyBorder="0" applyAlignment="0"/>
    <xf numFmtId="177" fontId="54" fillId="0" borderId="0" applyNumberFormat="0" applyFont="0" applyFill="0" applyBorder="0" applyProtection="0">
      <alignment horizontal="left" vertical="top" wrapText="1"/>
    </xf>
    <xf numFmtId="49" fontId="65" fillId="0" borderId="0" applyFont="0" applyFill="0" applyBorder="0" applyAlignment="0" applyProtection="0">
      <alignment horizontal="center" vertical="center"/>
    </xf>
    <xf numFmtId="0" fontId="9" fillId="0" borderId="0" applyBorder="0" applyProtection="0">
      <alignment horizontal="right"/>
    </xf>
    <xf numFmtId="0" fontId="314" fillId="0" borderId="0" applyFill="0" applyBorder="0" applyProtection="0">
      <alignment horizontal="left" vertical="top"/>
    </xf>
    <xf numFmtId="18" fontId="119" fillId="8" borderId="0" applyFont="0" applyFill="0" applyBorder="0" applyAlignment="0" applyProtection="0">
      <protection locked="0"/>
    </xf>
    <xf numFmtId="177" fontId="236" fillId="7" borderId="0">
      <alignment horizontal="center"/>
    </xf>
    <xf numFmtId="177" fontId="18" fillId="0" borderId="0" applyNumberFormat="0" applyFill="0" applyBorder="0" applyAlignment="0" applyProtection="0"/>
    <xf numFmtId="177" fontId="51" fillId="0" borderId="0" applyNumberFormat="0" applyFill="0" applyBorder="0" applyAlignment="0" applyProtection="0"/>
    <xf numFmtId="177" fontId="19" fillId="0" borderId="0" applyNumberFormat="0" applyBorder="0" applyAlignment="0"/>
    <xf numFmtId="177" fontId="124" fillId="0" borderId="0" applyNumberFormat="0" applyFont="0" applyBorder="0" applyAlignment="0"/>
    <xf numFmtId="177" fontId="332" fillId="0" borderId="0">
      <alignment horizontal="center"/>
    </xf>
    <xf numFmtId="177" fontId="254" fillId="0" borderId="0"/>
    <xf numFmtId="177" fontId="15" fillId="0" borderId="0" applyNumberFormat="0" applyFill="0" applyAlignment="0" applyProtection="0"/>
    <xf numFmtId="177" fontId="333" fillId="0" borderId="0" applyNumberFormat="0" applyFill="0" applyAlignment="0" applyProtection="0"/>
    <xf numFmtId="0" fontId="334" fillId="0" borderId="0" applyNumberFormat="0" applyFill="0" applyBorder="0" applyAlignment="0" applyProtection="0"/>
    <xf numFmtId="0" fontId="334" fillId="0" borderId="0" applyNumberFormat="0" applyFill="0" applyBorder="0" applyAlignment="0" applyProtection="0"/>
    <xf numFmtId="0" fontId="334" fillId="0" borderId="0" applyNumberFormat="0" applyFill="0" applyBorder="0" applyAlignment="0" applyProtection="0"/>
    <xf numFmtId="0" fontId="334" fillId="0" borderId="0" applyNumberFormat="0" applyFill="0" applyBorder="0" applyAlignment="0" applyProtection="0"/>
    <xf numFmtId="177" fontId="103" fillId="80" borderId="10" applyNumberFormat="0" applyProtection="0">
      <alignment horizontal="left" vertical="center"/>
    </xf>
    <xf numFmtId="3" fontId="335" fillId="0" borderId="0"/>
    <xf numFmtId="2" fontId="336" fillId="7" borderId="0">
      <alignment vertical="center"/>
      <protection locked="0"/>
    </xf>
    <xf numFmtId="177" fontId="337" fillId="0" borderId="0" applyAlignment="0">
      <alignment horizontal="centerContinuous"/>
    </xf>
    <xf numFmtId="299" fontId="103" fillId="0" borderId="0">
      <alignment horizontal="centerContinuous"/>
    </xf>
    <xf numFmtId="299" fontId="338" fillId="0" borderId="133">
      <alignment horizontal="centerContinuous"/>
    </xf>
    <xf numFmtId="299" fontId="137" fillId="0" borderId="0">
      <alignment horizontal="centerContinuous"/>
      <protection locked="0"/>
    </xf>
    <xf numFmtId="299" fontId="137" fillId="0" borderId="0">
      <alignment horizontal="left"/>
    </xf>
    <xf numFmtId="285" fontId="339" fillId="0" borderId="0">
      <alignment horizontal="center"/>
    </xf>
    <xf numFmtId="184" fontId="66" fillId="0" borderId="0">
      <alignment horizontal="left"/>
    </xf>
    <xf numFmtId="177" fontId="340" fillId="0" borderId="0" applyNumberFormat="0" applyFill="0" applyAlignment="0" applyProtection="0"/>
    <xf numFmtId="177" fontId="13" fillId="0" borderId="0" applyNumberFormat="0" applyFill="0" applyAlignment="0" applyProtection="0"/>
    <xf numFmtId="0" fontId="331" fillId="0" borderId="0"/>
    <xf numFmtId="0" fontId="330" fillId="0" borderId="0"/>
    <xf numFmtId="177" fontId="13" fillId="0" borderId="13">
      <alignment horizontal="right" wrapText="1"/>
    </xf>
    <xf numFmtId="279" fontId="172" fillId="0" borderId="0" applyFont="0" applyFill="0" applyBorder="0" applyProtection="0"/>
    <xf numFmtId="177" fontId="341" fillId="0" borderId="0"/>
    <xf numFmtId="0" fontId="180" fillId="0" borderId="92" applyNumberFormat="0" applyFill="0" applyAlignment="0" applyProtection="0"/>
    <xf numFmtId="0" fontId="180" fillId="0" borderId="92" applyNumberFormat="0" applyFill="0" applyAlignment="0" applyProtection="0"/>
    <xf numFmtId="0" fontId="49" fillId="0" borderId="69" applyNumberFormat="0" applyFill="0" applyAlignment="0" applyProtection="0"/>
    <xf numFmtId="0" fontId="180" fillId="0" borderId="92" applyNumberFormat="0" applyFill="0" applyAlignment="0" applyProtection="0"/>
    <xf numFmtId="0" fontId="180" fillId="0" borderId="92" applyNumberFormat="0" applyFill="0" applyAlignment="0" applyProtection="0"/>
    <xf numFmtId="177" fontId="11" fillId="0" borderId="0" applyFill="0" applyBorder="0" applyProtection="0"/>
    <xf numFmtId="177" fontId="11" fillId="0" borderId="0" applyFill="0" applyBorder="0" applyProtection="0"/>
    <xf numFmtId="177" fontId="9" fillId="0" borderId="118"/>
    <xf numFmtId="288" fontId="13" fillId="4" borderId="0" applyNumberFormat="0" applyAlignment="0" applyProtection="0">
      <alignment vertical="center"/>
    </xf>
    <xf numFmtId="177" fontId="11" fillId="0" borderId="91" applyFill="0" applyBorder="0" applyProtection="0">
      <alignment vertical="center"/>
    </xf>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7" fillId="0"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42" fillId="48" borderId="105"/>
    <xf numFmtId="0" fontId="304" fillId="13" borderId="54"/>
    <xf numFmtId="285" fontId="7" fillId="0" borderId="0">
      <alignment horizontal="right"/>
    </xf>
    <xf numFmtId="0" fontId="11" fillId="0" borderId="0" applyBorder="0" applyProtection="0">
      <alignment horizontal="right"/>
    </xf>
    <xf numFmtId="177" fontId="343" fillId="2" borderId="134">
      <alignment horizontal="left" vertical="center" wrapText="1" indent="1"/>
    </xf>
    <xf numFmtId="177" fontId="334" fillId="0" borderId="0" applyNumberFormat="0" applyFill="0" applyBorder="0" applyAlignment="0" applyProtection="0"/>
    <xf numFmtId="177" fontId="201" fillId="0" borderId="96" applyNumberFormat="0" applyFill="0" applyAlignment="0" applyProtection="0"/>
    <xf numFmtId="177" fontId="205" fillId="0" borderId="97" applyNumberFormat="0" applyFill="0" applyAlignment="0" applyProtection="0"/>
    <xf numFmtId="177" fontId="207" fillId="0" borderId="98" applyNumberFormat="0" applyFill="0" applyAlignment="0" applyProtection="0"/>
    <xf numFmtId="177" fontId="207" fillId="0" borderId="0" applyNumberFormat="0" applyFill="0" applyBorder="0" applyAlignment="0" applyProtection="0"/>
    <xf numFmtId="0" fontId="344" fillId="0" borderId="0" applyNumberFormat="0" applyFill="0" applyBorder="0" applyAlignment="0" applyProtection="0"/>
    <xf numFmtId="20" fontId="60" fillId="0" borderId="0"/>
    <xf numFmtId="177" fontId="345" fillId="0" borderId="0">
      <alignment horizontal="fill"/>
    </xf>
    <xf numFmtId="177" fontId="65" fillId="0" borderId="0" applyNumberFormat="0" applyFont="0" applyBorder="0" applyAlignment="0" applyProtection="0">
      <alignment vertical="center"/>
    </xf>
    <xf numFmtId="177" fontId="346" fillId="0" borderId="0" applyNumberFormat="0" applyFill="0" applyBorder="0">
      <alignment horizontal="left"/>
    </xf>
    <xf numFmtId="177" fontId="56" fillId="0" borderId="74" applyFill="0" applyBorder="0">
      <alignment horizontal="center" vertical="center"/>
    </xf>
    <xf numFmtId="177" fontId="65" fillId="0" borderId="0" applyNumberFormat="0" applyFont="0" applyAlignment="0" applyProtection="0">
      <alignment vertical="center"/>
    </xf>
    <xf numFmtId="0" fontId="347" fillId="0" borderId="0" applyNumberFormat="0"/>
    <xf numFmtId="177" fontId="119" fillId="0" borderId="0"/>
    <xf numFmtId="42" fontId="174" fillId="0" borderId="0" applyFont="0" applyFill="0" applyBorder="0" applyAlignment="0" applyProtection="0"/>
    <xf numFmtId="321" fontId="60" fillId="0" borderId="0" applyFont="0" applyFill="0" applyBorder="0" applyAlignment="0" applyProtection="0"/>
    <xf numFmtId="44" fontId="174" fillId="0" borderId="0" applyFont="0" applyFill="0" applyBorder="0" applyAlignment="0" applyProtection="0"/>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1" fontId="348" fillId="0" borderId="81" applyNumberFormat="0" applyFont="0" applyFill="0" applyAlignment="0" applyProtection="0">
      <alignment horizontal="right"/>
    </xf>
    <xf numFmtId="231" fontId="7" fillId="0" borderId="0" applyBorder="0"/>
    <xf numFmtId="177" fontId="253" fillId="0" borderId="106" applyNumberFormat="0" applyFill="0" applyAlignment="0" applyProtection="0"/>
    <xf numFmtId="322" fontId="7" fillId="0" borderId="0" applyFont="0" applyFill="0" applyBorder="0" applyAlignment="0" applyProtection="0"/>
    <xf numFmtId="230" fontId="7" fillId="0" borderId="0">
      <alignment horizontal="left"/>
    </xf>
    <xf numFmtId="177" fontId="349" fillId="0" borderId="0" applyNumberFormat="0" applyFill="0" applyBorder="0" applyAlignment="0" applyProtection="0"/>
    <xf numFmtId="0" fontId="349" fillId="0" borderId="0" applyNumberFormat="0" applyFill="0" applyBorder="0" applyAlignment="0" applyProtection="0"/>
    <xf numFmtId="0" fontId="349" fillId="0" borderId="0" applyNumberFormat="0" applyFill="0" applyBorder="0" applyAlignment="0" applyProtection="0"/>
    <xf numFmtId="0" fontId="47" fillId="0" borderId="0" applyNumberFormat="0" applyFill="0" applyBorder="0" applyAlignment="0" applyProtection="0"/>
    <xf numFmtId="0" fontId="349" fillId="0" borderId="0" applyNumberFormat="0" applyFill="0" applyBorder="0" applyAlignment="0" applyProtection="0"/>
    <xf numFmtId="0" fontId="349" fillId="0" borderId="0" applyNumberFormat="0" applyFill="0" applyBorder="0" applyAlignment="0" applyProtection="0"/>
    <xf numFmtId="177" fontId="18" fillId="0" borderId="0" applyNumberFormat="0" applyFont="0" applyFill="0" applyBorder="0" applyAlignment="0" applyProtection="0"/>
    <xf numFmtId="177" fontId="103" fillId="0" borderId="0" applyNumberFormat="0" applyFont="0" applyFill="0" applyBorder="0" applyAlignment="0" applyProtection="0"/>
    <xf numFmtId="177" fontId="11" fillId="0" borderId="0" applyNumberFormat="0" applyBorder="0" applyAlignment="0"/>
    <xf numFmtId="177" fontId="11" fillId="0" borderId="0"/>
    <xf numFmtId="177" fontId="9" fillId="8" borderId="0" applyNumberFormat="0" applyFont="0" applyAlignment="0" applyProtection="0"/>
    <xf numFmtId="177" fontId="9" fillId="8" borderId="44" applyNumberFormat="0" applyFont="0" applyAlignment="0" applyProtection="0">
      <protection locked="0"/>
    </xf>
    <xf numFmtId="177" fontId="350" fillId="0" borderId="0" applyNumberFormat="0" applyFill="0" applyBorder="0" applyAlignment="0" applyProtection="0"/>
    <xf numFmtId="177" fontId="11" fillId="3" borderId="0">
      <alignment horizontal="center"/>
    </xf>
    <xf numFmtId="0" fontId="351" fillId="0" borderId="75" applyNumberFormat="0" applyFill="0" applyBorder="0" applyAlignment="0" applyProtection="0"/>
    <xf numFmtId="0" fontId="352" fillId="0" borderId="75" applyNumberFormat="0" applyFill="0" applyBorder="0" applyAlignment="0" applyProtection="0"/>
    <xf numFmtId="0" fontId="7" fillId="0" borderId="75" applyNumberFormat="0" applyFill="0" applyBorder="0" applyAlignment="0" applyProtection="0"/>
    <xf numFmtId="177" fontId="18" fillId="80" borderId="0" applyNumberFormat="0" applyBorder="0" applyProtection="0">
      <alignment horizontal="left"/>
    </xf>
    <xf numFmtId="177" fontId="353" fillId="91" borderId="0">
      <alignment horizontal="right"/>
    </xf>
    <xf numFmtId="184" fontId="353" fillId="91" borderId="0">
      <alignment horizontal="right"/>
    </xf>
    <xf numFmtId="211" fontId="139" fillId="0" borderId="0">
      <alignment horizontal="right"/>
      <protection locked="0"/>
    </xf>
    <xf numFmtId="323" fontId="108" fillId="0" borderId="0" applyFont="0" applyFill="0" applyBorder="0" applyProtection="0">
      <alignment horizontal="right"/>
    </xf>
    <xf numFmtId="177" fontId="22" fillId="117" borderId="54">
      <alignment horizontal="center" vertical="center"/>
    </xf>
    <xf numFmtId="324" fontId="7" fillId="0" borderId="0" applyFont="0" applyFill="0" applyProtection="0">
      <alignment horizontal="right"/>
    </xf>
    <xf numFmtId="325" fontId="7" fillId="0" borderId="0" applyFont="0" applyFill="0" applyBorder="0" applyAlignment="0" applyProtection="0"/>
    <xf numFmtId="177" fontId="354" fillId="118" borderId="0" applyNumberFormat="0" applyProtection="0">
      <alignment horizontal="left"/>
    </xf>
    <xf numFmtId="294" fontId="238" fillId="119" borderId="54" applyNumberFormat="0" applyAlignment="0">
      <alignment horizontal="right"/>
    </xf>
    <xf numFmtId="294" fontId="237" fillId="119" borderId="54" applyNumberFormat="0" applyAlignment="0">
      <alignment horizontal="right"/>
    </xf>
    <xf numFmtId="177" fontId="7" fillId="120" borderId="135" applyNumberFormat="0" applyFont="0" applyAlignment="0" applyProtection="0"/>
    <xf numFmtId="326" fontId="132" fillId="0" borderId="0" applyFont="0" applyFill="0" applyBorder="0" applyAlignment="0" applyProtection="0"/>
    <xf numFmtId="327" fontId="7" fillId="48" borderId="0" applyFont="0" applyFill="0" applyBorder="0" applyProtection="0">
      <alignment horizontal="center"/>
    </xf>
    <xf numFmtId="328" fontId="7" fillId="0" borderId="0" applyBorder="0" applyProtection="0"/>
    <xf numFmtId="4" fontId="84" fillId="0" borderId="0"/>
    <xf numFmtId="180" fontId="7" fillId="0" borderId="0" applyFont="0" applyBorder="0" applyAlignment="0"/>
    <xf numFmtId="328" fontId="7" fillId="0" borderId="0" applyBorder="0"/>
    <xf numFmtId="0" fontId="7" fillId="0" borderId="0" applyFont="0"/>
    <xf numFmtId="177" fontId="142" fillId="79" borderId="83" applyNumberFormat="0" applyAlignment="0" applyProtection="0"/>
    <xf numFmtId="3" fontId="7" fillId="0" borderId="0"/>
    <xf numFmtId="10" fontId="7" fillId="0" borderId="0"/>
    <xf numFmtId="4" fontId="7" fillId="0" borderId="0"/>
    <xf numFmtId="0" fontId="7" fillId="0" borderId="0"/>
    <xf numFmtId="177" fontId="7" fillId="0" borderId="0"/>
    <xf numFmtId="177" fontId="99" fillId="71" borderId="0" applyNumberFormat="0" applyBorder="0" applyAlignment="0" applyProtection="0"/>
    <xf numFmtId="177" fontId="99" fillId="74" borderId="0" applyNumberFormat="0" applyBorder="0" applyAlignment="0" applyProtection="0"/>
    <xf numFmtId="177" fontId="99" fillId="75" borderId="0" applyNumberFormat="0" applyBorder="0" applyAlignment="0" applyProtection="0"/>
    <xf numFmtId="177" fontId="99" fillId="121" borderId="0" applyNumberFormat="0" applyBorder="0" applyAlignment="0" applyProtection="0"/>
    <xf numFmtId="177" fontId="99" fillId="71" borderId="0" applyNumberFormat="0" applyBorder="0" applyAlignment="0" applyProtection="0"/>
    <xf numFmtId="177" fontId="99" fillId="72" borderId="0" applyNumberFormat="0" applyBorder="0" applyAlignment="0" applyProtection="0"/>
    <xf numFmtId="177" fontId="355" fillId="49" borderId="78" applyNumberFormat="0" applyAlignment="0" applyProtection="0"/>
    <xf numFmtId="177" fontId="356" fillId="97" borderId="77" applyNumberFormat="0" applyAlignment="0" applyProtection="0"/>
    <xf numFmtId="177" fontId="357" fillId="97" borderId="78" applyNumberFormat="0" applyAlignment="0" applyProtection="0"/>
    <xf numFmtId="177" fontId="358" fillId="0" borderId="136" applyNumberFormat="0" applyFill="0" applyAlignment="0" applyProtection="0"/>
    <xf numFmtId="177" fontId="359" fillId="0" borderId="97" applyNumberFormat="0" applyFill="0" applyAlignment="0" applyProtection="0"/>
    <xf numFmtId="177" fontId="360" fillId="0" borderId="137" applyNumberFormat="0" applyFill="0" applyAlignment="0" applyProtection="0"/>
    <xf numFmtId="177" fontId="360" fillId="0" borderId="0" applyNumberFormat="0" applyFill="0" applyBorder="0" applyAlignment="0" applyProtection="0"/>
    <xf numFmtId="177" fontId="361" fillId="0" borderId="138" applyNumberFormat="0" applyFill="0" applyAlignment="0" applyProtection="0"/>
    <xf numFmtId="177" fontId="362" fillId="79" borderId="83" applyNumberFormat="0" applyAlignment="0" applyProtection="0"/>
    <xf numFmtId="177" fontId="363" fillId="0" borderId="0" applyNumberFormat="0" applyFill="0" applyBorder="0" applyAlignment="0" applyProtection="0"/>
    <xf numFmtId="177" fontId="364" fillId="49" borderId="0" applyNumberFormat="0" applyBorder="0" applyAlignment="0" applyProtection="0"/>
    <xf numFmtId="177" fontId="365" fillId="0" borderId="0"/>
    <xf numFmtId="177" fontId="366" fillId="58" borderId="0" applyNumberFormat="0" applyBorder="0" applyAlignment="0" applyProtection="0"/>
    <xf numFmtId="177" fontId="367" fillId="0" borderId="0" applyNumberFormat="0" applyFill="0" applyBorder="0" applyAlignment="0" applyProtection="0"/>
    <xf numFmtId="177" fontId="7" fillId="64" borderId="110" applyNumberFormat="0" applyFont="0" applyAlignment="0" applyProtection="0"/>
    <xf numFmtId="177" fontId="368" fillId="0" borderId="106" applyNumberFormat="0" applyFill="0" applyAlignment="0" applyProtection="0"/>
    <xf numFmtId="177" fontId="369" fillId="0" borderId="0" applyNumberFormat="0" applyFill="0" applyBorder="0" applyAlignment="0" applyProtection="0"/>
    <xf numFmtId="177" fontId="370" fillId="59" borderId="0" applyNumberFormat="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165" fontId="7" fillId="0" borderId="0" applyFont="0" applyFill="0" applyBorder="0" applyAlignment="0" applyProtection="0"/>
    <xf numFmtId="177" fontId="67" fillId="0" borderId="0"/>
    <xf numFmtId="165" fontId="7" fillId="0" borderId="0" applyFont="0" applyFill="0" applyBorder="0" applyAlignment="0" applyProtection="0"/>
    <xf numFmtId="177" fontId="60" fillId="0" borderId="0"/>
    <xf numFmtId="44" fontId="7" fillId="0" borderId="0" applyFont="0" applyFill="0" applyBorder="0" applyAlignment="0" applyProtection="0"/>
    <xf numFmtId="0" fontId="5" fillId="0" borderId="0"/>
    <xf numFmtId="3" fontId="7" fillId="0" borderId="0"/>
    <xf numFmtId="43" fontId="7" fillId="0" borderId="0" applyFont="0" applyFill="0" applyBorder="0" applyAlignment="0" applyProtection="0"/>
    <xf numFmtId="168"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210" fontId="84" fillId="0" borderId="129">
      <alignment horizontal="centerContinuous"/>
    </xf>
    <xf numFmtId="210" fontId="84" fillId="0" borderId="129">
      <alignment horizontal="center"/>
    </xf>
    <xf numFmtId="177" fontId="16" fillId="52" borderId="140" applyNumberFormat="0" applyFill="0" applyBorder="0" applyAlignment="0">
      <alignment horizontal="left"/>
    </xf>
    <xf numFmtId="177" fontId="17" fillId="53" borderId="140" applyNumberFormat="0" applyFill="0" applyBorder="0" applyAlignment="0">
      <alignment horizontal="left"/>
    </xf>
    <xf numFmtId="177" fontId="20" fillId="56" borderId="129" applyNumberFormat="0" applyFill="0" applyBorder="0" applyAlignment="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78" fontId="4" fillId="24" borderId="0" applyNumberFormat="0" applyBorder="0" applyAlignment="0" applyProtection="0"/>
    <xf numFmtId="178"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78" fontId="4" fillId="28" borderId="0" applyNumberFormat="0" applyBorder="0" applyAlignment="0" applyProtection="0"/>
    <xf numFmtId="178"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78" fontId="4" fillId="32" borderId="0" applyNumberFormat="0" applyBorder="0" applyAlignment="0" applyProtection="0"/>
    <xf numFmtId="178"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178" fontId="4" fillId="36" borderId="0" applyNumberFormat="0" applyBorder="0" applyAlignment="0" applyProtection="0"/>
    <xf numFmtId="178"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178" fontId="4" fillId="40" borderId="0" applyNumberFormat="0" applyBorder="0" applyAlignment="0" applyProtection="0"/>
    <xf numFmtId="178"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178" fontId="4" fillId="44" borderId="0" applyNumberFormat="0" applyBorder="0" applyAlignment="0" applyProtection="0"/>
    <xf numFmtId="178"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8" fontId="4" fillId="25" borderId="0" applyNumberFormat="0" applyBorder="0" applyAlignment="0" applyProtection="0"/>
    <xf numFmtId="178"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8" fontId="4" fillId="29" borderId="0" applyNumberFormat="0" applyBorder="0" applyAlignment="0" applyProtection="0"/>
    <xf numFmtId="178"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8" fontId="4" fillId="33" borderId="0" applyNumberFormat="0" applyBorder="0" applyAlignment="0" applyProtection="0"/>
    <xf numFmtId="178"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178" fontId="4" fillId="37" borderId="0" applyNumberFormat="0" applyBorder="0" applyAlignment="0" applyProtection="0"/>
    <xf numFmtId="178"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178" fontId="4" fillId="41" borderId="0" applyNumberFormat="0" applyBorder="0" applyAlignment="0" applyProtection="0"/>
    <xf numFmtId="178"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178" fontId="4" fillId="45" borderId="0" applyNumberFormat="0" applyBorder="0" applyAlignment="0" applyProtection="0"/>
    <xf numFmtId="178"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177" fontId="113" fillId="68" borderId="143" applyNumberFormat="0" applyAlignment="0" applyProtection="0"/>
    <xf numFmtId="177" fontId="124" fillId="0" borderId="129" applyNumberFormat="0" applyFill="0" applyAlignment="0" applyProtection="0"/>
    <xf numFmtId="5" fontId="127" fillId="0" borderId="141" applyAlignment="0" applyProtection="0"/>
    <xf numFmtId="177" fontId="54" fillId="0" borderId="129" applyNumberFormat="0" applyFont="0" applyFill="0" applyAlignment="0" applyProtection="0"/>
    <xf numFmtId="177" fontId="54" fillId="0" borderId="141" applyNumberFormat="0" applyFont="0" applyFill="0" applyAlignment="0" applyProtection="0"/>
    <xf numFmtId="177" fontId="124" fillId="0" borderId="129" applyNumberFormat="0" applyFont="0" applyFill="0" applyProtection="0">
      <alignment horizontal="centerContinuous"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50" fontId="18" fillId="0" borderId="141" applyFill="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55" fontId="4" fillId="0" borderId="0" applyFont="0" applyFill="0" applyBorder="0" applyAlignment="0" applyProtection="0"/>
    <xf numFmtId="275" fontId="18" fillId="0" borderId="141" applyFill="0" applyProtection="0"/>
    <xf numFmtId="177" fontId="7" fillId="0" borderId="141" applyNumberFormat="0" applyBorder="0"/>
    <xf numFmtId="9" fontId="174" fillId="2" borderId="142">
      <alignment horizontal="center"/>
    </xf>
    <xf numFmtId="177" fontId="180" fillId="0" borderId="144" applyNumberFormat="0" applyFill="0" applyAlignment="0" applyProtection="0"/>
    <xf numFmtId="177" fontId="15" fillId="0" borderId="140">
      <alignment horizontal="left" vertical="center"/>
    </xf>
    <xf numFmtId="177" fontId="65" fillId="0" borderId="145" applyNumberFormat="0" applyAlignment="0">
      <alignment vertical="center"/>
      <protection locked="0"/>
    </xf>
    <xf numFmtId="288" fontId="65" fillId="86" borderId="145" applyNumberFormat="0" applyAlignment="0">
      <alignment vertical="center"/>
      <protection locked="0"/>
    </xf>
    <xf numFmtId="179" fontId="11" fillId="48" borderId="129" applyNumberFormat="0" applyFont="0" applyAlignment="0" applyProtection="0">
      <alignment horizontal="center"/>
      <protection locked="0"/>
    </xf>
    <xf numFmtId="298" fontId="7" fillId="0" borderId="141" applyFont="0" applyFill="0" applyBorder="0" applyAlignment="0" applyProtection="0"/>
    <xf numFmtId="20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6" fontId="4" fillId="0" borderId="0"/>
    <xf numFmtId="206" fontId="4" fillId="0" borderId="0"/>
    <xf numFmtId="206" fontId="4" fillId="0" borderId="0"/>
    <xf numFmtId="0" fontId="4" fillId="0" borderId="0"/>
    <xf numFmtId="0" fontId="4" fillId="0" borderId="0"/>
    <xf numFmtId="206" fontId="4" fillId="0" borderId="0"/>
    <xf numFmtId="206" fontId="4" fillId="0" borderId="0"/>
    <xf numFmtId="0" fontId="4" fillId="0" borderId="0"/>
    <xf numFmtId="0"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0" fontId="4" fillId="0" borderId="0"/>
    <xf numFmtId="0"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20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4" fontId="266" fillId="0" borderId="141"/>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0" fontId="4" fillId="22" borderId="68" applyNumberFormat="0" applyFont="0" applyAlignment="0" applyProtection="0"/>
    <xf numFmtId="177" fontId="54" fillId="0" borderId="129" applyNumberFormat="0" applyFont="0"/>
    <xf numFmtId="4" fontId="7" fillId="0" borderId="141" applyNumberFormat="0" applyFont="0" applyFill="0" applyAlignment="0" applyProtection="0"/>
    <xf numFmtId="0" fontId="113" fillId="68" borderId="143" applyNumberFormat="0" applyAlignment="0" applyProtection="0"/>
    <xf numFmtId="0" fontId="113" fillId="68" borderId="143" applyNumberFormat="0" applyAlignment="0" applyProtection="0"/>
    <xf numFmtId="0" fontId="113" fillId="68" borderId="143" applyNumberFormat="0" applyAlignment="0" applyProtection="0"/>
    <xf numFmtId="0" fontId="113" fillId="68" borderId="143"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03" fillId="0" borderId="129"/>
    <xf numFmtId="0" fontId="4" fillId="0" borderId="0"/>
    <xf numFmtId="0" fontId="4" fillId="0" borderId="0"/>
    <xf numFmtId="7" fontId="211" fillId="0" borderId="146" applyFont="0" applyFill="0" applyBorder="0" applyProtection="0"/>
    <xf numFmtId="0" fontId="7" fillId="0" borderId="140" applyNumberFormat="0" applyFill="0" applyProtection="0">
      <alignment horizontal="right" vertical="center" wrapText="1"/>
    </xf>
    <xf numFmtId="4" fontId="125" fillId="0" borderId="139" applyFill="0" applyProtection="0"/>
    <xf numFmtId="177" fontId="119" fillId="8" borderId="141" applyNumberFormat="0" applyFont="0" applyFill="0" applyAlignment="0" applyProtection="0">
      <protection locked="0"/>
    </xf>
    <xf numFmtId="299" fontId="338" fillId="0" borderId="147">
      <alignment horizontal="centerContinuous"/>
    </xf>
    <xf numFmtId="177" fontId="13" fillId="0" borderId="140">
      <alignment horizontal="right" wrapText="1"/>
    </xf>
    <xf numFmtId="0" fontId="180" fillId="0" borderId="144" applyNumberFormat="0" applyFill="0" applyAlignment="0" applyProtection="0"/>
    <xf numFmtId="0" fontId="180" fillId="0" borderId="144" applyNumberFormat="0" applyFill="0" applyAlignment="0" applyProtection="0"/>
    <xf numFmtId="0" fontId="180" fillId="0" borderId="144" applyNumberFormat="0" applyFill="0" applyAlignment="0" applyProtection="0"/>
    <xf numFmtId="0" fontId="180" fillId="0" borderId="144" applyNumberFormat="0" applyFill="0" applyAlignment="0" applyProtection="0"/>
    <xf numFmtId="177" fontId="9" fillId="8" borderId="141" applyNumberFormat="0" applyFont="0" applyAlignment="0" applyProtection="0">
      <protection locked="0"/>
    </xf>
    <xf numFmtId="177" fontId="356" fillId="97" borderId="143" applyNumberFormat="0" applyAlignment="0" applyProtection="0"/>
    <xf numFmtId="43" fontId="7" fillId="0" borderId="0" applyFont="0" applyFill="0" applyBorder="0" applyAlignment="0" applyProtection="0"/>
    <xf numFmtId="3" fontId="7" fillId="0" borderId="0"/>
    <xf numFmtId="0" fontId="4" fillId="0" borderId="0"/>
    <xf numFmtId="177" fontId="54" fillId="0" borderId="129" applyNumberFormat="0" applyFont="0"/>
    <xf numFmtId="177" fontId="54" fillId="0" borderId="129" applyNumberFormat="0" applyFont="0"/>
    <xf numFmtId="177" fontId="54" fillId="0" borderId="129" applyNumberFormat="0" applyFont="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xf numFmtId="43" fontId="7"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78" fontId="3" fillId="24" borderId="0" applyNumberFormat="0" applyBorder="0" applyAlignment="0" applyProtection="0"/>
    <xf numFmtId="178"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78" fontId="3" fillId="28" borderId="0" applyNumberFormat="0" applyBorder="0" applyAlignment="0" applyProtection="0"/>
    <xf numFmtId="178"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78" fontId="3" fillId="32" borderId="0" applyNumberFormat="0" applyBorder="0" applyAlignment="0" applyProtection="0"/>
    <xf numFmtId="178"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178" fontId="3" fillId="36" borderId="0" applyNumberFormat="0" applyBorder="0" applyAlignment="0" applyProtection="0"/>
    <xf numFmtId="178"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178" fontId="3" fillId="40" borderId="0" applyNumberFormat="0" applyBorder="0" applyAlignment="0" applyProtection="0"/>
    <xf numFmtId="178"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178" fontId="3" fillId="44" borderId="0" applyNumberFormat="0" applyBorder="0" applyAlignment="0" applyProtection="0"/>
    <xf numFmtId="178"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78" fontId="3" fillId="25" borderId="0" applyNumberFormat="0" applyBorder="0" applyAlignment="0" applyProtection="0"/>
    <xf numFmtId="178"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78" fontId="3" fillId="29" borderId="0" applyNumberFormat="0" applyBorder="0" applyAlignment="0" applyProtection="0"/>
    <xf numFmtId="178"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8" fontId="3" fillId="33" borderId="0" applyNumberFormat="0" applyBorder="0" applyAlignment="0" applyProtection="0"/>
    <xf numFmtId="178"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178" fontId="3" fillId="37" borderId="0" applyNumberFormat="0" applyBorder="0" applyAlignment="0" applyProtection="0"/>
    <xf numFmtId="178"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178" fontId="3" fillId="41" borderId="0" applyNumberFormat="0" applyBorder="0" applyAlignment="0" applyProtection="0"/>
    <xf numFmtId="178"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178" fontId="3" fillId="45" borderId="0" applyNumberFormat="0" applyBorder="0" applyAlignment="0" applyProtection="0"/>
    <xf numFmtId="178"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0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6" fontId="3" fillId="0" borderId="0"/>
    <xf numFmtId="206" fontId="3" fillId="0" borderId="0"/>
    <xf numFmtId="206" fontId="3" fillId="0" borderId="0"/>
    <xf numFmtId="0" fontId="3" fillId="0" borderId="0"/>
    <xf numFmtId="0" fontId="3" fillId="0" borderId="0"/>
    <xf numFmtId="206" fontId="3" fillId="0" borderId="0"/>
    <xf numFmtId="206" fontId="3" fillId="0" borderId="0"/>
    <xf numFmtId="0" fontId="3" fillId="0" borderId="0"/>
    <xf numFmtId="0"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0" fontId="3" fillId="0" borderId="0"/>
    <xf numFmtId="0"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299" fontId="338" fillId="0" borderId="148">
      <alignment horizontal="centerContinuous"/>
    </xf>
    <xf numFmtId="177" fontId="361" fillId="0" borderId="149" applyNumberFormat="0" applyFill="0" applyAlignment="0" applyProtection="0"/>
    <xf numFmtId="0" fontId="3" fillId="0" borderId="0"/>
    <xf numFmtId="168"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78" fontId="3" fillId="24" borderId="0" applyNumberFormat="0" applyBorder="0" applyAlignment="0" applyProtection="0"/>
    <xf numFmtId="178"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78" fontId="3" fillId="28" borderId="0" applyNumberFormat="0" applyBorder="0" applyAlignment="0" applyProtection="0"/>
    <xf numFmtId="178"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78" fontId="3" fillId="32" borderId="0" applyNumberFormat="0" applyBorder="0" applyAlignment="0" applyProtection="0"/>
    <xf numFmtId="178"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178" fontId="3" fillId="36" borderId="0" applyNumberFormat="0" applyBorder="0" applyAlignment="0" applyProtection="0"/>
    <xf numFmtId="178"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178" fontId="3" fillId="40" borderId="0" applyNumberFormat="0" applyBorder="0" applyAlignment="0" applyProtection="0"/>
    <xf numFmtId="178"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178" fontId="3" fillId="44" borderId="0" applyNumberFormat="0" applyBorder="0" applyAlignment="0" applyProtection="0"/>
    <xf numFmtId="178"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78" fontId="3" fillId="25" borderId="0" applyNumberFormat="0" applyBorder="0" applyAlignment="0" applyProtection="0"/>
    <xf numFmtId="178"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78" fontId="3" fillId="29" borderId="0" applyNumberFormat="0" applyBorder="0" applyAlignment="0" applyProtection="0"/>
    <xf numFmtId="178"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8" fontId="3" fillId="33" borderId="0" applyNumberFormat="0" applyBorder="0" applyAlignment="0" applyProtection="0"/>
    <xf numFmtId="178"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178" fontId="3" fillId="37" borderId="0" applyNumberFormat="0" applyBorder="0" applyAlignment="0" applyProtection="0"/>
    <xf numFmtId="178"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178" fontId="3" fillId="41" borderId="0" applyNumberFormat="0" applyBorder="0" applyAlignment="0" applyProtection="0"/>
    <xf numFmtId="178"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178" fontId="3" fillId="45" borderId="0" applyNumberFormat="0" applyBorder="0" applyAlignment="0" applyProtection="0"/>
    <xf numFmtId="178"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177" fontId="113" fillId="68" borderId="77" applyNumberFormat="0" applyAlignment="0" applyProtection="0"/>
    <xf numFmtId="5" fontId="127" fillId="0" borderId="44" applyAlignment="0" applyProtection="0"/>
    <xf numFmtId="177" fontId="54" fillId="0" borderId="44" applyNumberFormat="0" applyFont="0" applyFill="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8" fillId="0" borderId="44" applyFill="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55" fontId="3" fillId="0" borderId="0" applyFont="0" applyFill="0" applyBorder="0" applyAlignment="0" applyProtection="0"/>
    <xf numFmtId="275" fontId="18" fillId="0" borderId="44" applyFill="0" applyProtection="0"/>
    <xf numFmtId="177" fontId="7" fillId="0" borderId="44" applyNumberFormat="0" applyBorder="0"/>
    <xf numFmtId="9" fontId="174" fillId="2" borderId="56">
      <alignment horizontal="center"/>
    </xf>
    <xf numFmtId="177" fontId="180" fillId="0" borderId="92" applyNumberFormat="0" applyFill="0" applyAlignment="0" applyProtection="0"/>
    <xf numFmtId="177" fontId="65" fillId="0" borderId="101" applyNumberFormat="0" applyAlignment="0">
      <alignment vertical="center"/>
      <protection locked="0"/>
    </xf>
    <xf numFmtId="288" fontId="65" fillId="86" borderId="101" applyNumberFormat="0" applyAlignment="0">
      <alignment vertical="center"/>
      <protection locked="0"/>
    </xf>
    <xf numFmtId="298" fontId="7" fillId="0" borderId="44" applyFont="0" applyFill="0" applyBorder="0" applyAlignment="0" applyProtection="0"/>
    <xf numFmtId="20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6" fontId="3" fillId="0" borderId="0"/>
    <xf numFmtId="206" fontId="3" fillId="0" borderId="0"/>
    <xf numFmtId="206" fontId="3" fillId="0" borderId="0"/>
    <xf numFmtId="0" fontId="3" fillId="0" borderId="0"/>
    <xf numFmtId="0" fontId="3" fillId="0" borderId="0"/>
    <xf numFmtId="206" fontId="3" fillId="0" borderId="0"/>
    <xf numFmtId="206" fontId="3" fillId="0" borderId="0"/>
    <xf numFmtId="0" fontId="3" fillId="0" borderId="0"/>
    <xf numFmtId="0"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0" fontId="3" fillId="0" borderId="0"/>
    <xf numFmtId="0"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20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4" fontId="266" fillId="0" borderId="44"/>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0" fontId="3" fillId="22" borderId="68" applyNumberFormat="0" applyFont="0" applyAlignment="0" applyProtection="0"/>
    <xf numFmtId="4" fontId="7" fillId="0" borderId="44" applyNumberFormat="0" applyFont="0" applyFill="0" applyAlignment="0" applyProtection="0"/>
    <xf numFmtId="0" fontId="113" fillId="68" borderId="77" applyNumberFormat="0" applyAlignment="0" applyProtection="0"/>
    <xf numFmtId="0" fontId="113" fillId="68" borderId="77" applyNumberFormat="0" applyAlignment="0" applyProtection="0"/>
    <xf numFmtId="0" fontId="113" fillId="68" borderId="77" applyNumberFormat="0" applyAlignment="0" applyProtection="0"/>
    <xf numFmtId="0" fontId="113" fillId="68" borderId="77"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7" fontId="211" fillId="0" borderId="124" applyFont="0" applyFill="0" applyBorder="0" applyProtection="0"/>
    <xf numFmtId="177" fontId="119" fillId="8" borderId="44" applyNumberFormat="0" applyFont="0" applyFill="0" applyAlignment="0" applyProtection="0">
      <protection locked="0"/>
    </xf>
    <xf numFmtId="299" fontId="338" fillId="0" borderId="148">
      <alignment horizontal="centerContinuous"/>
    </xf>
    <xf numFmtId="0" fontId="180" fillId="0" borderId="92" applyNumberFormat="0" applyFill="0" applyAlignment="0" applyProtection="0"/>
    <xf numFmtId="0" fontId="180" fillId="0" borderId="92" applyNumberFormat="0" applyFill="0" applyAlignment="0" applyProtection="0"/>
    <xf numFmtId="0" fontId="180" fillId="0" borderId="92" applyNumberFormat="0" applyFill="0" applyAlignment="0" applyProtection="0"/>
    <xf numFmtId="0" fontId="180" fillId="0" borderId="92" applyNumberFormat="0" applyFill="0" applyAlignment="0" applyProtection="0"/>
    <xf numFmtId="177" fontId="9" fillId="8" borderId="44" applyNumberFormat="0" applyFont="0" applyAlignment="0" applyProtection="0">
      <protection locked="0"/>
    </xf>
    <xf numFmtId="177" fontId="356" fillId="97" borderId="77" applyNumberFormat="0" applyAlignment="0" applyProtection="0"/>
    <xf numFmtId="0" fontId="3" fillId="0" borderId="0"/>
    <xf numFmtId="0" fontId="7" fillId="0" borderId="0"/>
    <xf numFmtId="168" fontId="7" fillId="0" borderId="0" applyFont="0" applyFill="0" applyBorder="0" applyAlignment="0" applyProtection="0"/>
    <xf numFmtId="184" fontId="8" fillId="0" borderId="186"/>
    <xf numFmtId="165" fontId="7" fillId="0" borderId="0" applyFont="0" applyFill="0" applyBorder="0" applyAlignment="0" applyProtection="0"/>
    <xf numFmtId="165" fontId="7"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210" fontId="84" fillId="0" borderId="160">
      <alignment horizontal="centerContinuous"/>
    </xf>
    <xf numFmtId="210" fontId="84" fillId="0" borderId="160">
      <alignment horizontal="center"/>
    </xf>
    <xf numFmtId="177" fontId="91" fillId="0" borderId="159" applyNumberFormat="0" applyFill="0" applyBorder="0" applyAlignment="0">
      <alignment horizontal="left"/>
    </xf>
    <xf numFmtId="177" fontId="20" fillId="56" borderId="160" applyNumberFormat="0" applyFill="0" applyBorder="0" applyAlignment="0"/>
    <xf numFmtId="177" fontId="93" fillId="0" borderId="159" applyNumberFormat="0" applyFill="0" applyBorder="0" applyAlignment="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178" fontId="2" fillId="24" borderId="0" applyNumberFormat="0" applyBorder="0" applyAlignment="0" applyProtection="0"/>
    <xf numFmtId="178"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178" fontId="2" fillId="28" borderId="0" applyNumberFormat="0" applyBorder="0" applyAlignment="0" applyProtection="0"/>
    <xf numFmtId="178"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178" fontId="2" fillId="32" borderId="0" applyNumberFormat="0" applyBorder="0" applyAlignment="0" applyProtection="0"/>
    <xf numFmtId="178"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178" fontId="2" fillId="36" borderId="0" applyNumberFormat="0" applyBorder="0" applyAlignment="0" applyProtection="0"/>
    <xf numFmtId="178"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178" fontId="2" fillId="40" borderId="0" applyNumberFormat="0" applyBorder="0" applyAlignment="0" applyProtection="0"/>
    <xf numFmtId="178"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178" fontId="2" fillId="44" borderId="0" applyNumberFormat="0" applyBorder="0" applyAlignment="0" applyProtection="0"/>
    <xf numFmtId="178"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178" fontId="2" fillId="25" borderId="0" applyNumberFormat="0" applyBorder="0" applyAlignment="0" applyProtection="0"/>
    <xf numFmtId="178"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178" fontId="2" fillId="29" borderId="0" applyNumberFormat="0" applyBorder="0" applyAlignment="0" applyProtection="0"/>
    <xf numFmtId="178"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178" fontId="2" fillId="33" borderId="0" applyNumberFormat="0" applyBorder="0" applyAlignment="0" applyProtection="0"/>
    <xf numFmtId="178"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178" fontId="2" fillId="37" borderId="0" applyNumberFormat="0" applyBorder="0" applyAlignment="0" applyProtection="0"/>
    <xf numFmtId="178"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178" fontId="2" fillId="41" borderId="0" applyNumberFormat="0" applyBorder="0" applyAlignment="0" applyProtection="0"/>
    <xf numFmtId="178"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78" fontId="2" fillId="45" borderId="0" applyNumberFormat="0" applyBorder="0" applyAlignment="0" applyProtection="0"/>
    <xf numFmtId="178"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77" fontId="22" fillId="47" borderId="157">
      <alignment horizontal="center" vertical="center"/>
    </xf>
    <xf numFmtId="177" fontId="7" fillId="0" borderId="161" applyNumberFormat="0" applyFill="0" applyBorder="0" applyAlignment="0" applyProtection="0"/>
    <xf numFmtId="177" fontId="9" fillId="0" borderId="161" applyNumberFormat="0" applyFill="0" applyBorder="0" applyAlignment="0" applyProtection="0"/>
    <xf numFmtId="177" fontId="109" fillId="0" borderId="161" applyNumberFormat="0" applyFill="0" applyBorder="0" applyAlignment="0" applyProtection="0"/>
    <xf numFmtId="177" fontId="11" fillId="0" borderId="161" applyNumberFormat="0" applyFill="0" applyAlignment="0" applyProtection="0"/>
    <xf numFmtId="177" fontId="113" fillId="68" borderId="162" applyNumberFormat="0" applyAlignment="0" applyProtection="0"/>
    <xf numFmtId="177" fontId="116" fillId="68" borderId="163" applyNumberFormat="0" applyAlignment="0" applyProtection="0"/>
    <xf numFmtId="177" fontId="124" fillId="0" borderId="160" applyNumberFormat="0" applyFill="0" applyAlignment="0" applyProtection="0"/>
    <xf numFmtId="177" fontId="54" fillId="0" borderId="160" applyNumberFormat="0" applyFont="0" applyFill="0" applyAlignment="0" applyProtection="0"/>
    <xf numFmtId="177" fontId="207" fillId="0" borderId="187" applyNumberFormat="0" applyFill="0" applyAlignment="0" applyProtection="0"/>
    <xf numFmtId="0" fontId="116" fillId="68" borderId="163" applyNumberFormat="0" applyAlignment="0" applyProtection="0"/>
    <xf numFmtId="0" fontId="116" fillId="68" borderId="163" applyNumberFormat="0" applyAlignment="0" applyProtection="0"/>
    <xf numFmtId="0" fontId="116" fillId="68" borderId="163" applyNumberFormat="0" applyAlignment="0" applyProtection="0"/>
    <xf numFmtId="0" fontId="116" fillId="68" borderId="163" applyNumberFormat="0" applyAlignment="0" applyProtection="0"/>
    <xf numFmtId="177" fontId="124" fillId="0" borderId="160" applyNumberFormat="0" applyFont="0" applyFill="0" applyProtection="0">
      <alignment horizontal="centerContinuous" vertical="center"/>
    </xf>
    <xf numFmtId="165" fontId="141" fillId="0" borderId="0" applyFill="0" applyBorder="0" applyAlignment="0" applyProtection="0"/>
    <xf numFmtId="177" fontId="103" fillId="80" borderId="159" applyNumberFormat="0" applyProtection="0">
      <alignment horizontal="center" vertical="center" wrapText="1"/>
    </xf>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149"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9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5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5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151" fillId="0" borderId="0" applyFont="0" applyFill="0" applyBorder="0" applyAlignment="0" applyProtection="0"/>
    <xf numFmtId="165" fontId="150" fillId="0" borderId="0" applyFont="0" applyFill="0" applyBorder="0" applyAlignment="0" applyProtection="0"/>
    <xf numFmtId="165" fontId="150" fillId="0" borderId="0" applyFont="0" applyFill="0" applyBorder="0" applyAlignment="0" applyProtection="0"/>
    <xf numFmtId="165" fontId="151" fillId="0" borderId="0" applyFont="0" applyFill="0" applyBorder="0" applyAlignment="0" applyProtection="0"/>
    <xf numFmtId="165" fontId="151" fillId="0" borderId="0" applyFont="0" applyFill="0" applyBorder="0" applyAlignment="0" applyProtection="0"/>
    <xf numFmtId="165" fontId="151" fillId="0" borderId="0" applyFont="0" applyFill="0" applyBorder="0" applyAlignment="0" applyProtection="0"/>
    <xf numFmtId="165" fontId="15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51" fillId="0" borderId="0" applyFont="0" applyFill="0" applyBorder="0" applyAlignment="0" applyProtection="0"/>
    <xf numFmtId="165" fontId="151" fillId="0" borderId="0" applyFont="0" applyFill="0" applyBorder="0" applyAlignment="0" applyProtection="0"/>
    <xf numFmtId="165" fontId="151" fillId="0" borderId="0" applyFont="0" applyFill="0" applyBorder="0" applyAlignment="0" applyProtection="0"/>
    <xf numFmtId="165" fontId="15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151" fillId="0" borderId="0" applyFont="0" applyFill="0" applyBorder="0" applyAlignment="0" applyProtection="0"/>
    <xf numFmtId="165" fontId="151" fillId="0" borderId="0" applyFont="0" applyFill="0" applyBorder="0" applyAlignment="0" applyProtection="0"/>
    <xf numFmtId="165" fontId="7" fillId="0" borderId="0" applyFont="0" applyFill="0" applyBorder="0" applyAlignment="0" applyProtection="0"/>
    <xf numFmtId="165" fontId="151" fillId="0" borderId="0" applyFont="0" applyFill="0" applyBorder="0" applyAlignment="0" applyProtection="0"/>
    <xf numFmtId="165" fontId="151" fillId="0" borderId="0" applyFont="0" applyFill="0" applyBorder="0" applyAlignment="0" applyProtection="0"/>
    <xf numFmtId="165" fontId="151" fillId="0" borderId="0" applyFont="0" applyFill="0" applyBorder="0" applyAlignment="0" applyProtection="0"/>
    <xf numFmtId="165" fontId="15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 fillId="0" borderId="0" applyFont="0" applyFill="0" applyBorder="0" applyAlignment="0" applyProtection="0"/>
    <xf numFmtId="165"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7" fillId="0" borderId="0" applyFont="0" applyFill="0" applyBorder="0" applyAlignment="0" applyProtection="0"/>
    <xf numFmtId="165"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49" fillId="0" borderId="0" applyFont="0" applyFill="0" applyBorder="0" applyAlignment="0" applyProtection="0"/>
    <xf numFmtId="165" fontId="150" fillId="0" borderId="0" applyFont="0" applyFill="0" applyBorder="0" applyAlignment="0" applyProtection="0"/>
    <xf numFmtId="165" fontId="7" fillId="0" borderId="0" applyFont="0" applyFill="0" applyBorder="0" applyAlignment="0" applyProtection="0"/>
    <xf numFmtId="165" fontId="15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4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 fillId="3" borderId="0">
      <protection hidden="1"/>
    </xf>
    <xf numFmtId="250" fontId="18" fillId="0" borderId="164" applyFill="0" applyProtection="0"/>
    <xf numFmtId="8" fontId="162" fillId="0" borderId="165">
      <protection locked="0"/>
    </xf>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14" fontId="7" fillId="0" borderId="151" applyFill="0" applyBorder="0"/>
    <xf numFmtId="275" fontId="18" fillId="0" borderId="164" applyFill="0" applyProtection="0"/>
    <xf numFmtId="177" fontId="177" fillId="62" borderId="163" applyNumberFormat="0" applyAlignment="0" applyProtection="0"/>
    <xf numFmtId="177" fontId="180" fillId="0" borderId="166" applyNumberFormat="0" applyFill="0" applyAlignment="0" applyProtection="0"/>
    <xf numFmtId="177" fontId="22" fillId="3" borderId="157">
      <alignment horizontal="center" vertical="center"/>
    </xf>
    <xf numFmtId="177" fontId="15" fillId="0" borderId="155" applyNumberFormat="0" applyAlignment="0" applyProtection="0">
      <alignment horizontal="left" vertical="center"/>
    </xf>
    <xf numFmtId="165" fontId="7" fillId="0" borderId="0" applyNumberFormat="0" applyFill="0" applyBorder="0" applyAlignment="0" applyProtection="0"/>
    <xf numFmtId="0" fontId="177" fillId="62" borderId="163" applyNumberFormat="0" applyAlignment="0" applyProtection="0"/>
    <xf numFmtId="0" fontId="177" fillId="62" borderId="163" applyNumberFormat="0" applyAlignment="0" applyProtection="0"/>
    <xf numFmtId="0" fontId="177" fillId="62" borderId="163" applyNumberFormat="0" applyAlignment="0" applyProtection="0"/>
    <xf numFmtId="0" fontId="177" fillId="62" borderId="163" applyNumberFormat="0" applyAlignment="0" applyProtection="0"/>
    <xf numFmtId="177" fontId="65" fillId="0" borderId="167" applyNumberFormat="0" applyAlignment="0">
      <alignment vertical="center"/>
      <protection locked="0"/>
    </xf>
    <xf numFmtId="288" fontId="65" fillId="86" borderId="167" applyNumberFormat="0" applyAlignment="0">
      <alignment vertical="center"/>
      <protection locked="0"/>
    </xf>
    <xf numFmtId="177" fontId="65" fillId="0" borderId="168" applyNumberFormat="0" applyAlignment="0">
      <alignment vertical="center"/>
      <protection locked="0"/>
    </xf>
    <xf numFmtId="165" fontId="7" fillId="2" borderId="0">
      <protection locked="0"/>
    </xf>
    <xf numFmtId="179" fontId="11" fillId="48" borderId="160" applyNumberFormat="0" applyFont="0" applyAlignment="0" applyProtection="0">
      <alignment horizontal="center"/>
      <protection locked="0"/>
    </xf>
    <xf numFmtId="177" fontId="127" fillId="91" borderId="169">
      <alignment horizontal="left" vertical="center" wrapText="1"/>
    </xf>
    <xf numFmtId="1" fontId="243" fillId="1" borderId="157">
      <protection locked="0"/>
    </xf>
    <xf numFmtId="2" fontId="97" fillId="0" borderId="156" applyFont="0" applyFill="0" applyBorder="0" applyAlignment="0"/>
    <xf numFmtId="177" fontId="7" fillId="0" borderId="159"/>
    <xf numFmtId="20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6"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66" fontId="7" fillId="0" borderId="186">
      <alignment horizontal="left"/>
    </xf>
    <xf numFmtId="184" fontId="7" fillId="0" borderId="186"/>
    <xf numFmtId="266" fontId="7" fillId="0" borderId="186">
      <alignment horizontal="left"/>
    </xf>
    <xf numFmtId="184" fontId="8" fillId="0" borderId="186"/>
    <xf numFmtId="184" fontId="7" fillId="0" borderId="186"/>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314" fillId="0" borderId="186"/>
    <xf numFmtId="0" fontId="2" fillId="0" borderId="0"/>
    <xf numFmtId="0" fontId="2" fillId="0" borderId="0"/>
    <xf numFmtId="266" fontId="7" fillId="0" borderId="186">
      <alignment horizontal="left"/>
    </xf>
    <xf numFmtId="266" fontId="7" fillId="0" borderId="186">
      <alignment horizontal="left"/>
    </xf>
    <xf numFmtId="266" fontId="7" fillId="0" borderId="186">
      <alignment horizontal="left"/>
    </xf>
    <xf numFmtId="177" fontId="7" fillId="0" borderId="186"/>
    <xf numFmtId="0" fontId="2" fillId="0" borderId="0"/>
    <xf numFmtId="0" fontId="2" fillId="0" borderId="0"/>
    <xf numFmtId="0" fontId="270" fillId="0" borderId="170" applyBorder="0" applyProtection="0">
      <alignment vertical="center" wrapText="1"/>
    </xf>
    <xf numFmtId="0" fontId="272" fillId="64" borderId="171"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72" fillId="64" borderId="171" applyNumberFormat="0" applyFont="0" applyAlignment="0" applyProtection="0"/>
    <xf numFmtId="0" fontId="2" fillId="22" borderId="68" applyNumberFormat="0" applyFont="0" applyAlignment="0" applyProtection="0"/>
    <xf numFmtId="0" fontId="272" fillId="64" borderId="171" applyNumberFormat="0" applyFont="0" applyAlignment="0" applyProtection="0"/>
    <xf numFmtId="0" fontId="272" fillId="64" borderId="171"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177" fontId="7" fillId="64" borderId="171" applyNumberFormat="0" applyFont="0" applyAlignment="0" applyProtection="0"/>
    <xf numFmtId="177" fontId="54" fillId="0" borderId="160" applyNumberFormat="0" applyFont="0"/>
    <xf numFmtId="0" fontId="113" fillId="68" borderId="162" applyNumberFormat="0" applyAlignment="0" applyProtection="0"/>
    <xf numFmtId="0" fontId="113" fillId="68" borderId="162" applyNumberFormat="0" applyAlignment="0" applyProtection="0"/>
    <xf numFmtId="0" fontId="113" fillId="68" borderId="162" applyNumberFormat="0" applyAlignment="0" applyProtection="0"/>
    <xf numFmtId="0" fontId="113" fillId="68" borderId="162" applyNumberFormat="0" applyAlignment="0" applyProtection="0"/>
    <xf numFmtId="177" fontId="103" fillId="0" borderId="189" applyNumberFormat="0" applyAlignment="0" applyProtection="0"/>
    <xf numFmtId="177" fontId="18" fillId="0" borderId="172" applyNumberFormat="0" applyAlignment="0" applyProtection="0"/>
    <xf numFmtId="164" fontId="7" fillId="0" borderId="0">
      <protection hidden="1"/>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7" fontId="127" fillId="0" borderId="159">
      <alignment horizontal="center"/>
    </xf>
    <xf numFmtId="37" fontId="9" fillId="0" borderId="173" applyNumberFormat="0" applyFont="0" applyFill="0" applyBorder="0" applyAlignment="0" applyProtection="0">
      <alignment vertical="center"/>
    </xf>
    <xf numFmtId="0" fontId="303" fillId="0" borderId="160"/>
    <xf numFmtId="177" fontId="186" fillId="0" borderId="174">
      <alignment vertical="center"/>
    </xf>
    <xf numFmtId="4" fontId="304" fillId="49" borderId="175" applyNumberFormat="0" applyProtection="0">
      <alignment vertical="center"/>
    </xf>
    <xf numFmtId="4" fontId="305" fillId="2" borderId="175" applyNumberFormat="0" applyProtection="0">
      <alignment vertical="center"/>
    </xf>
    <xf numFmtId="4" fontId="304" fillId="2" borderId="175" applyNumberFormat="0" applyProtection="0">
      <alignment horizontal="left" vertical="center" indent="1"/>
    </xf>
    <xf numFmtId="177" fontId="304" fillId="2" borderId="175" applyNumberFormat="0" applyProtection="0">
      <alignment horizontal="left" vertical="top" indent="1"/>
    </xf>
    <xf numFmtId="4" fontId="35" fillId="58" borderId="175" applyNumberFormat="0" applyProtection="0">
      <alignment horizontal="right" vertical="center"/>
    </xf>
    <xf numFmtId="4" fontId="35" fillId="63" borderId="175" applyNumberFormat="0" applyProtection="0">
      <alignment horizontal="right" vertical="center"/>
    </xf>
    <xf numFmtId="4" fontId="35" fillId="74" borderId="175" applyNumberFormat="0" applyProtection="0">
      <alignment horizontal="right" vertical="center"/>
    </xf>
    <xf numFmtId="4" fontId="35" fillId="67" borderId="175" applyNumberFormat="0" applyProtection="0">
      <alignment horizontal="right" vertical="center"/>
    </xf>
    <xf numFmtId="4" fontId="35" fillId="72" borderId="175" applyNumberFormat="0" applyProtection="0">
      <alignment horizontal="right" vertical="center"/>
    </xf>
    <xf numFmtId="4" fontId="35" fillId="76" borderId="175" applyNumberFormat="0" applyProtection="0">
      <alignment horizontal="right" vertical="center"/>
    </xf>
    <xf numFmtId="4" fontId="35" fillId="75" borderId="175" applyNumberFormat="0" applyProtection="0">
      <alignment horizontal="right" vertical="center"/>
    </xf>
    <xf numFmtId="4" fontId="35" fillId="105" borderId="175" applyNumberFormat="0" applyProtection="0">
      <alignment horizontal="right" vertical="center"/>
    </xf>
    <xf numFmtId="4" fontId="35" fillId="66" borderId="175" applyNumberFormat="0" applyProtection="0">
      <alignment horizontal="right" vertical="center"/>
    </xf>
    <xf numFmtId="4" fontId="304" fillId="106" borderId="176" applyNumberFormat="0" applyProtection="0">
      <alignment horizontal="left" vertical="center" indent="1"/>
    </xf>
    <xf numFmtId="4" fontId="35" fillId="108" borderId="175" applyNumberFormat="0" applyProtection="0">
      <alignment horizontal="right" vertical="center"/>
    </xf>
    <xf numFmtId="177" fontId="7" fillId="54" borderId="175" applyNumberFormat="0" applyProtection="0">
      <alignment horizontal="left" vertical="center" indent="1"/>
    </xf>
    <xf numFmtId="177" fontId="7" fillId="54" borderId="175" applyNumberFormat="0" applyProtection="0">
      <alignment horizontal="left" vertical="top" indent="1"/>
    </xf>
    <xf numFmtId="177" fontId="7" fillId="104" borderId="175" applyNumberFormat="0" applyProtection="0">
      <alignment horizontal="left" vertical="center" indent="1"/>
    </xf>
    <xf numFmtId="177" fontId="7" fillId="104" borderId="175" applyNumberFormat="0" applyProtection="0">
      <alignment horizontal="left" vertical="top" indent="1"/>
    </xf>
    <xf numFmtId="177" fontId="7" fillId="47" borderId="175" applyNumberFormat="0" applyProtection="0">
      <alignment horizontal="left" vertical="center" indent="1"/>
    </xf>
    <xf numFmtId="177" fontId="7" fillId="47" borderId="175" applyNumberFormat="0" applyProtection="0">
      <alignment horizontal="left" vertical="top" indent="1"/>
    </xf>
    <xf numFmtId="177" fontId="7" fillId="4" borderId="175" applyNumberFormat="0" applyProtection="0">
      <alignment horizontal="left" vertical="center" indent="1"/>
    </xf>
    <xf numFmtId="177" fontId="7" fillId="4" borderId="175" applyNumberFormat="0" applyProtection="0">
      <alignment horizontal="left" vertical="top" indent="1"/>
    </xf>
    <xf numFmtId="4" fontId="35" fillId="48" borderId="175" applyNumberFormat="0" applyProtection="0">
      <alignment vertical="center"/>
    </xf>
    <xf numFmtId="4" fontId="226" fillId="48" borderId="175" applyNumberFormat="0" applyProtection="0">
      <alignment vertical="center"/>
    </xf>
    <xf numFmtId="4" fontId="35" fillId="48" borderId="175" applyNumberFormat="0" applyProtection="0">
      <alignment horizontal="left" vertical="center" indent="1"/>
    </xf>
    <xf numFmtId="177" fontId="35" fillId="48" borderId="175" applyNumberFormat="0" applyProtection="0">
      <alignment horizontal="left" vertical="top" indent="1"/>
    </xf>
    <xf numFmtId="4" fontId="35" fillId="107" borderId="175" applyNumberFormat="0" applyProtection="0">
      <alignment horizontal="right" vertical="center"/>
    </xf>
    <xf numFmtId="4" fontId="226" fillId="107" borderId="175" applyNumberFormat="0" applyProtection="0">
      <alignment horizontal="right" vertical="center"/>
    </xf>
    <xf numFmtId="4" fontId="35" fillId="108" borderId="175" applyNumberFormat="0" applyProtection="0">
      <alignment horizontal="left" vertical="center" indent="1"/>
    </xf>
    <xf numFmtId="177" fontId="35" fillId="104" borderId="175" applyNumberFormat="0" applyProtection="0">
      <alignment horizontal="left" vertical="top" indent="1"/>
    </xf>
    <xf numFmtId="4" fontId="308" fillId="107" borderId="175" applyNumberFormat="0" applyProtection="0">
      <alignment horizontal="right" vertical="center"/>
    </xf>
    <xf numFmtId="177" fontId="246" fillId="0" borderId="159">
      <alignment horizontal="right"/>
    </xf>
    <xf numFmtId="177" fontId="309" fillId="0" borderId="158"/>
    <xf numFmtId="184" fontId="311" fillId="0" borderId="177">
      <protection locked="0"/>
    </xf>
    <xf numFmtId="177" fontId="54" fillId="0" borderId="160" applyNumberFormat="0" applyFont="0"/>
    <xf numFmtId="177" fontId="8" fillId="0" borderId="186">
      <alignment horizontal="left"/>
    </xf>
    <xf numFmtId="177" fontId="269" fillId="0" borderId="184"/>
    <xf numFmtId="184" fontId="311" fillId="0" borderId="177">
      <protection locked="0"/>
    </xf>
    <xf numFmtId="0" fontId="2" fillId="0" borderId="0"/>
    <xf numFmtId="0" fontId="2" fillId="0" borderId="0"/>
    <xf numFmtId="288" fontId="13" fillId="0" borderId="178" applyNumberFormat="0" applyFill="0" applyAlignment="0" applyProtection="0">
      <alignment vertical="center"/>
    </xf>
    <xf numFmtId="300" fontId="7" fillId="94" borderId="188" applyNumberFormat="0" applyFont="0" applyBorder="0" applyAlignment="0"/>
    <xf numFmtId="0" fontId="207" fillId="0" borderId="187" applyNumberFormat="0" applyFill="0" applyAlignment="0" applyProtection="0"/>
    <xf numFmtId="0" fontId="207" fillId="0" borderId="187" applyNumberFormat="0" applyFill="0" applyAlignment="0" applyProtection="0"/>
    <xf numFmtId="0" fontId="207" fillId="0" borderId="187" applyNumberFormat="0" applyFill="0" applyAlignment="0" applyProtection="0"/>
    <xf numFmtId="0" fontId="207" fillId="0" borderId="187" applyNumberFormat="0" applyFill="0" applyAlignment="0" applyProtection="0"/>
    <xf numFmtId="177" fontId="7" fillId="0" borderId="161" applyNumberFormat="0" applyFill="0" applyBorder="0" applyAlignment="0" applyProtection="0"/>
    <xf numFmtId="177" fontId="124" fillId="0" borderId="160">
      <alignment horizontal="center"/>
    </xf>
    <xf numFmtId="0" fontId="324" fillId="0" borderId="152" applyNumberFormat="0" applyFont="0"/>
    <xf numFmtId="288" fontId="65" fillId="0" borderId="179" applyNumberFormat="0" applyFont="0" applyFill="0" applyAlignment="0" applyProtection="0">
      <alignment vertical="center"/>
    </xf>
    <xf numFmtId="281" fontId="7" fillId="0" borderId="160" applyBorder="0" applyProtection="0">
      <alignment horizontal="right" vertical="center"/>
    </xf>
    <xf numFmtId="177" fontId="326" fillId="7" borderId="160" applyBorder="0" applyProtection="0">
      <alignment horizontal="centerContinuous" vertical="center"/>
    </xf>
    <xf numFmtId="177" fontId="103" fillId="80" borderId="159" applyNumberFormat="0" applyProtection="0">
      <alignment horizontal="left" vertical="center"/>
    </xf>
    <xf numFmtId="299" fontId="338" fillId="0" borderId="180">
      <alignment horizontal="centerContinuous"/>
    </xf>
    <xf numFmtId="0" fontId="180" fillId="0" borderId="166" applyNumberFormat="0" applyFill="0" applyAlignment="0" applyProtection="0"/>
    <xf numFmtId="0" fontId="180" fillId="0" borderId="166" applyNumberFormat="0" applyFill="0" applyAlignment="0" applyProtection="0"/>
    <xf numFmtId="0" fontId="180" fillId="0" borderId="166" applyNumberFormat="0" applyFill="0" applyAlignment="0" applyProtection="0"/>
    <xf numFmtId="0" fontId="180" fillId="0" borderId="166" applyNumberFormat="0" applyFill="0" applyAlignment="0" applyProtection="0"/>
    <xf numFmtId="177" fontId="103" fillId="80" borderId="159" applyNumberFormat="0" applyProtection="0">
      <alignment horizontal="center" vertical="center" wrapText="1"/>
    </xf>
    <xf numFmtId="177" fontId="8" fillId="0" borderId="186">
      <alignment horizontal="center" vertical="top" wrapText="1"/>
    </xf>
    <xf numFmtId="49" fontId="129" fillId="0" borderId="185" applyNumberFormat="0" applyAlignment="0" applyProtection="0">
      <alignment horizontal="left" wrapText="1"/>
    </xf>
    <xf numFmtId="177" fontId="7" fillId="0" borderId="184" applyNumberFormat="0" applyFont="0" applyFill="0" applyAlignment="0" applyProtection="0"/>
    <xf numFmtId="177" fontId="110" fillId="0" borderId="183" applyNumberFormat="0" applyFill="0" applyAlignment="0" applyProtection="0"/>
    <xf numFmtId="177" fontId="81" fillId="0" borderId="182" applyNumberFormat="0" applyFill="0" applyProtection="0">
      <alignment horizontal="center"/>
    </xf>
    <xf numFmtId="177" fontId="81" fillId="0" borderId="182" applyNumberFormat="0" applyFill="0" applyProtection="0">
      <alignment horizontal="center"/>
    </xf>
    <xf numFmtId="177" fontId="81" fillId="0" borderId="182" applyNumberFormat="0" applyFill="0" applyProtection="0">
      <alignment horizontal="center"/>
    </xf>
    <xf numFmtId="177" fontId="81" fillId="0" borderId="182" applyNumberFormat="0" applyFill="0" applyProtection="0">
      <alignment horizontal="center"/>
    </xf>
    <xf numFmtId="177" fontId="81" fillId="0" borderId="182" applyNumberFormat="0" applyFill="0" applyProtection="0">
      <alignment horizontal="center"/>
    </xf>
    <xf numFmtId="177" fontId="81" fillId="0" borderId="182" applyNumberFormat="0" applyFill="0" applyProtection="0">
      <alignment horizontal="center"/>
    </xf>
    <xf numFmtId="177" fontId="81" fillId="0" borderId="182" applyNumberFormat="0" applyFill="0" applyProtection="0">
      <alignment horizontal="center"/>
    </xf>
    <xf numFmtId="177" fontId="81" fillId="0" borderId="182" applyNumberFormat="0" applyFill="0" applyProtection="0">
      <alignment horizontal="center"/>
    </xf>
    <xf numFmtId="177" fontId="81" fillId="0" borderId="182" applyNumberFormat="0" applyFill="0" applyProtection="0">
      <alignment horizontal="center"/>
    </xf>
    <xf numFmtId="177" fontId="81" fillId="0" borderId="182" applyNumberFormat="0" applyFill="0" applyProtection="0">
      <alignment horizontal="center"/>
    </xf>
    <xf numFmtId="198" fontId="81" fillId="0" borderId="182" applyFill="0" applyProtection="0">
      <alignment horizontal="center"/>
    </xf>
    <xf numFmtId="198" fontId="81" fillId="0" borderId="182" applyFill="0" applyProtection="0">
      <alignment horizontal="center"/>
    </xf>
    <xf numFmtId="177" fontId="81" fillId="0" borderId="182" applyNumberFormat="0" applyFill="0" applyProtection="0">
      <alignment horizontal="center"/>
    </xf>
    <xf numFmtId="0" fontId="351" fillId="0" borderId="161" applyNumberFormat="0" applyFill="0" applyBorder="0" applyAlignment="0" applyProtection="0"/>
    <xf numFmtId="0" fontId="352" fillId="0" borderId="161" applyNumberFormat="0" applyFill="0" applyBorder="0" applyAlignment="0" applyProtection="0"/>
    <xf numFmtId="0" fontId="7" fillId="0" borderId="161" applyNumberFormat="0" applyFill="0" applyBorder="0" applyAlignment="0" applyProtection="0"/>
    <xf numFmtId="177" fontId="355" fillId="49" borderId="163" applyNumberFormat="0" applyAlignment="0" applyProtection="0"/>
    <xf numFmtId="177" fontId="356" fillId="97" borderId="162" applyNumberFormat="0" applyAlignment="0" applyProtection="0"/>
    <xf numFmtId="177" fontId="357" fillId="97" borderId="163" applyNumberFormat="0" applyAlignment="0" applyProtection="0"/>
    <xf numFmtId="177" fontId="361" fillId="0" borderId="181" applyNumberFormat="0" applyFill="0" applyAlignment="0" applyProtection="0"/>
    <xf numFmtId="165" fontId="7" fillId="0" borderId="0" applyFont="0" applyFill="0" applyBorder="0" applyAlignment="0" applyProtection="0"/>
    <xf numFmtId="177" fontId="7" fillId="64" borderId="171" applyNumberFormat="0" applyFont="0" applyAlignment="0" applyProtection="0"/>
    <xf numFmtId="0" fontId="2" fillId="0" borderId="0"/>
    <xf numFmtId="165" fontId="7"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210" fontId="84" fillId="0" borderId="160">
      <alignment horizontal="centerContinuous"/>
    </xf>
    <xf numFmtId="210" fontId="84" fillId="0" borderId="160">
      <alignment horizontal="center"/>
    </xf>
    <xf numFmtId="177" fontId="20" fillId="56" borderId="160" applyNumberFormat="0" applyFill="0" applyBorder="0" applyAlignment="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178" fontId="2" fillId="24" borderId="0" applyNumberFormat="0" applyBorder="0" applyAlignment="0" applyProtection="0"/>
    <xf numFmtId="178"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178" fontId="2" fillId="28" borderId="0" applyNumberFormat="0" applyBorder="0" applyAlignment="0" applyProtection="0"/>
    <xf numFmtId="178"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178" fontId="2" fillId="32" borderId="0" applyNumberFormat="0" applyBorder="0" applyAlignment="0" applyProtection="0"/>
    <xf numFmtId="178"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178" fontId="2" fillId="36" borderId="0" applyNumberFormat="0" applyBorder="0" applyAlignment="0" applyProtection="0"/>
    <xf numFmtId="178"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178" fontId="2" fillId="40" borderId="0" applyNumberFormat="0" applyBorder="0" applyAlignment="0" applyProtection="0"/>
    <xf numFmtId="178"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178" fontId="2" fillId="44" borderId="0" applyNumberFormat="0" applyBorder="0" applyAlignment="0" applyProtection="0"/>
    <xf numFmtId="178"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178" fontId="2" fillId="25" borderId="0" applyNumberFormat="0" applyBorder="0" applyAlignment="0" applyProtection="0"/>
    <xf numFmtId="178"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178" fontId="2" fillId="29" borderId="0" applyNumberFormat="0" applyBorder="0" applyAlignment="0" applyProtection="0"/>
    <xf numFmtId="178"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178" fontId="2" fillId="33" borderId="0" applyNumberFormat="0" applyBorder="0" applyAlignment="0" applyProtection="0"/>
    <xf numFmtId="178"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178" fontId="2" fillId="37" borderId="0" applyNumberFormat="0" applyBorder="0" applyAlignment="0" applyProtection="0"/>
    <xf numFmtId="178"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178" fontId="2" fillId="41" borderId="0" applyNumberFormat="0" applyBorder="0" applyAlignment="0" applyProtection="0"/>
    <xf numFmtId="178"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78" fontId="2" fillId="45" borderId="0" applyNumberFormat="0" applyBorder="0" applyAlignment="0" applyProtection="0"/>
    <xf numFmtId="178"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77" fontId="113" fillId="68" borderId="162" applyNumberFormat="0" applyAlignment="0" applyProtection="0"/>
    <xf numFmtId="177" fontId="124" fillId="0" borderId="160" applyNumberFormat="0" applyFill="0" applyAlignment="0" applyProtection="0"/>
    <xf numFmtId="177" fontId="54" fillId="0" borderId="160" applyNumberFormat="0" applyFont="0" applyFill="0" applyAlignment="0" applyProtection="0"/>
    <xf numFmtId="177" fontId="124" fillId="0" borderId="160" applyNumberFormat="0" applyFont="0" applyFill="0" applyProtection="0">
      <alignment horizontal="centerContinuous" vertical="center"/>
    </xf>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177" fontId="180" fillId="0" borderId="166" applyNumberFormat="0" applyFill="0" applyAlignment="0" applyProtection="0"/>
    <xf numFmtId="177" fontId="65" fillId="0" borderId="167" applyNumberFormat="0" applyAlignment="0">
      <alignment vertical="center"/>
      <protection locked="0"/>
    </xf>
    <xf numFmtId="288" fontId="65" fillId="86" borderId="167" applyNumberFormat="0" applyAlignment="0">
      <alignment vertical="center"/>
      <protection locked="0"/>
    </xf>
    <xf numFmtId="179" fontId="11" fillId="48" borderId="160" applyNumberFormat="0" applyFont="0" applyAlignment="0" applyProtection="0">
      <alignment horizontal="center"/>
      <protection locked="0"/>
    </xf>
    <xf numFmtId="20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6"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177" fontId="54" fillId="0" borderId="160" applyNumberFormat="0" applyFont="0"/>
    <xf numFmtId="0" fontId="113" fillId="68" borderId="162" applyNumberFormat="0" applyAlignment="0" applyProtection="0"/>
    <xf numFmtId="0" fontId="113" fillId="68" borderId="162" applyNumberFormat="0" applyAlignment="0" applyProtection="0"/>
    <xf numFmtId="0" fontId="113" fillId="68" borderId="162" applyNumberFormat="0" applyAlignment="0" applyProtection="0"/>
    <xf numFmtId="0" fontId="113" fillId="68" borderId="162"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3" fillId="0" borderId="160"/>
    <xf numFmtId="0" fontId="2" fillId="0" borderId="0"/>
    <xf numFmtId="0" fontId="2" fillId="0" borderId="0"/>
    <xf numFmtId="299" fontId="338" fillId="0" borderId="180">
      <alignment horizontal="centerContinuous"/>
    </xf>
    <xf numFmtId="0" fontId="180" fillId="0" borderId="166" applyNumberFormat="0" applyFill="0" applyAlignment="0" applyProtection="0"/>
    <xf numFmtId="0" fontId="180" fillId="0" borderId="166" applyNumberFormat="0" applyFill="0" applyAlignment="0" applyProtection="0"/>
    <xf numFmtId="0" fontId="180" fillId="0" borderId="166" applyNumberFormat="0" applyFill="0" applyAlignment="0" applyProtection="0"/>
    <xf numFmtId="0" fontId="180" fillId="0" borderId="166" applyNumberFormat="0" applyFill="0" applyAlignment="0" applyProtection="0"/>
    <xf numFmtId="177" fontId="356" fillId="97" borderId="162" applyNumberFormat="0" applyAlignment="0" applyProtection="0"/>
    <xf numFmtId="165" fontId="7" fillId="0" borderId="0" applyFont="0" applyFill="0" applyBorder="0" applyAlignment="0" applyProtection="0"/>
    <xf numFmtId="0" fontId="2" fillId="0" borderId="0"/>
    <xf numFmtId="177" fontId="54" fillId="0" borderId="160" applyNumberFormat="0" applyFont="0"/>
    <xf numFmtId="177" fontId="54" fillId="0" borderId="160" applyNumberFormat="0" applyFont="0"/>
    <xf numFmtId="177" fontId="54" fillId="0" borderId="160" applyNumberFormat="0" applyFont="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178" fontId="2" fillId="24" borderId="0" applyNumberFormat="0" applyBorder="0" applyAlignment="0" applyProtection="0"/>
    <xf numFmtId="178"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178" fontId="2" fillId="28" borderId="0" applyNumberFormat="0" applyBorder="0" applyAlignment="0" applyProtection="0"/>
    <xf numFmtId="178"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178" fontId="2" fillId="32" borderId="0" applyNumberFormat="0" applyBorder="0" applyAlignment="0" applyProtection="0"/>
    <xf numFmtId="178"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178" fontId="2" fillId="36" borderId="0" applyNumberFormat="0" applyBorder="0" applyAlignment="0" applyProtection="0"/>
    <xf numFmtId="178"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178" fontId="2" fillId="40" borderId="0" applyNumberFormat="0" applyBorder="0" applyAlignment="0" applyProtection="0"/>
    <xf numFmtId="178"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178" fontId="2" fillId="44" borderId="0" applyNumberFormat="0" applyBorder="0" applyAlignment="0" applyProtection="0"/>
    <xf numFmtId="178"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178" fontId="2" fillId="25" borderId="0" applyNumberFormat="0" applyBorder="0" applyAlignment="0" applyProtection="0"/>
    <xf numFmtId="178"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178" fontId="2" fillId="29" borderId="0" applyNumberFormat="0" applyBorder="0" applyAlignment="0" applyProtection="0"/>
    <xf numFmtId="178"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178" fontId="2" fillId="33" borderId="0" applyNumberFormat="0" applyBorder="0" applyAlignment="0" applyProtection="0"/>
    <xf numFmtId="178"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178" fontId="2" fillId="37" borderId="0" applyNumberFormat="0" applyBorder="0" applyAlignment="0" applyProtection="0"/>
    <xf numFmtId="178"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178" fontId="2" fillId="41" borderId="0" applyNumberFormat="0" applyBorder="0" applyAlignment="0" applyProtection="0"/>
    <xf numFmtId="178"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78" fontId="2" fillId="45" borderId="0" applyNumberFormat="0" applyBorder="0" applyAlignment="0" applyProtection="0"/>
    <xf numFmtId="178"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0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6"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299" fontId="338" fillId="0" borderId="180">
      <alignment horizontal="centerContinuous"/>
    </xf>
    <xf numFmtId="177" fontId="361" fillId="0" borderId="181" applyNumberFormat="0" applyFill="0" applyAlignment="0" applyProtection="0"/>
    <xf numFmtId="0" fontId="2" fillId="0" borderId="0"/>
    <xf numFmtId="168"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178" fontId="2" fillId="24" borderId="0" applyNumberFormat="0" applyBorder="0" applyAlignment="0" applyProtection="0"/>
    <xf numFmtId="178"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178" fontId="2" fillId="28" borderId="0" applyNumberFormat="0" applyBorder="0" applyAlignment="0" applyProtection="0"/>
    <xf numFmtId="178"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178" fontId="2" fillId="32" borderId="0" applyNumberFormat="0" applyBorder="0" applyAlignment="0" applyProtection="0"/>
    <xf numFmtId="178"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178" fontId="2" fillId="36" borderId="0" applyNumberFormat="0" applyBorder="0" applyAlignment="0" applyProtection="0"/>
    <xf numFmtId="178"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178" fontId="2" fillId="40" borderId="0" applyNumberFormat="0" applyBorder="0" applyAlignment="0" applyProtection="0"/>
    <xf numFmtId="178"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178" fontId="2" fillId="44" borderId="0" applyNumberFormat="0" applyBorder="0" applyAlignment="0" applyProtection="0"/>
    <xf numFmtId="178"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178" fontId="2" fillId="25" borderId="0" applyNumberFormat="0" applyBorder="0" applyAlignment="0" applyProtection="0"/>
    <xf numFmtId="178"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178" fontId="2" fillId="29" borderId="0" applyNumberFormat="0" applyBorder="0" applyAlignment="0" applyProtection="0"/>
    <xf numFmtId="178"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178" fontId="2" fillId="33" borderId="0" applyNumberFormat="0" applyBorder="0" applyAlignment="0" applyProtection="0"/>
    <xf numFmtId="178"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178" fontId="2" fillId="37" borderId="0" applyNumberFormat="0" applyBorder="0" applyAlignment="0" applyProtection="0"/>
    <xf numFmtId="178"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178" fontId="2" fillId="41" borderId="0" applyNumberFormat="0" applyBorder="0" applyAlignment="0" applyProtection="0"/>
    <xf numFmtId="178"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78" fontId="2" fillId="45" borderId="0" applyNumberFormat="0" applyBorder="0" applyAlignment="0" applyProtection="0"/>
    <xf numFmtId="178"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177" fontId="113" fillId="68" borderId="162" applyNumberFormat="0" applyAlignment="0" applyProtection="0"/>
    <xf numFmtId="5" fontId="127" fillId="0" borderId="141" applyAlignment="0" applyProtection="0"/>
    <xf numFmtId="177" fontId="54" fillId="0" borderId="141" applyNumberFormat="0" applyFont="0" applyFill="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50" fontId="18" fillId="0" borderId="141" applyFill="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55" fontId="2" fillId="0" borderId="0" applyFont="0" applyFill="0" applyBorder="0" applyAlignment="0" applyProtection="0"/>
    <xf numFmtId="275" fontId="18" fillId="0" borderId="141" applyFill="0" applyProtection="0"/>
    <xf numFmtId="177" fontId="7" fillId="0" borderId="141" applyNumberFormat="0" applyBorder="0"/>
    <xf numFmtId="9" fontId="174" fillId="2" borderId="142">
      <alignment horizontal="center"/>
    </xf>
    <xf numFmtId="177" fontId="180" fillId="0" borderId="166" applyNumberFormat="0" applyFill="0" applyAlignment="0" applyProtection="0"/>
    <xf numFmtId="177" fontId="65" fillId="0" borderId="167" applyNumberFormat="0" applyAlignment="0">
      <alignment vertical="center"/>
      <protection locked="0"/>
    </xf>
    <xf numFmtId="288" fontId="65" fillId="86" borderId="167" applyNumberFormat="0" applyAlignment="0">
      <alignment vertical="center"/>
      <protection locked="0"/>
    </xf>
    <xf numFmtId="298" fontId="7" fillId="0" borderId="141" applyFont="0" applyFill="0" applyBorder="0" applyAlignment="0" applyProtection="0"/>
    <xf numFmtId="20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6"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0" fontId="2" fillId="0" borderId="0"/>
    <xf numFmtId="0"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20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66" fillId="0" borderId="141"/>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0" fontId="2" fillId="22" borderId="68" applyNumberFormat="0" applyFont="0" applyAlignment="0" applyProtection="0"/>
    <xf numFmtId="4" fontId="7" fillId="0" borderId="141" applyNumberFormat="0" applyFont="0" applyFill="0" applyAlignment="0" applyProtection="0"/>
    <xf numFmtId="0" fontId="113" fillId="68" borderId="162" applyNumberFormat="0" applyAlignment="0" applyProtection="0"/>
    <xf numFmtId="0" fontId="113" fillId="68" borderId="162" applyNumberFormat="0" applyAlignment="0" applyProtection="0"/>
    <xf numFmtId="0" fontId="113" fillId="68" borderId="162" applyNumberFormat="0" applyAlignment="0" applyProtection="0"/>
    <xf numFmtId="0" fontId="113" fillId="68" borderId="162"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7" fontId="211" fillId="0" borderId="146" applyFont="0" applyFill="0" applyBorder="0" applyProtection="0"/>
    <xf numFmtId="177" fontId="119" fillId="8" borderId="141" applyNumberFormat="0" applyFont="0" applyFill="0" applyAlignment="0" applyProtection="0">
      <protection locked="0"/>
    </xf>
    <xf numFmtId="299" fontId="338" fillId="0" borderId="180">
      <alignment horizontal="centerContinuous"/>
    </xf>
    <xf numFmtId="0" fontId="180" fillId="0" borderId="166" applyNumberFormat="0" applyFill="0" applyAlignment="0" applyProtection="0"/>
    <xf numFmtId="0" fontId="180" fillId="0" borderId="166" applyNumberFormat="0" applyFill="0" applyAlignment="0" applyProtection="0"/>
    <xf numFmtId="0" fontId="180" fillId="0" borderId="166" applyNumberFormat="0" applyFill="0" applyAlignment="0" applyProtection="0"/>
    <xf numFmtId="0" fontId="180" fillId="0" borderId="166" applyNumberFormat="0" applyFill="0" applyAlignment="0" applyProtection="0"/>
    <xf numFmtId="177" fontId="9" fillId="8" borderId="141" applyNumberFormat="0" applyFont="0" applyAlignment="0" applyProtection="0">
      <protection locked="0"/>
    </xf>
    <xf numFmtId="177" fontId="356" fillId="97" borderId="162" applyNumberFormat="0" applyAlignment="0" applyProtection="0"/>
    <xf numFmtId="0" fontId="2" fillId="0" borderId="0"/>
    <xf numFmtId="177" fontId="360" fillId="0" borderId="190" applyNumberFormat="0" applyFill="0" applyAlignment="0" applyProtection="0"/>
    <xf numFmtId="0" fontId="375" fillId="0" borderId="0" applyNumberFormat="0" applyFill="0" applyBorder="0" applyAlignment="0" applyProtection="0"/>
    <xf numFmtId="0" fontId="36" fillId="0" borderId="61" applyNumberFormat="0" applyFill="0" applyAlignment="0" applyProtection="0"/>
    <xf numFmtId="0" fontId="37" fillId="0" borderId="62" applyNumberFormat="0" applyFill="0" applyAlignment="0" applyProtection="0"/>
    <xf numFmtId="0" fontId="38" fillId="0" borderId="63" applyNumberFormat="0" applyFill="0" applyAlignment="0" applyProtection="0"/>
    <xf numFmtId="0" fontId="38" fillId="0" borderId="0" applyNumberFormat="0" applyFill="0" applyBorder="0" applyAlignment="0" applyProtection="0"/>
    <xf numFmtId="0" fontId="39" fillId="16" borderId="0" applyNumberFormat="0" applyBorder="0" applyAlignment="0" applyProtection="0"/>
    <xf numFmtId="0" fontId="40" fillId="17" borderId="0" applyNumberFormat="0" applyBorder="0" applyAlignment="0" applyProtection="0"/>
    <xf numFmtId="0" fontId="42" fillId="19" borderId="64" applyNumberFormat="0" applyAlignment="0" applyProtection="0"/>
    <xf numFmtId="0" fontId="43" fillId="20" borderId="65" applyNumberFormat="0" applyAlignment="0" applyProtection="0"/>
    <xf numFmtId="0" fontId="44" fillId="20" borderId="64" applyNumberFormat="0" applyAlignment="0" applyProtection="0"/>
    <xf numFmtId="0" fontId="45" fillId="0" borderId="66" applyNumberFormat="0" applyFill="0" applyAlignment="0" applyProtection="0"/>
    <xf numFmtId="0" fontId="46" fillId="21" borderId="67"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69" applyNumberFormat="0" applyFill="0" applyAlignment="0" applyProtection="0"/>
    <xf numFmtId="0" fontId="5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0"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50"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50"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0" borderId="0"/>
    <xf numFmtId="0" fontId="1" fillId="0" borderId="0"/>
    <xf numFmtId="0" fontId="376" fillId="18" borderId="0" applyNumberFormat="0" applyBorder="0" applyAlignment="0" applyProtection="0"/>
    <xf numFmtId="0" fontId="1" fillId="0" borderId="0"/>
    <xf numFmtId="0" fontId="1" fillId="22" borderId="68" applyNumberFormat="0" applyFont="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cellStyleXfs>
  <cellXfs count="602">
    <xf numFmtId="3" fontId="0" fillId="0" borderId="0" xfId="0"/>
    <xf numFmtId="3" fontId="8" fillId="0" borderId="7" xfId="7" applyFont="1" applyBorder="1" applyAlignment="1">
      <alignment horizontal="center" vertical="top" wrapText="1"/>
    </xf>
    <xf numFmtId="168" fontId="12" fillId="0" borderId="0" xfId="2" applyFont="1" applyProtection="1"/>
    <xf numFmtId="0" fontId="11" fillId="0" borderId="0" xfId="1" applyFont="1"/>
    <xf numFmtId="3" fontId="0" fillId="6" borderId="24" xfId="0" applyFill="1" applyBorder="1" applyAlignment="1" applyProtection="1">
      <alignment horizontal="left" wrapText="1"/>
      <protection locked="0"/>
    </xf>
    <xf numFmtId="3" fontId="0" fillId="6" borderId="25" xfId="0" applyFill="1" applyBorder="1" applyAlignment="1" applyProtection="1">
      <alignment horizontal="left" wrapText="1"/>
      <protection locked="0"/>
    </xf>
    <xf numFmtId="3" fontId="0" fillId="6" borderId="23" xfId="0" applyFill="1" applyBorder="1" applyAlignment="1" applyProtection="1">
      <alignment horizontal="left" wrapText="1"/>
      <protection locked="0"/>
    </xf>
    <xf numFmtId="3" fontId="0" fillId="6" borderId="26" xfId="0" applyFill="1" applyBorder="1" applyAlignment="1" applyProtection="1">
      <alignment horizontal="left" wrapText="1"/>
      <protection locked="0"/>
    </xf>
    <xf numFmtId="3" fontId="12" fillId="6" borderId="21" xfId="0" applyFont="1" applyFill="1" applyBorder="1" applyProtection="1">
      <protection locked="0"/>
    </xf>
    <xf numFmtId="0" fontId="19" fillId="0" borderId="0" xfId="1" applyFont="1" applyAlignment="1">
      <alignment horizontal="left" vertical="center"/>
    </xf>
    <xf numFmtId="3" fontId="14" fillId="5" borderId="4" xfId="4" applyNumberFormat="1" applyFill="1" applyBorder="1" applyAlignment="1" applyProtection="1">
      <alignment horizontal="center" vertical="center" wrapText="1"/>
    </xf>
    <xf numFmtId="3" fontId="8" fillId="0" borderId="16" xfId="7" applyFont="1" applyBorder="1" applyAlignment="1">
      <alignment horizontal="center" vertical="top" wrapText="1"/>
    </xf>
    <xf numFmtId="3" fontId="8" fillId="0" borderId="17" xfId="7" applyFont="1" applyBorder="1" applyAlignment="1">
      <alignment horizontal="center" vertical="top" wrapText="1"/>
    </xf>
    <xf numFmtId="3" fontId="0" fillId="6" borderId="24" xfId="0" applyFill="1" applyBorder="1" applyAlignment="1" applyProtection="1">
      <alignment horizontal="center" wrapText="1"/>
      <protection locked="0"/>
    </xf>
    <xf numFmtId="3" fontId="0" fillId="6" borderId="25" xfId="0" applyFill="1" applyBorder="1" applyAlignment="1" applyProtection="1">
      <alignment horizontal="center" wrapText="1"/>
      <protection locked="0"/>
    </xf>
    <xf numFmtId="3" fontId="0" fillId="6" borderId="51" xfId="0" applyFill="1" applyBorder="1" applyAlignment="1" applyProtection="1">
      <alignment horizontal="center" wrapText="1"/>
      <protection locked="0"/>
    </xf>
    <xf numFmtId="44" fontId="12" fillId="6" borderId="18" xfId="3" applyFont="1" applyFill="1" applyBorder="1" applyProtection="1">
      <protection locked="0"/>
    </xf>
    <xf numFmtId="3" fontId="0" fillId="6" borderId="21" xfId="0" applyFill="1" applyBorder="1" applyProtection="1">
      <protection locked="0"/>
    </xf>
    <xf numFmtId="0" fontId="21" fillId="0" borderId="25" xfId="1" applyFont="1" applyBorder="1" applyProtection="1">
      <protection hidden="1"/>
    </xf>
    <xf numFmtId="0" fontId="21" fillId="0" borderId="23" xfId="1" applyFont="1" applyBorder="1" applyProtection="1">
      <protection hidden="1"/>
    </xf>
    <xf numFmtId="0" fontId="19" fillId="0" borderId="0" xfId="1" applyFont="1" applyAlignment="1">
      <alignment horizontal="center" vertical="center" wrapText="1"/>
    </xf>
    <xf numFmtId="171" fontId="8" fillId="0" borderId="4" xfId="3" applyNumberFormat="1" applyFont="1" applyFill="1" applyBorder="1" applyProtection="1"/>
    <xf numFmtId="170" fontId="12" fillId="2" borderId="28" xfId="7" applyNumberFormat="1" applyFont="1" applyFill="1" applyBorder="1"/>
    <xf numFmtId="44" fontId="12" fillId="6" borderId="52" xfId="3" applyFont="1" applyFill="1" applyBorder="1" applyProtection="1">
      <protection locked="0"/>
    </xf>
    <xf numFmtId="3" fontId="12" fillId="6" borderId="32" xfId="0" applyFont="1" applyFill="1" applyBorder="1" applyProtection="1">
      <protection locked="0"/>
    </xf>
    <xf numFmtId="44" fontId="12" fillId="6" borderId="32" xfId="3" applyFont="1" applyFill="1" applyBorder="1" applyProtection="1">
      <protection locked="0"/>
    </xf>
    <xf numFmtId="44" fontId="12" fillId="6" borderId="33" xfId="3" applyFont="1" applyFill="1" applyBorder="1" applyProtection="1">
      <protection locked="0"/>
    </xf>
    <xf numFmtId="170" fontId="12" fillId="2" borderId="30" xfId="7" applyNumberFormat="1" applyFont="1" applyFill="1" applyBorder="1"/>
    <xf numFmtId="169" fontId="8" fillId="0" borderId="10" xfId="3" applyNumberFormat="1" applyFont="1" applyFill="1" applyBorder="1" applyAlignment="1" applyProtection="1">
      <alignment horizontal="right"/>
    </xf>
    <xf numFmtId="171" fontId="8" fillId="0" borderId="10" xfId="3" applyNumberFormat="1" applyFont="1" applyFill="1" applyBorder="1" applyProtection="1"/>
    <xf numFmtId="3" fontId="0" fillId="6" borderId="22" xfId="0" applyFill="1" applyBorder="1" applyAlignment="1" applyProtection="1">
      <alignment horizontal="center" wrapText="1"/>
      <protection locked="0"/>
    </xf>
    <xf numFmtId="3" fontId="0" fillId="6" borderId="38" xfId="0" applyFill="1" applyBorder="1" applyAlignment="1" applyProtection="1">
      <alignment horizontal="center" wrapText="1"/>
      <protection locked="0"/>
    </xf>
    <xf numFmtId="3" fontId="0" fillId="6" borderId="37" xfId="0" applyFill="1" applyBorder="1" applyAlignment="1" applyProtection="1">
      <alignment horizontal="center" wrapText="1"/>
      <protection locked="0"/>
    </xf>
    <xf numFmtId="0" fontId="19" fillId="0" borderId="35" xfId="1" applyFont="1" applyBorder="1" applyAlignment="1" applyProtection="1">
      <alignment horizontal="left" vertical="center" wrapText="1"/>
      <protection hidden="1"/>
    </xf>
    <xf numFmtId="0" fontId="19" fillId="0" borderId="24" xfId="1" applyFont="1" applyBorder="1" applyAlignment="1" applyProtection="1">
      <alignment wrapText="1"/>
      <protection hidden="1"/>
    </xf>
    <xf numFmtId="0" fontId="21" fillId="0" borderId="31" xfId="1" applyFont="1" applyBorder="1" applyAlignment="1" applyProtection="1">
      <alignment vertical="center" wrapText="1"/>
      <protection hidden="1"/>
    </xf>
    <xf numFmtId="3" fontId="0" fillId="6" borderId="31" xfId="0" applyFill="1" applyBorder="1" applyProtection="1">
      <protection locked="0"/>
    </xf>
    <xf numFmtId="3" fontId="0" fillId="6" borderId="23" xfId="0" applyFill="1" applyBorder="1" applyAlignment="1" applyProtection="1">
      <alignment horizontal="center" wrapText="1"/>
      <protection locked="0"/>
    </xf>
    <xf numFmtId="0" fontId="21" fillId="0" borderId="26" xfId="1" applyFont="1" applyBorder="1" applyAlignment="1" applyProtection="1">
      <alignment vertical="center"/>
      <protection hidden="1"/>
    </xf>
    <xf numFmtId="3" fontId="14" fillId="5" borderId="4" xfId="4" applyNumberFormat="1" applyFill="1" applyBorder="1" applyAlignment="1" applyProtection="1">
      <alignment horizontal="center" vertical="center"/>
    </xf>
    <xf numFmtId="3" fontId="0" fillId="0" borderId="16" xfId="0" applyBorder="1" applyProtection="1">
      <protection locked="0"/>
    </xf>
    <xf numFmtId="0" fontId="19" fillId="0" borderId="24" xfId="1" applyFont="1" applyBorder="1" applyAlignment="1">
      <alignment wrapText="1"/>
    </xf>
    <xf numFmtId="0" fontId="19" fillId="0" borderId="25" xfId="1" applyFont="1" applyBorder="1" applyAlignment="1">
      <alignment wrapText="1"/>
    </xf>
    <xf numFmtId="0" fontId="19" fillId="0" borderId="23" xfId="1" applyFont="1" applyBorder="1" applyAlignment="1">
      <alignment wrapText="1"/>
    </xf>
    <xf numFmtId="3" fontId="0" fillId="6" borderId="32" xfId="0" applyFill="1" applyBorder="1" applyProtection="1">
      <protection locked="0"/>
    </xf>
    <xf numFmtId="0" fontId="21" fillId="0" borderId="24" xfId="1" applyFont="1" applyBorder="1" applyAlignment="1" applyProtection="1">
      <alignment vertical="center"/>
      <protection hidden="1"/>
    </xf>
    <xf numFmtId="3" fontId="0" fillId="6" borderId="40" xfId="0" applyFill="1" applyBorder="1" applyAlignment="1" applyProtection="1">
      <alignment horizontal="center" wrapText="1"/>
      <protection locked="0"/>
    </xf>
    <xf numFmtId="3" fontId="0" fillId="6" borderId="14" xfId="0" applyFill="1" applyBorder="1" applyAlignment="1" applyProtection="1">
      <alignment horizontal="center" wrapText="1"/>
      <protection locked="0"/>
    </xf>
    <xf numFmtId="3" fontId="0" fillId="6" borderId="39" xfId="0" applyFill="1" applyBorder="1" applyAlignment="1" applyProtection="1">
      <alignment horizontal="center" wrapText="1"/>
      <protection locked="0"/>
    </xf>
    <xf numFmtId="169" fontId="8" fillId="3" borderId="3" xfId="3" applyNumberFormat="1" applyFont="1" applyFill="1" applyBorder="1" applyAlignment="1" applyProtection="1">
      <alignment horizontal="right"/>
    </xf>
    <xf numFmtId="172" fontId="12" fillId="10" borderId="24" xfId="3" applyNumberFormat="1" applyFont="1" applyFill="1" applyBorder="1" applyProtection="1">
      <protection locked="0"/>
    </xf>
    <xf numFmtId="172" fontId="12" fillId="10" borderId="23" xfId="3" applyNumberFormat="1" applyFont="1" applyFill="1" applyBorder="1" applyProtection="1">
      <protection locked="0"/>
    </xf>
    <xf numFmtId="172" fontId="12" fillId="10" borderId="25" xfId="3" applyNumberFormat="1" applyFont="1" applyFill="1" applyBorder="1" applyProtection="1">
      <protection locked="0"/>
    </xf>
    <xf numFmtId="172" fontId="12" fillId="10" borderId="51" xfId="3" applyNumberFormat="1" applyFont="1" applyFill="1" applyBorder="1" applyProtection="1">
      <protection locked="0"/>
    </xf>
    <xf numFmtId="172" fontId="12" fillId="10" borderId="26" xfId="3" applyNumberFormat="1" applyFont="1" applyFill="1" applyBorder="1" applyProtection="1">
      <protection locked="0"/>
    </xf>
    <xf numFmtId="0" fontId="21" fillId="0" borderId="32" xfId="1" applyFont="1" applyBorder="1" applyAlignment="1" applyProtection="1">
      <alignment vertical="center" wrapText="1"/>
      <protection hidden="1"/>
    </xf>
    <xf numFmtId="0" fontId="23" fillId="0" borderId="31" xfId="1" applyFont="1" applyBorder="1" applyAlignment="1" applyProtection="1">
      <alignment vertical="center" wrapText="1"/>
      <protection hidden="1"/>
    </xf>
    <xf numFmtId="0" fontId="19" fillId="0" borderId="0" xfId="1" applyFont="1" applyAlignment="1" applyProtection="1">
      <alignment horizontal="left" vertical="center" wrapText="1"/>
      <protection hidden="1"/>
    </xf>
    <xf numFmtId="3" fontId="0" fillId="6" borderId="51" xfId="0" applyFill="1" applyBorder="1" applyAlignment="1" applyProtection="1">
      <alignment horizontal="left" wrapText="1"/>
      <protection locked="0"/>
    </xf>
    <xf numFmtId="172" fontId="8" fillId="0" borderId="4" xfId="3" applyNumberFormat="1" applyFont="1" applyFill="1" applyBorder="1" applyProtection="1"/>
    <xf numFmtId="172" fontId="8" fillId="0" borderId="10" xfId="3" applyNumberFormat="1" applyFont="1" applyFill="1" applyBorder="1" applyProtection="1"/>
    <xf numFmtId="3" fontId="16" fillId="0" borderId="1" xfId="0" applyFont="1" applyBorder="1"/>
    <xf numFmtId="3" fontId="12" fillId="0" borderId="0" xfId="0" applyFont="1"/>
    <xf numFmtId="3" fontId="8" fillId="0" borderId="1" xfId="0" applyFont="1" applyBorder="1"/>
    <xf numFmtId="49" fontId="15" fillId="0" borderId="3" xfId="0" applyNumberFormat="1" applyFont="1" applyBorder="1" applyAlignment="1">
      <alignment horizontal="left"/>
    </xf>
    <xf numFmtId="3" fontId="15" fillId="0" borderId="0" xfId="0" applyFont="1"/>
    <xf numFmtId="3" fontId="16" fillId="0" borderId="4" xfId="0" applyFont="1" applyBorder="1"/>
    <xf numFmtId="3" fontId="0" fillId="3" borderId="11" xfId="0" applyFill="1" applyBorder="1"/>
    <xf numFmtId="3" fontId="8" fillId="0" borderId="47" xfId="0" applyFont="1" applyBorder="1" applyAlignment="1">
      <alignment horizontal="center" wrapText="1"/>
    </xf>
    <xf numFmtId="3" fontId="8" fillId="0" borderId="48" xfId="0" applyFont="1" applyBorder="1" applyAlignment="1">
      <alignment horizontal="center" wrapText="1"/>
    </xf>
    <xf numFmtId="3" fontId="0" fillId="6" borderId="21" xfId="0" applyFill="1" applyBorder="1"/>
    <xf numFmtId="3" fontId="0" fillId="6" borderId="32" xfId="0" applyFill="1" applyBorder="1"/>
    <xf numFmtId="3" fontId="8" fillId="3" borderId="1" xfId="0" applyFont="1" applyFill="1" applyBorder="1" applyAlignment="1">
      <alignment horizontal="right"/>
    </xf>
    <xf numFmtId="3" fontId="8" fillId="3" borderId="27" xfId="0" applyFont="1" applyFill="1" applyBorder="1" applyAlignment="1">
      <alignment horizontal="right"/>
    </xf>
    <xf numFmtId="172" fontId="8" fillId="2" borderId="4" xfId="3" applyNumberFormat="1" applyFont="1" applyFill="1" applyBorder="1" applyProtection="1"/>
    <xf numFmtId="0" fontId="19" fillId="0" borderId="51" xfId="1" applyFont="1" applyBorder="1" applyAlignment="1">
      <alignment wrapText="1"/>
    </xf>
    <xf numFmtId="3" fontId="16" fillId="0" borderId="0" xfId="0" applyFont="1"/>
    <xf numFmtId="49" fontId="15" fillId="0" borderId="0" xfId="0" applyNumberFormat="1" applyFont="1" applyAlignment="1">
      <alignment horizontal="left"/>
    </xf>
    <xf numFmtId="0" fontId="12" fillId="0" borderId="0" xfId="1" applyFont="1"/>
    <xf numFmtId="3" fontId="8" fillId="0" borderId="4" xfId="0" applyFont="1" applyBorder="1" applyAlignment="1">
      <alignment horizontal="center" wrapText="1"/>
    </xf>
    <xf numFmtId="3" fontId="8" fillId="0" borderId="5" xfId="0" applyFont="1" applyBorder="1" applyAlignment="1">
      <alignment horizontal="left" wrapText="1"/>
    </xf>
    <xf numFmtId="172" fontId="12" fillId="9" borderId="4" xfId="3" applyNumberFormat="1" applyFont="1" applyFill="1" applyBorder="1" applyProtection="1"/>
    <xf numFmtId="3" fontId="0" fillId="0" borderId="31" xfId="0" applyBorder="1"/>
    <xf numFmtId="172" fontId="12" fillId="9" borderId="24" xfId="3" applyNumberFormat="1" applyFont="1" applyFill="1" applyBorder="1" applyProtection="1"/>
    <xf numFmtId="3" fontId="0" fillId="0" borderId="32" xfId="0" applyBorder="1"/>
    <xf numFmtId="172" fontId="12" fillId="10" borderId="23" xfId="3" applyNumberFormat="1" applyFont="1" applyFill="1" applyBorder="1" applyProtection="1"/>
    <xf numFmtId="172" fontId="12" fillId="9" borderId="23" xfId="3" applyNumberFormat="1" applyFont="1" applyFill="1" applyBorder="1" applyProtection="1"/>
    <xf numFmtId="3" fontId="0" fillId="6" borderId="31" xfId="0" applyFill="1" applyBorder="1"/>
    <xf numFmtId="3" fontId="0" fillId="0" borderId="21" xfId="0" applyBorder="1"/>
    <xf numFmtId="172" fontId="12" fillId="9" borderId="25" xfId="3" applyNumberFormat="1" applyFont="1" applyFill="1" applyBorder="1" applyProtection="1"/>
    <xf numFmtId="3" fontId="8" fillId="3" borderId="2" xfId="0" applyFont="1" applyFill="1" applyBorder="1" applyAlignment="1">
      <alignment horizontal="right"/>
    </xf>
    <xf numFmtId="3" fontId="0" fillId="3" borderId="10" xfId="0" applyFill="1" applyBorder="1"/>
    <xf numFmtId="172" fontId="8" fillId="2" borderId="27" xfId="3" applyNumberFormat="1" applyFont="1" applyFill="1" applyBorder="1" applyProtection="1"/>
    <xf numFmtId="3" fontId="12" fillId="0" borderId="0" xfId="6" applyFont="1"/>
    <xf numFmtId="3" fontId="0" fillId="0" borderId="0" xfId="0" applyAlignment="1">
      <alignment horizontal="left" wrapText="1"/>
    </xf>
    <xf numFmtId="3" fontId="8" fillId="0" borderId="16" xfId="0" applyFont="1" applyBorder="1" applyAlignment="1">
      <alignment horizontal="center" wrapText="1"/>
    </xf>
    <xf numFmtId="3" fontId="8" fillId="0" borderId="7" xfId="0" applyFont="1" applyBorder="1" applyAlignment="1">
      <alignment horizontal="center" wrapText="1"/>
    </xf>
    <xf numFmtId="9" fontId="12" fillId="2" borderId="22" xfId="0" applyNumberFormat="1" applyFont="1" applyFill="1" applyBorder="1" applyAlignment="1">
      <alignment horizontal="left" vertical="center" wrapText="1"/>
    </xf>
    <xf numFmtId="1" fontId="12" fillId="11" borderId="21" xfId="3" applyNumberFormat="1" applyFont="1" applyFill="1" applyBorder="1" applyProtection="1"/>
    <xf numFmtId="1" fontId="12" fillId="11" borderId="18" xfId="3" applyNumberFormat="1" applyFont="1" applyFill="1" applyBorder="1" applyProtection="1"/>
    <xf numFmtId="44" fontId="12" fillId="6" borderId="18" xfId="3" applyFont="1" applyFill="1" applyBorder="1" applyProtection="1"/>
    <xf numFmtId="44" fontId="12" fillId="6" borderId="33" xfId="3" applyFont="1" applyFill="1" applyBorder="1" applyProtection="1"/>
    <xf numFmtId="3" fontId="8" fillId="0" borderId="10" xfId="0" applyFont="1" applyBorder="1" applyAlignment="1">
      <alignment horizontal="right"/>
    </xf>
    <xf numFmtId="3" fontId="0" fillId="0" borderId="10" xfId="0" applyBorder="1"/>
    <xf numFmtId="3" fontId="8" fillId="3" borderId="3" xfId="0" applyFont="1" applyFill="1" applyBorder="1" applyAlignment="1">
      <alignment horizontal="right"/>
    </xf>
    <xf numFmtId="3" fontId="12" fillId="10" borderId="49" xfId="0" applyFont="1" applyFill="1" applyBorder="1" applyProtection="1">
      <protection locked="0"/>
    </xf>
    <xf numFmtId="3" fontId="12" fillId="10" borderId="53" xfId="0" applyFont="1" applyFill="1" applyBorder="1" applyProtection="1">
      <protection locked="0"/>
    </xf>
    <xf numFmtId="3" fontId="12" fillId="10" borderId="32" xfId="0" applyFont="1" applyFill="1" applyBorder="1" applyProtection="1">
      <protection locked="0"/>
    </xf>
    <xf numFmtId="3" fontId="0" fillId="0" borderId="52" xfId="0" applyBorder="1"/>
    <xf numFmtId="3" fontId="12" fillId="0" borderId="31" xfId="0" applyFont="1" applyBorder="1" applyAlignment="1">
      <alignment wrapText="1"/>
    </xf>
    <xf numFmtId="4" fontId="0" fillId="0" borderId="0" xfId="0" applyNumberFormat="1"/>
    <xf numFmtId="172" fontId="12" fillId="14" borderId="24" xfId="3" applyNumberFormat="1" applyFont="1" applyFill="1" applyBorder="1" applyProtection="1"/>
    <xf numFmtId="3" fontId="0" fillId="14" borderId="31" xfId="0" applyFill="1" applyBorder="1"/>
    <xf numFmtId="172" fontId="12" fillId="14" borderId="25" xfId="3" applyNumberFormat="1" applyFont="1" applyFill="1" applyBorder="1" applyProtection="1"/>
    <xf numFmtId="3" fontId="24" fillId="0" borderId="24" xfId="0" applyFont="1" applyBorder="1"/>
    <xf numFmtId="3" fontId="24" fillId="0" borderId="25" xfId="0" applyFont="1" applyBorder="1"/>
    <xf numFmtId="172" fontId="12" fillId="9" borderId="50" xfId="3" applyNumberFormat="1" applyFont="1" applyFill="1" applyBorder="1" applyProtection="1"/>
    <xf numFmtId="172" fontId="12" fillId="9" borderId="51" xfId="3" applyNumberFormat="1" applyFont="1" applyFill="1" applyBorder="1" applyProtection="1"/>
    <xf numFmtId="172" fontId="12" fillId="10" borderId="26" xfId="3" applyNumberFormat="1" applyFont="1" applyFill="1" applyBorder="1" applyProtection="1"/>
    <xf numFmtId="3" fontId="7" fillId="0" borderId="0" xfId="0" applyFont="1"/>
    <xf numFmtId="3" fontId="8" fillId="0" borderId="17" xfId="0" applyFont="1" applyBorder="1" applyAlignment="1">
      <alignment horizontal="center" wrapText="1"/>
    </xf>
    <xf numFmtId="3" fontId="8" fillId="0" borderId="43" xfId="0" applyFont="1" applyBorder="1" applyAlignment="1">
      <alignment horizontal="center" wrapText="1"/>
    </xf>
    <xf numFmtId="3" fontId="12" fillId="0" borderId="21" xfId="0" applyFont="1" applyBorder="1"/>
    <xf numFmtId="3" fontId="0" fillId="0" borderId="24" xfId="0" applyBorder="1"/>
    <xf numFmtId="172" fontId="12" fillId="9" borderId="26" xfId="3" applyNumberFormat="1" applyFont="1" applyFill="1" applyBorder="1" applyProtection="1"/>
    <xf numFmtId="3" fontId="0" fillId="0" borderId="25" xfId="0" applyBorder="1"/>
    <xf numFmtId="3" fontId="7" fillId="0" borderId="31" xfId="0" applyFont="1" applyBorder="1" applyAlignment="1">
      <alignment wrapText="1"/>
    </xf>
    <xf numFmtId="3" fontId="8" fillId="2" borderId="1" xfId="0" applyFont="1" applyFill="1" applyBorder="1"/>
    <xf numFmtId="3" fontId="0" fillId="2" borderId="3" xfId="0" applyFill="1" applyBorder="1"/>
    <xf numFmtId="173" fontId="12" fillId="10" borderId="25" xfId="3" applyNumberFormat="1" applyFont="1" applyFill="1" applyBorder="1" applyProtection="1">
      <protection locked="0"/>
    </xf>
    <xf numFmtId="173" fontId="12" fillId="10" borderId="24" xfId="3" applyNumberFormat="1" applyFont="1" applyFill="1" applyBorder="1" applyProtection="1">
      <protection locked="0"/>
    </xf>
    <xf numFmtId="174" fontId="12" fillId="10" borderId="24" xfId="3" applyNumberFormat="1" applyFont="1" applyFill="1" applyBorder="1" applyProtection="1">
      <protection locked="0"/>
    </xf>
    <xf numFmtId="171" fontId="12" fillId="0" borderId="0" xfId="6" applyNumberFormat="1" applyFont="1"/>
    <xf numFmtId="43" fontId="12" fillId="10" borderId="25" xfId="12" applyFont="1" applyFill="1" applyBorder="1" applyProtection="1">
      <protection locked="0"/>
    </xf>
    <xf numFmtId="0" fontId="19" fillId="0" borderId="45" xfId="1" applyFont="1" applyBorder="1" applyAlignment="1" applyProtection="1">
      <alignment horizontal="left" vertical="center" wrapText="1"/>
      <protection hidden="1"/>
    </xf>
    <xf numFmtId="0" fontId="19" fillId="12" borderId="35" xfId="1" applyFont="1" applyFill="1" applyBorder="1" applyAlignment="1" applyProtection="1">
      <alignment horizontal="left" vertical="center" wrapText="1"/>
      <protection hidden="1"/>
    </xf>
    <xf numFmtId="0" fontId="19" fillId="12" borderId="24" xfId="1" applyFont="1" applyFill="1" applyBorder="1" applyAlignment="1" applyProtection="1">
      <alignment wrapText="1"/>
      <protection hidden="1"/>
    </xf>
    <xf numFmtId="0" fontId="23" fillId="12" borderId="31" xfId="1" applyFont="1" applyFill="1" applyBorder="1" applyAlignment="1" applyProtection="1">
      <alignment vertical="center" wrapText="1"/>
      <protection hidden="1"/>
    </xf>
    <xf numFmtId="3" fontId="0" fillId="12" borderId="31" xfId="0" applyFill="1" applyBorder="1"/>
    <xf numFmtId="3" fontId="0" fillId="0" borderId="59" xfId="0" applyBorder="1"/>
    <xf numFmtId="172" fontId="12" fillId="14" borderId="24" xfId="3" applyNumberFormat="1" applyFont="1" applyFill="1" applyBorder="1" applyProtection="1">
      <protection locked="0"/>
    </xf>
    <xf numFmtId="3" fontId="0" fillId="14" borderId="24" xfId="0" applyFill="1" applyBorder="1" applyAlignment="1" applyProtection="1">
      <alignment horizontal="left" wrapText="1"/>
      <protection locked="0"/>
    </xf>
    <xf numFmtId="3" fontId="0" fillId="14" borderId="52" xfId="0" applyFill="1" applyBorder="1"/>
    <xf numFmtId="172" fontId="12" fillId="14" borderId="25" xfId="3" applyNumberFormat="1" applyFont="1" applyFill="1" applyBorder="1" applyProtection="1">
      <protection locked="0"/>
    </xf>
    <xf numFmtId="3" fontId="0" fillId="14" borderId="25" xfId="0" applyFill="1" applyBorder="1" applyAlignment="1" applyProtection="1">
      <alignment horizontal="left" wrapText="1"/>
      <protection locked="0"/>
    </xf>
    <xf numFmtId="3" fontId="0" fillId="14" borderId="59" xfId="0" applyFill="1" applyBorder="1"/>
    <xf numFmtId="172" fontId="12" fillId="14" borderId="51" xfId="3" applyNumberFormat="1" applyFont="1" applyFill="1" applyBorder="1" applyProtection="1">
      <protection locked="0"/>
    </xf>
    <xf numFmtId="172" fontId="12" fillId="14" borderId="51" xfId="3" applyNumberFormat="1" applyFont="1" applyFill="1" applyBorder="1" applyProtection="1"/>
    <xf numFmtId="3" fontId="0" fillId="0" borderId="53" xfId="0" applyBorder="1"/>
    <xf numFmtId="0" fontId="23" fillId="0" borderId="24" xfId="1" applyFont="1" applyBorder="1" applyAlignment="1" applyProtection="1">
      <alignment wrapText="1"/>
      <protection hidden="1"/>
    </xf>
    <xf numFmtId="0" fontId="23" fillId="0" borderId="25" xfId="1" applyFont="1" applyBorder="1" applyAlignment="1" applyProtection="1">
      <alignment wrapText="1"/>
      <protection hidden="1"/>
    </xf>
    <xf numFmtId="0" fontId="23" fillId="0" borderId="23" xfId="1" applyFont="1" applyBorder="1" applyAlignment="1" applyProtection="1">
      <alignment wrapText="1"/>
      <protection hidden="1"/>
    </xf>
    <xf numFmtId="0" fontId="23" fillId="0" borderId="51" xfId="1" applyFont="1" applyBorder="1" applyAlignment="1" applyProtection="1">
      <alignment wrapText="1"/>
      <protection hidden="1"/>
    </xf>
    <xf numFmtId="3" fontId="0" fillId="0" borderId="51" xfId="0" applyBorder="1"/>
    <xf numFmtId="49" fontId="19" fillId="0" borderId="5" xfId="1" applyNumberFormat="1" applyFont="1" applyBorder="1" applyAlignment="1" applyProtection="1">
      <alignment horizontal="left" wrapText="1"/>
      <protection hidden="1"/>
    </xf>
    <xf numFmtId="49" fontId="19" fillId="0" borderId="25" xfId="1" applyNumberFormat="1" applyFont="1" applyBorder="1" applyAlignment="1" applyProtection="1">
      <alignment horizontal="left" wrapText="1"/>
      <protection hidden="1"/>
    </xf>
    <xf numFmtId="49" fontId="19" fillId="0" borderId="26" xfId="1" applyNumberFormat="1" applyFont="1" applyBorder="1" applyAlignment="1" applyProtection="1">
      <alignment horizontal="left" wrapText="1"/>
      <protection hidden="1"/>
    </xf>
    <xf numFmtId="49" fontId="19" fillId="0" borderId="6" xfId="1" applyNumberFormat="1" applyFont="1" applyBorder="1" applyAlignment="1" applyProtection="1">
      <alignment horizontal="left" wrapText="1"/>
      <protection hidden="1"/>
    </xf>
    <xf numFmtId="49" fontId="19" fillId="0" borderId="35" xfId="1" applyNumberFormat="1" applyFont="1" applyBorder="1" applyAlignment="1" applyProtection="1">
      <alignment wrapText="1"/>
      <protection hidden="1"/>
    </xf>
    <xf numFmtId="3" fontId="7" fillId="0" borderId="16" xfId="0" applyFont="1" applyBorder="1" applyProtection="1">
      <protection locked="0"/>
    </xf>
    <xf numFmtId="172" fontId="12" fillId="10" borderId="4" xfId="3" applyNumberFormat="1" applyFont="1" applyFill="1" applyBorder="1" applyProtection="1">
      <protection locked="0"/>
    </xf>
    <xf numFmtId="3" fontId="0" fillId="6" borderId="4" xfId="0" applyFill="1" applyBorder="1" applyAlignment="1" applyProtection="1">
      <alignment horizontal="left" wrapText="1"/>
      <protection locked="0"/>
    </xf>
    <xf numFmtId="3" fontId="8" fillId="3" borderId="8" xfId="7" applyFont="1" applyFill="1" applyBorder="1" applyAlignment="1">
      <alignment horizontal="left" vertical="center" wrapText="1"/>
    </xf>
    <xf numFmtId="3" fontId="8" fillId="3" borderId="10" xfId="7" applyFont="1" applyFill="1" applyBorder="1" applyAlignment="1">
      <alignment horizontal="left" vertical="center" wrapText="1"/>
    </xf>
    <xf numFmtId="3" fontId="8" fillId="3" borderId="11" xfId="0" applyFont="1" applyFill="1" applyBorder="1" applyAlignment="1">
      <alignment horizontal="right"/>
    </xf>
    <xf numFmtId="3" fontId="0" fillId="6" borderId="13" xfId="0" applyFill="1" applyBorder="1" applyAlignment="1" applyProtection="1">
      <alignment horizontal="left"/>
      <protection locked="0"/>
    </xf>
    <xf numFmtId="3" fontId="0" fillId="6" borderId="29" xfId="0" applyFill="1" applyBorder="1" applyAlignment="1" applyProtection="1">
      <alignment horizontal="left"/>
      <protection locked="0"/>
    </xf>
    <xf numFmtId="49" fontId="19" fillId="0" borderId="12" xfId="1" applyNumberFormat="1" applyFont="1" applyBorder="1" applyAlignment="1" applyProtection="1">
      <alignment horizontal="left" wrapText="1"/>
      <protection hidden="1"/>
    </xf>
    <xf numFmtId="49" fontId="19" fillId="0" borderId="36" xfId="1" applyNumberFormat="1" applyFont="1" applyBorder="1" applyAlignment="1" applyProtection="1">
      <alignment horizontal="left" wrapText="1"/>
      <protection hidden="1"/>
    </xf>
    <xf numFmtId="0" fontId="19" fillId="0" borderId="5" xfId="1" applyFont="1" applyBorder="1" applyAlignment="1">
      <alignment vertical="center"/>
    </xf>
    <xf numFmtId="0" fontId="19" fillId="0" borderId="12" xfId="1" applyFont="1" applyBorder="1" applyAlignment="1">
      <alignment wrapText="1"/>
    </xf>
    <xf numFmtId="0" fontId="19" fillId="0" borderId="45" xfId="1" applyFont="1" applyBorder="1" applyAlignment="1">
      <alignment vertical="center"/>
    </xf>
    <xf numFmtId="0" fontId="19" fillId="0" borderId="42" xfId="1" applyFont="1" applyBorder="1" applyAlignment="1">
      <alignment wrapText="1"/>
    </xf>
    <xf numFmtId="0" fontId="19" fillId="0" borderId="46" xfId="1" applyFont="1" applyBorder="1" applyAlignment="1">
      <alignment wrapText="1"/>
    </xf>
    <xf numFmtId="0" fontId="19" fillId="0" borderId="35" xfId="1" applyFont="1" applyBorder="1" applyAlignment="1">
      <alignment wrapText="1"/>
    </xf>
    <xf numFmtId="0" fontId="19" fillId="0" borderId="36" xfId="1" applyFont="1" applyBorder="1" applyAlignment="1">
      <alignment wrapText="1"/>
    </xf>
    <xf numFmtId="49" fontId="19" fillId="0" borderId="19" xfId="1" applyNumberFormat="1" applyFont="1" applyBorder="1" applyAlignment="1" applyProtection="1">
      <alignment horizontal="left" wrapText="1"/>
      <protection hidden="1"/>
    </xf>
    <xf numFmtId="0" fontId="21" fillId="0" borderId="35" xfId="1" applyFont="1" applyBorder="1" applyAlignment="1" applyProtection="1">
      <alignment vertical="center"/>
      <protection hidden="1"/>
    </xf>
    <xf numFmtId="0" fontId="21" fillId="0" borderId="12" xfId="1" applyFont="1" applyBorder="1" applyProtection="1">
      <protection hidden="1"/>
    </xf>
    <xf numFmtId="0" fontId="21" fillId="0" borderId="57" xfId="1" applyFont="1" applyBorder="1" applyProtection="1">
      <protection hidden="1"/>
    </xf>
    <xf numFmtId="0" fontId="21" fillId="0" borderId="2" xfId="1" applyFont="1" applyBorder="1" applyProtection="1">
      <protection hidden="1"/>
    </xf>
    <xf numFmtId="0" fontId="21" fillId="0" borderId="42" xfId="1" applyFont="1" applyBorder="1" applyProtection="1">
      <protection hidden="1"/>
    </xf>
    <xf numFmtId="0" fontId="21" fillId="0" borderId="46" xfId="1" applyFont="1" applyBorder="1" applyProtection="1">
      <protection hidden="1"/>
    </xf>
    <xf numFmtId="3" fontId="0" fillId="0" borderId="11" xfId="0" applyBorder="1" applyAlignment="1" applyProtection="1">
      <alignment horizontal="left"/>
      <protection locked="0"/>
    </xf>
    <xf numFmtId="3" fontId="8" fillId="3" borderId="10" xfId="0" applyFont="1" applyFill="1" applyBorder="1" applyAlignment="1">
      <alignment horizontal="right"/>
    </xf>
    <xf numFmtId="1" fontId="12" fillId="11" borderId="42" xfId="3" applyNumberFormat="1" applyFont="1" applyFill="1" applyBorder="1" applyProtection="1"/>
    <xf numFmtId="44" fontId="12" fillId="6" borderId="42" xfId="3" applyFont="1" applyFill="1" applyBorder="1" applyProtection="1">
      <protection locked="0"/>
    </xf>
    <xf numFmtId="44" fontId="12" fillId="6" borderId="36" xfId="3" applyFont="1" applyFill="1" applyBorder="1" applyProtection="1">
      <protection locked="0"/>
    </xf>
    <xf numFmtId="3" fontId="8" fillId="0" borderId="48" xfId="13" applyFont="1" applyBorder="1" applyAlignment="1">
      <alignment horizontal="center" wrapText="1"/>
    </xf>
    <xf numFmtId="3" fontId="8" fillId="0" borderId="4" xfId="13" applyFont="1" applyBorder="1" applyAlignment="1">
      <alignment horizontal="center" wrapText="1"/>
    </xf>
    <xf numFmtId="3" fontId="8" fillId="0" borderId="49" xfId="7" applyFont="1" applyBorder="1" applyAlignment="1">
      <alignment horizontal="center" vertical="top" wrapText="1"/>
    </xf>
    <xf numFmtId="3" fontId="7" fillId="0" borderId="60" xfId="13" applyBorder="1" applyProtection="1">
      <protection locked="0"/>
    </xf>
    <xf numFmtId="3" fontId="7" fillId="0" borderId="58" xfId="13" applyBorder="1" applyProtection="1">
      <protection locked="0"/>
    </xf>
    <xf numFmtId="3" fontId="7" fillId="0" borderId="55" xfId="13" applyBorder="1" applyProtection="1">
      <protection locked="0"/>
    </xf>
    <xf numFmtId="3" fontId="7" fillId="0" borderId="54" xfId="13" applyBorder="1" applyProtection="1">
      <protection locked="0"/>
    </xf>
    <xf numFmtId="3" fontId="7" fillId="0" borderId="33" xfId="13" applyBorder="1" applyProtection="1">
      <protection locked="0"/>
    </xf>
    <xf numFmtId="3" fontId="7" fillId="0" borderId="31" xfId="13" applyBorder="1" applyProtection="1">
      <protection locked="0"/>
    </xf>
    <xf numFmtId="3" fontId="7" fillId="0" borderId="21" xfId="13" applyBorder="1" applyProtection="1">
      <protection locked="0"/>
    </xf>
    <xf numFmtId="3" fontId="7" fillId="0" borderId="53" xfId="13" applyBorder="1" applyProtection="1">
      <protection locked="0"/>
    </xf>
    <xf numFmtId="3" fontId="7" fillId="0" borderId="47" xfId="13" applyBorder="1" applyProtection="1">
      <protection locked="0"/>
    </xf>
    <xf numFmtId="3" fontId="24" fillId="9" borderId="0" xfId="0" applyFont="1" applyFill="1" applyAlignment="1">
      <alignment horizontal="left" vertical="top" wrapText="1"/>
    </xf>
    <xf numFmtId="171" fontId="0" fillId="0" borderId="0" xfId="0" applyNumberFormat="1"/>
    <xf numFmtId="3" fontId="7" fillId="10" borderId="53" xfId="13" applyFill="1" applyBorder="1"/>
    <xf numFmtId="3" fontId="8" fillId="0" borderId="11" xfId="0" applyFont="1" applyBorder="1" applyAlignment="1">
      <alignment wrapText="1"/>
    </xf>
    <xf numFmtId="3" fontId="8" fillId="0" borderId="3" xfId="0" applyFont="1" applyBorder="1" applyAlignment="1">
      <alignment wrapText="1"/>
    </xf>
    <xf numFmtId="3" fontId="7" fillId="6" borderId="13" xfId="13" applyFill="1" applyBorder="1" applyAlignment="1" applyProtection="1">
      <alignment horizontal="left"/>
      <protection locked="0"/>
    </xf>
    <xf numFmtId="172" fontId="12" fillId="0" borderId="0" xfId="6" applyNumberFormat="1" applyFont="1"/>
    <xf numFmtId="0" fontId="67" fillId="0" borderId="0" xfId="5" applyFont="1"/>
    <xf numFmtId="3" fontId="14" fillId="0" borderId="0" xfId="4" applyNumberFormat="1" applyAlignment="1" applyProtection="1">
      <alignment horizontal="center"/>
    </xf>
    <xf numFmtId="0" fontId="320" fillId="11" borderId="0" xfId="5" applyFont="1" applyFill="1" applyAlignment="1">
      <alignment horizontal="center"/>
    </xf>
    <xf numFmtId="3" fontId="373" fillId="11" borderId="0" xfId="4" applyNumberFormat="1" applyFont="1" applyFill="1" applyBorder="1" applyAlignment="1" applyProtection="1">
      <alignment horizontal="center" vertical="center"/>
    </xf>
    <xf numFmtId="0" fontId="67" fillId="11" borderId="0" xfId="5" applyFont="1" applyFill="1"/>
    <xf numFmtId="3" fontId="67" fillId="0" borderId="0" xfId="0" applyFont="1"/>
    <xf numFmtId="3" fontId="68" fillId="11" borderId="0" xfId="0" applyFont="1" applyFill="1" applyAlignment="1">
      <alignment horizontal="left" vertical="top" wrapText="1"/>
    </xf>
    <xf numFmtId="0" fontId="67" fillId="0" borderId="0" xfId="1" applyFont="1"/>
    <xf numFmtId="0" fontId="75" fillId="0" borderId="0" xfId="1" applyFont="1"/>
    <xf numFmtId="0" fontId="27" fillId="0" borderId="46" xfId="1" applyFont="1" applyBorder="1" applyAlignment="1" applyProtection="1">
      <alignment horizontal="left" vertical="center" wrapText="1"/>
      <protection hidden="1"/>
    </xf>
    <xf numFmtId="0" fontId="379" fillId="0" borderId="0" xfId="1" applyFont="1" applyAlignment="1" applyProtection="1">
      <alignment horizontal="left" vertical="center" wrapText="1"/>
      <protection hidden="1"/>
    </xf>
    <xf numFmtId="3" fontId="67" fillId="0" borderId="0" xfId="6" applyFont="1"/>
    <xf numFmtId="172" fontId="67" fillId="0" borderId="0" xfId="0" applyNumberFormat="1" applyFont="1"/>
    <xf numFmtId="3" fontId="68" fillId="0" borderId="0" xfId="0" applyFont="1"/>
    <xf numFmtId="0" fontId="27" fillId="11" borderId="192" xfId="1" applyFont="1" applyFill="1" applyBorder="1" applyAlignment="1">
      <alignment vertical="center"/>
    </xf>
    <xf numFmtId="3" fontId="67" fillId="0" borderId="0" xfId="20" applyFont="1"/>
    <xf numFmtId="3" fontId="372" fillId="0" borderId="0" xfId="20" applyFont="1"/>
    <xf numFmtId="3" fontId="381" fillId="11" borderId="0" xfId="4" applyNumberFormat="1" applyFont="1" applyFill="1" applyBorder="1" applyAlignment="1" applyProtection="1">
      <alignment horizontal="center" vertical="center" wrapText="1"/>
    </xf>
    <xf numFmtId="168" fontId="67" fillId="0" borderId="0" xfId="17312" applyFont="1" applyBorder="1" applyProtection="1"/>
    <xf numFmtId="3" fontId="68" fillId="0" borderId="0" xfId="0" applyFont="1" applyAlignment="1">
      <alignment horizontal="left" wrapText="1"/>
    </xf>
    <xf numFmtId="3" fontId="378" fillId="11" borderId="0" xfId="0" applyFont="1" applyFill="1" applyAlignment="1">
      <alignment horizontal="center" vertical="top" wrapText="1"/>
    </xf>
    <xf numFmtId="329" fontId="27" fillId="11" borderId="200" xfId="3" applyNumberFormat="1" applyFont="1" applyFill="1" applyBorder="1" applyProtection="1"/>
    <xf numFmtId="329" fontId="27" fillId="14" borderId="207" xfId="3" applyNumberFormat="1" applyFont="1" applyFill="1" applyBorder="1" applyAlignment="1" applyProtection="1"/>
    <xf numFmtId="329" fontId="27" fillId="14" borderId="208" xfId="3" applyNumberFormat="1" applyFont="1" applyFill="1" applyBorder="1" applyAlignment="1" applyProtection="1"/>
    <xf numFmtId="329" fontId="27" fillId="11" borderId="200" xfId="3" applyNumberFormat="1" applyFont="1" applyFill="1" applyBorder="1" applyAlignment="1" applyProtection="1"/>
    <xf numFmtId="329" fontId="27" fillId="14" borderId="200" xfId="3" applyNumberFormat="1" applyFont="1" applyFill="1" applyBorder="1" applyAlignment="1" applyProtection="1"/>
    <xf numFmtId="329" fontId="27" fillId="11" borderId="205" xfId="3" applyNumberFormat="1" applyFont="1" applyFill="1" applyBorder="1" applyProtection="1"/>
    <xf numFmtId="329" fontId="27" fillId="11" borderId="209" xfId="3" applyNumberFormat="1" applyFont="1" applyFill="1" applyBorder="1" applyProtection="1"/>
    <xf numFmtId="329" fontId="27" fillId="14" borderId="209" xfId="3" applyNumberFormat="1" applyFont="1" applyFill="1" applyBorder="1" applyProtection="1"/>
    <xf numFmtId="329" fontId="27" fillId="11" borderId="212" xfId="3" applyNumberFormat="1" applyFont="1" applyFill="1" applyBorder="1" applyProtection="1"/>
    <xf numFmtId="3" fontId="67" fillId="0" borderId="0" xfId="0" applyFont="1" applyAlignment="1">
      <alignment vertical="top" wrapText="1"/>
    </xf>
    <xf numFmtId="3" fontId="27" fillId="0" borderId="204" xfId="20" applyFont="1" applyBorder="1"/>
    <xf numFmtId="3" fontId="27" fillId="0" borderId="154" xfId="20" applyFont="1" applyBorder="1"/>
    <xf numFmtId="3" fontId="27" fillId="0" borderId="53" xfId="20" applyFont="1" applyBorder="1"/>
    <xf numFmtId="3" fontId="27" fillId="0" borderId="202" xfId="20" applyFont="1" applyBorder="1"/>
    <xf numFmtId="3" fontId="27" fillId="0" borderId="201" xfId="20" applyFont="1" applyBorder="1"/>
    <xf numFmtId="3" fontId="27" fillId="0" borderId="0" xfId="20" applyFont="1"/>
    <xf numFmtId="0" fontId="374" fillId="0" borderId="193" xfId="5" applyFont="1" applyBorder="1" applyAlignment="1">
      <alignment horizontal="center" vertical="center" wrapText="1"/>
    </xf>
    <xf numFmtId="3" fontId="372" fillId="0" borderId="196" xfId="20" applyFont="1" applyBorder="1" applyAlignment="1">
      <alignment horizontal="center" vertical="center"/>
    </xf>
    <xf numFmtId="0" fontId="27" fillId="11" borderId="209" xfId="5" applyFont="1" applyFill="1" applyBorder="1" applyAlignment="1">
      <alignment horizontal="left"/>
    </xf>
    <xf numFmtId="0" fontId="27" fillId="11" borderId="200" xfId="5" applyFont="1" applyFill="1" applyBorder="1" applyAlignment="1">
      <alignment horizontal="left"/>
    </xf>
    <xf numFmtId="0" fontId="27" fillId="11" borderId="211" xfId="5" applyFont="1" applyFill="1" applyBorder="1" applyAlignment="1">
      <alignment horizontal="left"/>
    </xf>
    <xf numFmtId="0" fontId="27" fillId="0" borderId="154" xfId="1" applyFont="1" applyBorder="1" applyAlignment="1">
      <alignment vertical="center" wrapText="1"/>
    </xf>
    <xf numFmtId="169" fontId="385" fillId="124" borderId="196" xfId="3" applyNumberFormat="1" applyFont="1" applyFill="1" applyBorder="1" applyAlignment="1" applyProtection="1">
      <alignment horizontal="right" vertical="center"/>
    </xf>
    <xf numFmtId="49" fontId="27" fillId="0" borderId="200" xfId="1" applyNumberFormat="1" applyFont="1" applyBorder="1" applyAlignment="1">
      <alignment horizontal="left" vertical="center" wrapText="1"/>
    </xf>
    <xf numFmtId="0" fontId="27" fillId="0" borderId="200" xfId="1" applyFont="1" applyBorder="1" applyAlignment="1">
      <alignment vertical="center" wrapText="1"/>
    </xf>
    <xf numFmtId="329" fontId="382" fillId="11" borderId="225" xfId="3" applyNumberFormat="1" applyFont="1" applyFill="1" applyBorder="1" applyProtection="1"/>
    <xf numFmtId="0" fontId="27" fillId="0" borderId="200" xfId="1" applyFont="1" applyBorder="1" applyAlignment="1">
      <alignment vertical="center"/>
    </xf>
    <xf numFmtId="0" fontId="387" fillId="0" borderId="46" xfId="1" applyFont="1" applyBorder="1" applyAlignment="1" applyProtection="1">
      <alignment horizontal="left" vertical="center" wrapText="1"/>
      <protection hidden="1"/>
    </xf>
    <xf numFmtId="49" fontId="387" fillId="0" borderId="200" xfId="1" applyNumberFormat="1" applyFont="1" applyBorder="1" applyAlignment="1">
      <alignment horizontal="left" vertical="center" wrapText="1"/>
    </xf>
    <xf numFmtId="0" fontId="387" fillId="0" borderId="200" xfId="1" applyFont="1" applyBorder="1" applyAlignment="1">
      <alignment vertical="center"/>
    </xf>
    <xf numFmtId="0" fontId="392" fillId="0" borderId="0" xfId="1" applyFont="1"/>
    <xf numFmtId="0" fontId="27" fillId="11" borderId="204" xfId="5" applyFont="1" applyFill="1" applyBorder="1" applyAlignment="1">
      <alignment horizontal="center"/>
    </xf>
    <xf numFmtId="0" fontId="27" fillId="11" borderId="154" xfId="5" applyFont="1" applyFill="1" applyBorder="1" applyAlignment="1">
      <alignment horizontal="center"/>
    </xf>
    <xf numFmtId="0" fontId="27" fillId="11" borderId="213" xfId="5" applyFont="1" applyFill="1" applyBorder="1" applyAlignment="1">
      <alignment horizontal="center"/>
    </xf>
    <xf numFmtId="0" fontId="27" fillId="0" borderId="200" xfId="1" applyFont="1" applyBorder="1" applyAlignment="1">
      <alignment horizontal="left" vertical="center" wrapText="1"/>
    </xf>
    <xf numFmtId="0" fontId="27" fillId="0" borderId="200" xfId="1" applyFont="1" applyBorder="1" applyAlignment="1">
      <alignment horizontal="center" vertical="center" wrapText="1"/>
    </xf>
    <xf numFmtId="3" fontId="68" fillId="0" borderId="196" xfId="20" applyFont="1" applyBorder="1" applyAlignment="1">
      <alignment vertical="center"/>
    </xf>
    <xf numFmtId="331" fontId="382" fillId="11" borderId="225" xfId="3" applyNumberFormat="1" applyFont="1" applyFill="1" applyBorder="1" applyAlignment="1" applyProtection="1">
      <alignment vertical="center"/>
    </xf>
    <xf numFmtId="3" fontId="27" fillId="0" borderId="200" xfId="13" applyFont="1" applyBorder="1" applyAlignment="1">
      <alignment horizontal="right" vertical="center"/>
    </xf>
    <xf numFmtId="3" fontId="387" fillId="0" borderId="200" xfId="0" applyFont="1" applyBorder="1" applyAlignment="1">
      <alignment horizontal="right" vertical="center"/>
    </xf>
    <xf numFmtId="3" fontId="27" fillId="0" borderId="200" xfId="0" applyFont="1" applyBorder="1" applyAlignment="1">
      <alignment vertical="center"/>
    </xf>
    <xf numFmtId="3" fontId="387" fillId="11" borderId="200" xfId="0" applyFont="1" applyFill="1" applyBorder="1" applyAlignment="1">
      <alignment vertical="center"/>
    </xf>
    <xf numFmtId="3" fontId="387" fillId="0" borderId="200" xfId="0" applyFont="1" applyBorder="1" applyAlignment="1">
      <alignment vertical="center"/>
    </xf>
    <xf numFmtId="3" fontId="27" fillId="0" borderId="200" xfId="0" applyFont="1" applyBorder="1" applyAlignment="1">
      <alignment horizontal="right" vertical="center"/>
    </xf>
    <xf numFmtId="3" fontId="27" fillId="11" borderId="200" xfId="0" applyFont="1" applyFill="1" applyBorder="1" applyAlignment="1">
      <alignment horizontal="right" vertical="center"/>
    </xf>
    <xf numFmtId="3" fontId="387" fillId="11" borderId="200" xfId="0" applyFont="1" applyFill="1" applyBorder="1" applyAlignment="1" applyProtection="1">
      <alignment horizontal="right" vertical="center"/>
      <protection locked="0"/>
    </xf>
    <xf numFmtId="3" fontId="27" fillId="11" borderId="200" xfId="0" applyFont="1" applyFill="1" applyBorder="1" applyAlignment="1" applyProtection="1">
      <alignment horizontal="right" vertical="center"/>
      <protection locked="0"/>
    </xf>
    <xf numFmtId="3" fontId="387" fillId="11" borderId="215" xfId="0" applyFont="1" applyFill="1" applyBorder="1" applyAlignment="1" applyProtection="1">
      <alignment horizontal="right" vertical="center"/>
      <protection locked="0"/>
    </xf>
    <xf numFmtId="3" fontId="0" fillId="0" borderId="0" xfId="0" applyAlignment="1">
      <alignment horizontal="center" vertical="center"/>
    </xf>
    <xf numFmtId="3" fontId="8" fillId="0" borderId="0" xfId="0" applyFont="1" applyAlignment="1">
      <alignment horizontal="center" vertical="center"/>
    </xf>
    <xf numFmtId="3" fontId="27" fillId="0" borderId="0" xfId="0" applyFont="1"/>
    <xf numFmtId="3" fontId="394" fillId="0" borderId="200" xfId="0" applyFont="1" applyBorder="1" applyAlignment="1">
      <alignment vertical="center" wrapText="1"/>
    </xf>
    <xf numFmtId="3" fontId="394" fillId="0" borderId="200" xfId="0" applyFont="1" applyBorder="1" applyAlignment="1">
      <alignment horizontal="center" vertical="center" wrapText="1"/>
    </xf>
    <xf numFmtId="172" fontId="27" fillId="125" borderId="200" xfId="3" applyNumberFormat="1" applyFont="1" applyFill="1" applyBorder="1" applyAlignment="1" applyProtection="1">
      <alignment vertical="center"/>
      <protection locked="0"/>
    </xf>
    <xf numFmtId="0" fontId="67" fillId="126" borderId="195" xfId="5" applyFont="1" applyFill="1" applyBorder="1"/>
    <xf numFmtId="0" fontId="67" fillId="126" borderId="192" xfId="5" applyFont="1" applyFill="1" applyBorder="1"/>
    <xf numFmtId="0" fontId="67" fillId="126" borderId="232" xfId="5" applyFont="1" applyFill="1" applyBorder="1"/>
    <xf numFmtId="0" fontId="395" fillId="11" borderId="233" xfId="5" applyFont="1" applyFill="1" applyBorder="1" applyAlignment="1" applyProtection="1">
      <alignment horizontal="left" vertical="center" wrapText="1"/>
      <protection locked="0"/>
    </xf>
    <xf numFmtId="0" fontId="385" fillId="124" borderId="234" xfId="5" applyFont="1" applyFill="1" applyBorder="1" applyAlignment="1">
      <alignment horizontal="left" vertical="center" wrapText="1" indent="1"/>
    </xf>
    <xf numFmtId="0" fontId="385" fillId="124" borderId="235" xfId="5" applyFont="1" applyFill="1" applyBorder="1" applyAlignment="1">
      <alignment horizontal="left" vertical="center" wrapText="1" indent="1"/>
    </xf>
    <xf numFmtId="0" fontId="385" fillId="124" borderId="236" xfId="5" applyFont="1" applyFill="1" applyBorder="1" applyAlignment="1">
      <alignment horizontal="left" vertical="center" wrapText="1" indent="1"/>
    </xf>
    <xf numFmtId="49" fontId="68" fillId="126" borderId="194" xfId="5" applyNumberFormat="1" applyFont="1" applyFill="1" applyBorder="1" applyAlignment="1">
      <alignment horizontal="center" vertical="center"/>
    </xf>
    <xf numFmtId="0" fontId="67" fillId="126" borderId="193" xfId="5" applyFont="1" applyFill="1" applyBorder="1" applyAlignment="1">
      <alignment wrapText="1"/>
    </xf>
    <xf numFmtId="0" fontId="27" fillId="0" borderId="0" xfId="5" applyFont="1"/>
    <xf numFmtId="329" fontId="27" fillId="125" borderId="24" xfId="3" applyNumberFormat="1" applyFont="1" applyFill="1" applyBorder="1" applyProtection="1">
      <protection locked="0"/>
    </xf>
    <xf numFmtId="44" fontId="27" fillId="125" borderId="203" xfId="3" applyFont="1" applyFill="1" applyBorder="1" applyProtection="1">
      <protection locked="0"/>
    </xf>
    <xf numFmtId="329" fontId="27" fillId="125" borderId="202" xfId="3" applyNumberFormat="1" applyFont="1" applyFill="1" applyBorder="1" applyProtection="1">
      <protection locked="0"/>
    </xf>
    <xf numFmtId="329" fontId="27" fillId="125" borderId="201" xfId="3" applyNumberFormat="1" applyFont="1" applyFill="1" applyBorder="1" applyProtection="1">
      <protection locked="0"/>
    </xf>
    <xf numFmtId="44" fontId="27" fillId="125" borderId="150" xfId="3" applyFont="1" applyFill="1" applyBorder="1" applyProtection="1">
      <protection locked="0"/>
    </xf>
    <xf numFmtId="172" fontId="387" fillId="125" borderId="200" xfId="3" applyNumberFormat="1" applyFont="1" applyFill="1" applyBorder="1" applyAlignment="1" applyProtection="1">
      <alignment vertical="center"/>
      <protection locked="0"/>
    </xf>
    <xf numFmtId="172" fontId="27" fillId="125" borderId="215" xfId="3" applyNumberFormat="1" applyFont="1" applyFill="1" applyBorder="1" applyAlignment="1" applyProtection="1">
      <alignment vertical="center"/>
      <protection locked="0"/>
    </xf>
    <xf numFmtId="330" fontId="27" fillId="11" borderId="200" xfId="1" applyNumberFormat="1" applyFont="1" applyFill="1" applyBorder="1" applyAlignment="1">
      <alignment horizontal="right" vertical="center"/>
    </xf>
    <xf numFmtId="330" fontId="27" fillId="11" borderId="200" xfId="1" applyNumberFormat="1" applyFont="1" applyFill="1" applyBorder="1" applyAlignment="1">
      <alignment vertical="center"/>
    </xf>
    <xf numFmtId="330" fontId="387" fillId="11" borderId="200" xfId="1" applyNumberFormat="1" applyFont="1" applyFill="1" applyBorder="1" applyAlignment="1">
      <alignment vertical="center"/>
    </xf>
    <xf numFmtId="330" fontId="387" fillId="11" borderId="200" xfId="1" applyNumberFormat="1" applyFont="1" applyFill="1" applyBorder="1" applyAlignment="1">
      <alignment horizontal="right" vertical="center"/>
    </xf>
    <xf numFmtId="330" fontId="387" fillId="11" borderId="215" xfId="1" applyNumberFormat="1" applyFont="1" applyFill="1" applyBorder="1" applyAlignment="1">
      <alignment horizontal="right" vertical="center"/>
    </xf>
    <xf numFmtId="3" fontId="27" fillId="11" borderId="200" xfId="13" applyFont="1" applyFill="1" applyBorder="1" applyAlignment="1">
      <alignment horizontal="right" vertical="center"/>
    </xf>
    <xf numFmtId="3" fontId="387" fillId="11" borderId="200" xfId="0" applyFont="1" applyFill="1" applyBorder="1" applyAlignment="1">
      <alignment horizontal="right" vertical="center"/>
    </xf>
    <xf numFmtId="3" fontId="27" fillId="11" borderId="200" xfId="0" applyFont="1" applyFill="1" applyBorder="1" applyAlignment="1">
      <alignment vertical="center"/>
    </xf>
    <xf numFmtId="330" fontId="27" fillId="11" borderId="205" xfId="1" applyNumberFormat="1" applyFont="1" applyFill="1" applyBorder="1" applyAlignment="1">
      <alignment horizontal="right" vertical="center"/>
    </xf>
    <xf numFmtId="330" fontId="27" fillId="11" borderId="205" xfId="1" applyNumberFormat="1" applyFont="1" applyFill="1" applyBorder="1" applyAlignment="1">
      <alignment vertical="center"/>
    </xf>
    <xf numFmtId="330" fontId="387" fillId="11" borderId="205" xfId="1" applyNumberFormat="1" applyFont="1" applyFill="1" applyBorder="1" applyAlignment="1">
      <alignment vertical="center"/>
    </xf>
    <xf numFmtId="330" fontId="387" fillId="11" borderId="205" xfId="1" applyNumberFormat="1" applyFont="1" applyFill="1" applyBorder="1" applyAlignment="1">
      <alignment horizontal="right" vertical="center"/>
    </xf>
    <xf numFmtId="330" fontId="387" fillId="11" borderId="206" xfId="1" applyNumberFormat="1" applyFont="1" applyFill="1" applyBorder="1" applyAlignment="1">
      <alignment horizontal="right" vertical="center"/>
    </xf>
    <xf numFmtId="3" fontId="27" fillId="0" borderId="154" xfId="0" applyFont="1" applyBorder="1" applyAlignment="1">
      <alignment vertical="center" wrapText="1"/>
    </xf>
    <xf numFmtId="3" fontId="394" fillId="0" borderId="154" xfId="0" applyFont="1" applyBorder="1" applyAlignment="1">
      <alignment vertical="center" wrapText="1"/>
    </xf>
    <xf numFmtId="3" fontId="394" fillId="0" borderId="214" xfId="0" applyFont="1" applyBorder="1" applyAlignment="1">
      <alignment vertical="center" wrapText="1"/>
    </xf>
    <xf numFmtId="3" fontId="394" fillId="0" borderId="215" xfId="0" applyFont="1" applyBorder="1" applyAlignment="1">
      <alignment horizontal="center" vertical="center" wrapText="1"/>
    </xf>
    <xf numFmtId="3" fontId="394" fillId="0" borderId="215" xfId="0" applyFont="1" applyBorder="1" applyAlignment="1">
      <alignment vertical="center" wrapText="1"/>
    </xf>
    <xf numFmtId="3" fontId="27" fillId="0" borderId="204" xfId="0" applyFont="1" applyBorder="1" applyAlignment="1">
      <alignment vertical="center" wrapText="1"/>
    </xf>
    <xf numFmtId="3" fontId="394" fillId="0" borderId="209" xfId="0" applyFont="1" applyBorder="1" applyAlignment="1">
      <alignment horizontal="center" vertical="center" wrapText="1"/>
    </xf>
    <xf numFmtId="3" fontId="394" fillId="0" borderId="209" xfId="0" applyFont="1" applyBorder="1" applyAlignment="1">
      <alignment vertical="center" wrapText="1"/>
    </xf>
    <xf numFmtId="3" fontId="393" fillId="0" borderId="16" xfId="0" applyFont="1" applyBorder="1" applyAlignment="1">
      <alignment horizontal="center" vertical="center" wrapText="1"/>
    </xf>
    <xf numFmtId="3" fontId="393" fillId="0" borderId="7" xfId="0" applyFont="1" applyBorder="1" applyAlignment="1">
      <alignment horizontal="center" vertical="center" wrapText="1"/>
    </xf>
    <xf numFmtId="3" fontId="382" fillId="0" borderId="7" xfId="0" applyFont="1" applyBorder="1" applyAlignment="1">
      <alignment horizontal="center" vertical="center" wrapText="1"/>
    </xf>
    <xf numFmtId="3" fontId="382" fillId="0" borderId="17" xfId="0" applyFont="1" applyBorder="1" applyAlignment="1">
      <alignment horizontal="center" vertical="center"/>
    </xf>
    <xf numFmtId="3" fontId="382" fillId="0" borderId="16" xfId="0" applyFont="1" applyBorder="1" applyAlignment="1">
      <alignment horizontal="center" vertical="center"/>
    </xf>
    <xf numFmtId="3" fontId="8" fillId="0" borderId="199" xfId="0" applyFont="1" applyBorder="1" applyAlignment="1">
      <alignment horizontal="center" vertical="center"/>
    </xf>
    <xf numFmtId="3" fontId="382" fillId="0" borderId="7" xfId="0" applyFont="1" applyBorder="1" applyAlignment="1">
      <alignment horizontal="center" vertical="center"/>
    </xf>
    <xf numFmtId="3" fontId="27" fillId="11" borderId="209" xfId="0" applyFont="1" applyFill="1" applyBorder="1" applyAlignment="1">
      <alignment horizontal="center" vertical="center"/>
    </xf>
    <xf numFmtId="3" fontId="27" fillId="0" borderId="209" xfId="0" applyFont="1" applyBorder="1" applyAlignment="1">
      <alignment horizontal="center" vertical="center"/>
    </xf>
    <xf numFmtId="3" fontId="27" fillId="0" borderId="212" xfId="0" applyFont="1" applyBorder="1" applyAlignment="1">
      <alignment horizontal="center" vertical="center"/>
    </xf>
    <xf numFmtId="3" fontId="27" fillId="11" borderId="200" xfId="0" applyFont="1" applyFill="1" applyBorder="1" applyAlignment="1">
      <alignment horizontal="center" vertical="center"/>
    </xf>
    <xf numFmtId="3" fontId="27" fillId="0" borderId="200" xfId="0" applyFont="1" applyBorder="1" applyAlignment="1">
      <alignment horizontal="center" vertical="center"/>
    </xf>
    <xf numFmtId="3" fontId="27" fillId="0" borderId="205" xfId="0" applyFont="1" applyBorder="1" applyAlignment="1">
      <alignment horizontal="center" vertical="center"/>
    </xf>
    <xf numFmtId="3" fontId="27" fillId="0" borderId="215" xfId="0" applyFont="1" applyBorder="1" applyAlignment="1">
      <alignment horizontal="center" vertical="center"/>
    </xf>
    <xf numFmtId="3" fontId="27" fillId="0" borderId="206" xfId="0" applyFont="1" applyBorder="1" applyAlignment="1">
      <alignment horizontal="center" vertical="center"/>
    </xf>
    <xf numFmtId="329" fontId="382" fillId="11" borderId="220" xfId="3" applyNumberFormat="1" applyFont="1" applyFill="1" applyBorder="1" applyAlignment="1" applyProtection="1">
      <alignment horizontal="center" vertical="center"/>
    </xf>
    <xf numFmtId="329" fontId="382" fillId="11" borderId="219" xfId="3" applyNumberFormat="1" applyFont="1" applyFill="1" applyBorder="1" applyAlignment="1" applyProtection="1">
      <alignment horizontal="center" vertical="center"/>
    </xf>
    <xf numFmtId="0" fontId="68" fillId="11" borderId="0" xfId="5" applyFont="1" applyFill="1" applyAlignment="1">
      <alignment horizontal="center" vertical="center"/>
    </xf>
    <xf numFmtId="3" fontId="372" fillId="11" borderId="196" xfId="20" applyFont="1" applyFill="1" applyBorder="1"/>
    <xf numFmtId="331" fontId="27" fillId="125" borderId="153" xfId="3" applyNumberFormat="1" applyFont="1" applyFill="1" applyBorder="1" applyAlignment="1" applyProtection="1">
      <alignment vertical="center"/>
      <protection locked="0"/>
    </xf>
    <xf numFmtId="0" fontId="384" fillId="124" borderId="196" xfId="5" applyFont="1" applyFill="1" applyBorder="1" applyAlignment="1">
      <alignment vertical="center"/>
    </xf>
    <xf numFmtId="3" fontId="382" fillId="0" borderId="150" xfId="20" applyFont="1" applyBorder="1" applyAlignment="1">
      <alignment vertical="center"/>
    </xf>
    <xf numFmtId="0" fontId="382" fillId="0" borderId="196" xfId="5" applyFont="1" applyBorder="1" applyAlignment="1">
      <alignment vertical="center"/>
    </xf>
    <xf numFmtId="0" fontId="382" fillId="0" borderId="193" xfId="5" applyFont="1" applyBorder="1" applyAlignment="1">
      <alignment horizontal="center" vertical="center"/>
    </xf>
    <xf numFmtId="0" fontId="27" fillId="0" borderId="202" xfId="5" applyFont="1" applyBorder="1"/>
    <xf numFmtId="172" fontId="27" fillId="125" borderId="205" xfId="3" applyNumberFormat="1" applyFont="1" applyFill="1" applyBorder="1" applyProtection="1">
      <protection locked="0"/>
    </xf>
    <xf numFmtId="0" fontId="27" fillId="125" borderId="202" xfId="5" applyFont="1" applyFill="1" applyBorder="1" applyProtection="1">
      <protection locked="0"/>
    </xf>
    <xf numFmtId="0" fontId="27" fillId="0" borderId="202" xfId="20" applyNumberFormat="1" applyFont="1" applyBorder="1"/>
    <xf numFmtId="0" fontId="27" fillId="125" borderId="201" xfId="5" applyFont="1" applyFill="1" applyBorder="1" applyProtection="1">
      <protection locked="0"/>
    </xf>
    <xf numFmtId="172" fontId="27" fillId="125" borderId="201" xfId="3" applyNumberFormat="1" applyFont="1" applyFill="1" applyBorder="1" applyProtection="1">
      <protection locked="0"/>
    </xf>
    <xf numFmtId="172" fontId="27" fillId="125" borderId="206" xfId="3" applyNumberFormat="1" applyFont="1" applyFill="1" applyBorder="1" applyProtection="1">
      <protection locked="0"/>
    </xf>
    <xf numFmtId="3" fontId="382" fillId="122" borderId="5" xfId="13" applyFont="1" applyFill="1" applyBorder="1" applyAlignment="1">
      <alignment horizontal="center" vertical="center" wrapText="1"/>
    </xf>
    <xf numFmtId="3" fontId="382" fillId="122" borderId="195" xfId="13" applyFont="1" applyFill="1" applyBorder="1" applyAlignment="1">
      <alignment horizontal="center" vertical="center" wrapText="1"/>
    </xf>
    <xf numFmtId="3" fontId="382" fillId="123" borderId="195" xfId="13" applyFont="1" applyFill="1" applyBorder="1" applyAlignment="1">
      <alignment horizontal="center" vertical="center" wrapText="1"/>
    </xf>
    <xf numFmtId="3" fontId="382" fillId="123" borderId="55" xfId="7" applyFont="1" applyFill="1" applyBorder="1" applyAlignment="1">
      <alignment horizontal="center" vertical="center" wrapText="1"/>
    </xf>
    <xf numFmtId="3" fontId="382" fillId="123" borderId="221" xfId="7" applyFont="1" applyFill="1" applyBorder="1" applyAlignment="1">
      <alignment horizontal="center" vertical="center" wrapText="1"/>
    </xf>
    <xf numFmtId="3" fontId="387" fillId="122" borderId="154" xfId="13" applyFont="1" applyFill="1" applyBorder="1" applyAlignment="1">
      <alignment horizontal="center" vertical="center" wrapText="1"/>
    </xf>
    <xf numFmtId="3" fontId="27" fillId="122" borderId="207" xfId="13" applyFont="1" applyFill="1" applyBorder="1" applyAlignment="1">
      <alignment horizontal="center" wrapText="1"/>
    </xf>
    <xf numFmtId="3" fontId="27" fillId="122" borderId="200" xfId="7" applyFont="1" applyFill="1" applyBorder="1" applyAlignment="1">
      <alignment horizontal="right" vertical="center" wrapText="1"/>
    </xf>
    <xf numFmtId="3" fontId="27" fillId="127" borderId="200" xfId="7" applyFont="1" applyFill="1" applyBorder="1" applyAlignment="1" applyProtection="1">
      <alignment horizontal="right" vertical="center" wrapText="1"/>
      <protection locked="0"/>
    </xf>
    <xf numFmtId="3" fontId="27" fillId="122" borderId="154" xfId="13" applyFont="1" applyFill="1" applyBorder="1" applyAlignment="1">
      <alignment horizontal="center" vertical="center" wrapText="1"/>
    </xf>
    <xf numFmtId="3" fontId="27" fillId="122" borderId="214" xfId="13" applyFont="1" applyFill="1" applyBorder="1" applyAlignment="1">
      <alignment horizontal="center" vertical="center" wrapText="1"/>
    </xf>
    <xf numFmtId="3" fontId="27" fillId="122" borderId="224" xfId="13" applyFont="1" applyFill="1" applyBorder="1" applyAlignment="1">
      <alignment horizontal="center" wrapText="1"/>
    </xf>
    <xf numFmtId="3" fontId="27" fillId="122" borderId="215" xfId="7" applyFont="1" applyFill="1" applyBorder="1" applyAlignment="1">
      <alignment horizontal="right" vertical="center" wrapText="1"/>
    </xf>
    <xf numFmtId="3" fontId="27" fillId="127" borderId="215" xfId="7" applyFont="1" applyFill="1" applyBorder="1" applyAlignment="1" applyProtection="1">
      <alignment horizontal="right" vertical="center" wrapText="1"/>
      <protection locked="0"/>
    </xf>
    <xf numFmtId="330" fontId="27" fillId="11" borderId="206" xfId="1" applyNumberFormat="1" applyFont="1" applyFill="1" applyBorder="1" applyAlignment="1">
      <alignment horizontal="right" vertical="center"/>
    </xf>
    <xf numFmtId="330" fontId="382" fillId="11" borderId="225" xfId="1" applyNumberFormat="1" applyFont="1" applyFill="1" applyBorder="1" applyAlignment="1">
      <alignment horizontal="right" vertical="center"/>
    </xf>
    <xf numFmtId="330" fontId="382" fillId="11" borderId="226" xfId="0" applyNumberFormat="1" applyFont="1" applyFill="1" applyBorder="1" applyAlignment="1">
      <alignment vertical="center"/>
    </xf>
    <xf numFmtId="3" fontId="382" fillId="0" borderId="196" xfId="20" applyFont="1" applyBorder="1" applyAlignment="1">
      <alignment vertical="center"/>
    </xf>
    <xf numFmtId="3" fontId="382" fillId="0" borderId="196" xfId="20" applyFont="1" applyBorder="1" applyAlignment="1">
      <alignment horizontal="left" vertical="center" wrapText="1"/>
    </xf>
    <xf numFmtId="3" fontId="382" fillId="0" borderId="194" xfId="7" applyFont="1" applyBorder="1" applyAlignment="1">
      <alignment horizontal="center" vertical="center" wrapText="1"/>
    </xf>
    <xf numFmtId="3" fontId="382" fillId="0" borderId="196" xfId="7" applyFont="1" applyBorder="1" applyAlignment="1">
      <alignment horizontal="center" vertical="center" wrapText="1"/>
    </xf>
    <xf numFmtId="3" fontId="382" fillId="122" borderId="31" xfId="13" applyFont="1" applyFill="1" applyBorder="1" applyAlignment="1">
      <alignment horizontal="center" vertical="center" wrapText="1"/>
    </xf>
    <xf numFmtId="3" fontId="382" fillId="122" borderId="55" xfId="13" applyFont="1" applyFill="1" applyBorder="1" applyAlignment="1">
      <alignment horizontal="center" vertical="center" wrapText="1"/>
    </xf>
    <xf numFmtId="3" fontId="382" fillId="122" borderId="55" xfId="7" applyFont="1" applyFill="1" applyBorder="1" applyAlignment="1">
      <alignment horizontal="center" vertical="center" wrapText="1"/>
    </xf>
    <xf numFmtId="3" fontId="382" fillId="122" borderId="221" xfId="7" applyFont="1" applyFill="1" applyBorder="1" applyAlignment="1">
      <alignment horizontal="center" vertical="center" wrapText="1"/>
    </xf>
    <xf numFmtId="3" fontId="27" fillId="0" borderId="154" xfId="0" applyFont="1" applyBorder="1" applyAlignment="1">
      <alignment vertical="center"/>
    </xf>
    <xf numFmtId="3" fontId="27" fillId="0" borderId="154" xfId="0" applyFont="1" applyBorder="1" applyAlignment="1">
      <alignment horizontal="left" vertical="center"/>
    </xf>
    <xf numFmtId="3" fontId="27" fillId="11" borderId="154" xfId="13" applyFont="1" applyFill="1" applyBorder="1" applyAlignment="1">
      <alignment vertical="center"/>
    </xf>
    <xf numFmtId="3" fontId="387" fillId="123" borderId="154" xfId="13" applyFont="1" applyFill="1" applyBorder="1" applyAlignment="1">
      <alignment vertical="center" wrapText="1"/>
    </xf>
    <xf numFmtId="3" fontId="27" fillId="0" borderId="0" xfId="6" applyFont="1"/>
    <xf numFmtId="172" fontId="27" fillId="0" borderId="0" xfId="6" applyNumberFormat="1" applyFont="1"/>
    <xf numFmtId="172" fontId="27" fillId="0" borderId="0" xfId="6" applyNumberFormat="1" applyFont="1" applyAlignment="1">
      <alignment horizontal="right"/>
    </xf>
    <xf numFmtId="172" fontId="382" fillId="11" borderId="24" xfId="3" applyNumberFormat="1" applyFont="1" applyFill="1" applyBorder="1" applyAlignment="1" applyProtection="1">
      <alignment vertical="center"/>
    </xf>
    <xf numFmtId="172" fontId="382" fillId="11" borderId="222" xfId="3" applyNumberFormat="1" applyFont="1" applyFill="1" applyBorder="1" applyAlignment="1" applyProtection="1">
      <alignment vertical="center"/>
    </xf>
    <xf numFmtId="0" fontId="27" fillId="0" borderId="0" xfId="5" applyFont="1" applyAlignment="1">
      <alignment wrapText="1"/>
    </xf>
    <xf numFmtId="0" fontId="382" fillId="125" borderId="193" xfId="5" applyFont="1" applyFill="1" applyBorder="1" applyAlignment="1">
      <alignment horizontal="center" vertical="center" wrapText="1"/>
    </xf>
    <xf numFmtId="0" fontId="27" fillId="0" borderId="0" xfId="5" applyFont="1" applyProtection="1">
      <protection locked="0"/>
    </xf>
    <xf numFmtId="3" fontId="401" fillId="0" borderId="0" xfId="0" applyFont="1" applyAlignment="1">
      <alignment horizontal="justify" vertical="top"/>
    </xf>
    <xf numFmtId="0" fontId="401" fillId="0" borderId="0" xfId="5" applyFont="1"/>
    <xf numFmtId="49" fontId="382" fillId="0" borderId="202" xfId="5" applyNumberFormat="1" applyFont="1" applyBorder="1" applyAlignment="1">
      <alignment horizontal="center" vertical="center"/>
    </xf>
    <xf numFmtId="0" fontId="27" fillId="11" borderId="14" xfId="5" applyFont="1" applyFill="1" applyBorder="1" applyAlignment="1">
      <alignment vertical="center" wrapText="1"/>
    </xf>
    <xf numFmtId="49" fontId="382" fillId="126" borderId="202" xfId="5" applyNumberFormat="1" applyFont="1" applyFill="1" applyBorder="1" applyAlignment="1">
      <alignment horizontal="center" vertical="center"/>
    </xf>
    <xf numFmtId="0" fontId="27" fillId="126" borderId="14" xfId="5" applyFont="1" applyFill="1" applyBorder="1" applyAlignment="1">
      <alignment vertical="center" wrapText="1"/>
    </xf>
    <xf numFmtId="0" fontId="27" fillId="0" borderId="14" xfId="5" applyFont="1" applyBorder="1" applyAlignment="1">
      <alignment vertical="center" wrapText="1"/>
    </xf>
    <xf numFmtId="3" fontId="386" fillId="11" borderId="231" xfId="5" applyNumberFormat="1" applyFont="1" applyFill="1" applyBorder="1" applyAlignment="1" applyProtection="1">
      <alignment horizontal="left" vertical="center"/>
      <protection locked="0"/>
    </xf>
    <xf numFmtId="172" fontId="27" fillId="124" borderId="200" xfId="3" applyNumberFormat="1" applyFont="1" applyFill="1" applyBorder="1" applyAlignment="1" applyProtection="1">
      <alignment vertical="center"/>
    </xf>
    <xf numFmtId="3" fontId="27" fillId="125" borderId="209" xfId="0" applyFont="1" applyFill="1" applyBorder="1" applyAlignment="1" applyProtection="1">
      <alignment horizontal="center" vertical="center"/>
      <protection locked="0"/>
    </xf>
    <xf numFmtId="3" fontId="27" fillId="125" borderId="200" xfId="0" applyFont="1" applyFill="1" applyBorder="1" applyAlignment="1" applyProtection="1">
      <alignment horizontal="center" vertical="center"/>
      <protection locked="0"/>
    </xf>
    <xf numFmtId="3" fontId="27" fillId="125" borderId="215" xfId="0" applyFont="1" applyFill="1" applyBorder="1" applyAlignment="1" applyProtection="1">
      <alignment horizontal="center" vertical="center"/>
      <protection locked="0"/>
    </xf>
    <xf numFmtId="3" fontId="372" fillId="125" borderId="196" xfId="20" applyFont="1" applyFill="1" applyBorder="1" applyProtection="1">
      <protection locked="0"/>
    </xf>
    <xf numFmtId="172" fontId="27" fillId="125" borderId="237" xfId="3" applyNumberFormat="1" applyFont="1" applyFill="1" applyBorder="1" applyProtection="1">
      <protection locked="0"/>
    </xf>
    <xf numFmtId="0" fontId="401" fillId="11" borderId="0" xfId="5" applyFont="1" applyFill="1"/>
    <xf numFmtId="0" fontId="384" fillId="124" borderId="214" xfId="5" applyFont="1" applyFill="1" applyBorder="1" applyAlignment="1">
      <alignment horizontal="center" vertical="center"/>
    </xf>
    <xf numFmtId="0" fontId="384" fillId="124" borderId="215" xfId="5" applyFont="1" applyFill="1" applyBorder="1" applyAlignment="1">
      <alignment horizontal="center" vertical="center"/>
    </xf>
    <xf numFmtId="0" fontId="384" fillId="124" borderId="206" xfId="5" applyFont="1" applyFill="1" applyBorder="1" applyAlignment="1">
      <alignment horizontal="center" vertical="center"/>
    </xf>
    <xf numFmtId="3" fontId="404" fillId="0" borderId="0" xfId="20" applyFont="1" applyAlignment="1">
      <alignment wrapText="1"/>
    </xf>
    <xf numFmtId="3" fontId="404" fillId="0" borderId="0" xfId="20" applyFont="1"/>
    <xf numFmtId="3" fontId="382" fillId="125" borderId="196" xfId="20" applyFont="1" applyFill="1" applyBorder="1" applyAlignment="1" applyProtection="1">
      <alignment horizontal="center" vertical="center"/>
      <protection locked="0"/>
    </xf>
    <xf numFmtId="3" fontId="382" fillId="0" borderId="193" xfId="20" applyFont="1" applyBorder="1" applyAlignment="1">
      <alignment horizontal="center" vertical="center"/>
    </xf>
    <xf numFmtId="3" fontId="27" fillId="11" borderId="0" xfId="20" applyFont="1" applyFill="1" applyProtection="1">
      <protection locked="0"/>
    </xf>
    <xf numFmtId="0" fontId="27" fillId="0" borderId="24" xfId="5" applyFont="1" applyBorder="1"/>
    <xf numFmtId="172" fontId="27" fillId="125" borderId="221" xfId="3" applyNumberFormat="1" applyFont="1" applyFill="1" applyBorder="1" applyProtection="1">
      <protection locked="0"/>
    </xf>
    <xf numFmtId="0" fontId="27" fillId="0" borderId="201" xfId="5" applyFont="1" applyBorder="1"/>
    <xf numFmtId="0" fontId="27" fillId="125" borderId="24" xfId="5" applyFont="1" applyFill="1" applyBorder="1" applyProtection="1">
      <protection locked="0"/>
    </xf>
    <xf numFmtId="3" fontId="385" fillId="124" borderId="195" xfId="20" applyFont="1" applyFill="1" applyBorder="1" applyAlignment="1">
      <alignment horizontal="center" vertical="center" wrapText="1"/>
    </xf>
    <xf numFmtId="3" fontId="385" fillId="124" borderId="198" xfId="20" applyFont="1" applyFill="1" applyBorder="1" applyAlignment="1">
      <alignment horizontal="center" vertical="center" wrapText="1"/>
    </xf>
    <xf numFmtId="3" fontId="385" fillId="124" borderId="192" xfId="20" applyFont="1" applyFill="1" applyBorder="1" applyAlignment="1">
      <alignment horizontal="center" vertical="center" wrapText="1"/>
    </xf>
    <xf numFmtId="3" fontId="385" fillId="124" borderId="191" xfId="20" applyFont="1" applyFill="1" applyBorder="1" applyAlignment="1">
      <alignment horizontal="center" vertical="center" wrapText="1"/>
    </xf>
    <xf numFmtId="3" fontId="67" fillId="0" borderId="0" xfId="20" applyFont="1" applyAlignment="1">
      <alignment horizontal="center"/>
    </xf>
    <xf numFmtId="3" fontId="67" fillId="0" borderId="210" xfId="20" applyFont="1" applyBorder="1" applyAlignment="1">
      <alignment horizontal="center"/>
    </xf>
    <xf numFmtId="3" fontId="67" fillId="0" borderId="199" xfId="20" applyFont="1" applyBorder="1" applyAlignment="1">
      <alignment horizontal="center"/>
    </xf>
    <xf numFmtId="3" fontId="390" fillId="124" borderId="194" xfId="20" applyFont="1" applyFill="1" applyBorder="1" applyAlignment="1">
      <alignment horizontal="center" vertical="center"/>
    </xf>
    <xf numFmtId="3" fontId="390" fillId="124" borderId="199" xfId="20" applyFont="1" applyFill="1" applyBorder="1" applyAlignment="1">
      <alignment horizontal="center" vertical="center"/>
    </xf>
    <xf numFmtId="3" fontId="390" fillId="124" borderId="193" xfId="20" applyFont="1" applyFill="1" applyBorder="1" applyAlignment="1">
      <alignment horizontal="center" vertical="center"/>
    </xf>
    <xf numFmtId="0" fontId="27" fillId="0" borderId="194" xfId="5" applyFont="1" applyBorder="1" applyAlignment="1">
      <alignment horizontal="left" vertical="top" wrapText="1"/>
    </xf>
    <xf numFmtId="0" fontId="27" fillId="0" borderId="199" xfId="5" applyFont="1" applyBorder="1" applyAlignment="1">
      <alignment horizontal="left" vertical="top" wrapText="1"/>
    </xf>
    <xf numFmtId="0" fontId="27" fillId="0" borderId="193" xfId="5" applyFont="1" applyBorder="1" applyAlignment="1">
      <alignment horizontal="left" vertical="top" wrapText="1"/>
    </xf>
    <xf numFmtId="3" fontId="403" fillId="0" borderId="0" xfId="0" applyFont="1" applyAlignment="1">
      <alignment horizontal="left"/>
    </xf>
    <xf numFmtId="0" fontId="397" fillId="124" borderId="195" xfId="5" applyFont="1" applyFill="1" applyBorder="1" applyAlignment="1">
      <alignment horizontal="center" vertical="center"/>
    </xf>
    <xf numFmtId="0" fontId="397" fillId="124" borderId="198" xfId="5" applyFont="1" applyFill="1" applyBorder="1" applyAlignment="1">
      <alignment horizontal="center" vertical="center"/>
    </xf>
    <xf numFmtId="0" fontId="377" fillId="11" borderId="0" xfId="5" applyFont="1" applyFill="1" applyAlignment="1">
      <alignment horizontal="center" vertical="center" wrapText="1"/>
    </xf>
    <xf numFmtId="3" fontId="396" fillId="124" borderId="194" xfId="3060" applyNumberFormat="1" applyFont="1" applyFill="1" applyBorder="1" applyAlignment="1" applyProtection="1">
      <alignment horizontal="center" vertical="center"/>
    </xf>
    <xf numFmtId="0" fontId="396" fillId="124" borderId="199" xfId="3060" applyNumberFormat="1" applyFont="1" applyFill="1" applyBorder="1" applyAlignment="1" applyProtection="1">
      <alignment horizontal="center" vertical="center"/>
    </xf>
    <xf numFmtId="0" fontId="396" fillId="124" borderId="193" xfId="3060" applyNumberFormat="1" applyFont="1" applyFill="1" applyBorder="1" applyAlignment="1" applyProtection="1">
      <alignment horizontal="center" vertical="center"/>
    </xf>
    <xf numFmtId="0" fontId="384" fillId="124" borderId="31" xfId="5" applyFont="1" applyFill="1" applyBorder="1" applyAlignment="1">
      <alignment horizontal="center" vertical="center"/>
    </xf>
    <xf numFmtId="0" fontId="384" fillId="124" borderId="55" xfId="5" applyFont="1" applyFill="1" applyBorder="1" applyAlignment="1">
      <alignment horizontal="center" vertical="center"/>
    </xf>
    <xf numFmtId="0" fontId="384" fillId="124" borderId="221" xfId="5" applyFont="1" applyFill="1" applyBorder="1" applyAlignment="1">
      <alignment horizontal="center" vertical="center"/>
    </xf>
    <xf numFmtId="0" fontId="382" fillId="11" borderId="214" xfId="5" applyFont="1" applyFill="1" applyBorder="1" applyAlignment="1">
      <alignment horizontal="center" vertical="center"/>
    </xf>
    <xf numFmtId="0" fontId="382" fillId="11" borderId="215" xfId="5" applyFont="1" applyFill="1" applyBorder="1" applyAlignment="1">
      <alignment horizontal="center" vertical="center"/>
    </xf>
    <xf numFmtId="3" fontId="387" fillId="123" borderId="227" xfId="13" applyFont="1" applyFill="1" applyBorder="1" applyAlignment="1">
      <alignment horizontal="left" vertical="center" wrapText="1"/>
    </xf>
    <xf numFmtId="3" fontId="387" fillId="123" borderId="208" xfId="13" applyFont="1" applyFill="1" applyBorder="1" applyAlignment="1">
      <alignment horizontal="left" vertical="center" wrapText="1"/>
    </xf>
    <xf numFmtId="3" fontId="387" fillId="123" borderId="139" xfId="13" applyFont="1" applyFill="1" applyBorder="1" applyAlignment="1">
      <alignment horizontal="left" vertical="center" wrapText="1"/>
    </xf>
    <xf numFmtId="3" fontId="27" fillId="123" borderId="227" xfId="13" applyFont="1" applyFill="1" applyBorder="1" applyAlignment="1">
      <alignment horizontal="left" vertical="center" wrapText="1"/>
    </xf>
    <xf numFmtId="3" fontId="27" fillId="123" borderId="208" xfId="13" applyFont="1" applyFill="1" applyBorder="1" applyAlignment="1">
      <alignment horizontal="left" vertical="center" wrapText="1"/>
    </xf>
    <xf numFmtId="3" fontId="27" fillId="123" borderId="139" xfId="13" applyFont="1" applyFill="1" applyBorder="1" applyAlignment="1">
      <alignment horizontal="left" vertical="center" wrapText="1"/>
    </xf>
    <xf numFmtId="3" fontId="387" fillId="123" borderId="228" xfId="13" applyFont="1" applyFill="1" applyBorder="1" applyAlignment="1">
      <alignment horizontal="left" vertical="center" wrapText="1"/>
    </xf>
    <xf numFmtId="3" fontId="387" fillId="123" borderId="229" xfId="13" applyFont="1" applyFill="1" applyBorder="1" applyAlignment="1">
      <alignment horizontal="left" vertical="center" wrapText="1"/>
    </xf>
    <xf numFmtId="3" fontId="387" fillId="123" borderId="230" xfId="13" applyFont="1" applyFill="1" applyBorder="1" applyAlignment="1">
      <alignment horizontal="left" vertical="center" wrapText="1"/>
    </xf>
    <xf numFmtId="3" fontId="27" fillId="0" borderId="207" xfId="0" applyFont="1" applyBorder="1" applyAlignment="1">
      <alignment horizontal="left" vertical="center"/>
    </xf>
    <xf numFmtId="3" fontId="27" fillId="0" borderId="139" xfId="0" applyFont="1" applyBorder="1" applyAlignment="1">
      <alignment horizontal="left" vertical="center"/>
    </xf>
    <xf numFmtId="0" fontId="27" fillId="11" borderId="154" xfId="1" applyFont="1" applyFill="1" applyBorder="1" applyAlignment="1">
      <alignment vertical="center"/>
    </xf>
    <xf numFmtId="0" fontId="27" fillId="0" borderId="200" xfId="1" applyFont="1" applyBorder="1" applyAlignment="1">
      <alignment horizontal="left" vertical="center" wrapText="1"/>
    </xf>
    <xf numFmtId="3" fontId="27" fillId="0" borderId="200" xfId="0" applyFont="1" applyBorder="1" applyAlignment="1">
      <alignment horizontal="left" vertical="center"/>
    </xf>
    <xf numFmtId="3" fontId="27" fillId="11" borderId="200" xfId="13" applyFont="1" applyFill="1" applyBorder="1" applyAlignment="1">
      <alignment horizontal="left" vertical="center"/>
    </xf>
    <xf numFmtId="0" fontId="27" fillId="0" borderId="154" xfId="1" applyFont="1" applyBorder="1" applyAlignment="1">
      <alignment horizontal="left" vertical="center" wrapText="1"/>
    </xf>
    <xf numFmtId="0" fontId="27" fillId="0" borderId="154" xfId="1" applyFont="1" applyBorder="1" applyAlignment="1">
      <alignment vertical="center" wrapText="1"/>
    </xf>
    <xf numFmtId="3" fontId="27" fillId="0" borderId="207" xfId="0" applyFont="1" applyBorder="1" applyAlignment="1">
      <alignment horizontal="center" vertical="center"/>
    </xf>
    <xf numFmtId="3" fontId="27" fillId="0" borderId="139" xfId="0" applyFont="1" applyBorder="1" applyAlignment="1">
      <alignment horizontal="center" vertical="center"/>
    </xf>
    <xf numFmtId="3" fontId="402" fillId="124" borderId="194" xfId="0" applyFont="1" applyFill="1" applyBorder="1" applyAlignment="1">
      <alignment horizontal="center" vertical="center" wrapText="1"/>
    </xf>
    <xf numFmtId="3" fontId="402" fillId="124" borderId="199" xfId="0" applyFont="1" applyFill="1" applyBorder="1" applyAlignment="1">
      <alignment horizontal="center" vertical="center" wrapText="1"/>
    </xf>
    <xf numFmtId="3" fontId="402" fillId="124" borderId="193" xfId="0" applyFont="1" applyFill="1" applyBorder="1" applyAlignment="1">
      <alignment horizontal="center" vertical="center" wrapText="1"/>
    </xf>
    <xf numFmtId="169" fontId="385" fillId="124" borderId="16" xfId="3" applyNumberFormat="1" applyFont="1" applyFill="1" applyBorder="1" applyAlignment="1" applyProtection="1">
      <alignment horizontal="center" vertical="center" wrapText="1"/>
    </xf>
    <xf numFmtId="169" fontId="385" fillId="124" borderId="17" xfId="3" applyNumberFormat="1" applyFont="1" applyFill="1" applyBorder="1" applyAlignment="1" applyProtection="1">
      <alignment horizontal="center" vertical="center" wrapText="1"/>
    </xf>
    <xf numFmtId="3" fontId="383" fillId="124" borderId="16" xfId="7" applyFont="1" applyFill="1" applyBorder="1" applyAlignment="1">
      <alignment horizontal="center" vertical="center" wrapText="1"/>
    </xf>
    <xf numFmtId="3" fontId="389" fillId="124" borderId="7" xfId="0" applyFont="1" applyFill="1" applyBorder="1" applyAlignment="1">
      <alignment horizontal="center" vertical="center"/>
    </xf>
    <xf numFmtId="3" fontId="389" fillId="124" borderId="17" xfId="0" applyFont="1" applyFill="1" applyBorder="1" applyAlignment="1">
      <alignment horizontal="center" vertical="center"/>
    </xf>
    <xf numFmtId="3" fontId="384" fillId="124" borderId="16" xfId="0" applyFont="1" applyFill="1" applyBorder="1" applyAlignment="1">
      <alignment horizontal="center" vertical="center"/>
    </xf>
    <xf numFmtId="3" fontId="388" fillId="124" borderId="7" xfId="0" applyFont="1" applyFill="1" applyBorder="1" applyAlignment="1">
      <alignment horizontal="center" vertical="center"/>
    </xf>
    <xf numFmtId="3" fontId="388" fillId="124" borderId="17" xfId="0" applyFont="1" applyFill="1" applyBorder="1" applyAlignment="1">
      <alignment horizontal="center" vertical="center"/>
    </xf>
    <xf numFmtId="3" fontId="384" fillId="124" borderId="7" xfId="0" applyFont="1" applyFill="1" applyBorder="1" applyAlignment="1">
      <alignment horizontal="center" vertical="center"/>
    </xf>
    <xf numFmtId="3" fontId="384" fillId="124" borderId="17" xfId="0" applyFont="1" applyFill="1" applyBorder="1" applyAlignment="1">
      <alignment horizontal="center" vertical="center"/>
    </xf>
    <xf numFmtId="3" fontId="385" fillId="124" borderId="16" xfId="0" applyFont="1" applyFill="1" applyBorder="1" applyAlignment="1">
      <alignment horizontal="center" vertical="center"/>
    </xf>
    <xf numFmtId="3" fontId="385" fillId="124" borderId="17" xfId="0" applyFont="1" applyFill="1" applyBorder="1" applyAlignment="1">
      <alignment horizontal="center" vertical="center"/>
    </xf>
    <xf numFmtId="3" fontId="390" fillId="124" borderId="16" xfId="7" applyFont="1" applyFill="1" applyBorder="1" applyAlignment="1">
      <alignment horizontal="center" vertical="center" wrapText="1"/>
    </xf>
    <xf numFmtId="3" fontId="391" fillId="124" borderId="7" xfId="0" applyFont="1" applyFill="1" applyBorder="1" applyAlignment="1">
      <alignment horizontal="center" vertical="center"/>
    </xf>
    <xf numFmtId="3" fontId="391" fillId="124" borderId="17" xfId="0" applyFont="1" applyFill="1" applyBorder="1" applyAlignment="1">
      <alignment horizontal="center" vertical="center"/>
    </xf>
    <xf numFmtId="3" fontId="387" fillId="123" borderId="200" xfId="13" applyFont="1" applyFill="1" applyBorder="1" applyAlignment="1">
      <alignment horizontal="left" vertical="center" wrapText="1"/>
    </xf>
    <xf numFmtId="3" fontId="386" fillId="125" borderId="31" xfId="7" applyFont="1" applyFill="1" applyBorder="1" applyAlignment="1" applyProtection="1">
      <alignment horizontal="center" vertical="center" wrapText="1"/>
      <protection locked="0"/>
    </xf>
    <xf numFmtId="3" fontId="386" fillId="125" borderId="55" xfId="7" applyFont="1" applyFill="1" applyBorder="1" applyAlignment="1" applyProtection="1">
      <alignment horizontal="center" vertical="center" wrapText="1"/>
      <protection locked="0"/>
    </xf>
    <xf numFmtId="3" fontId="386" fillId="125" borderId="221" xfId="7" applyFont="1" applyFill="1" applyBorder="1" applyAlignment="1" applyProtection="1">
      <alignment horizontal="center" vertical="center" wrapText="1"/>
      <protection locked="0"/>
    </xf>
    <xf numFmtId="3" fontId="386" fillId="125" borderId="214" xfId="7" applyFont="1" applyFill="1" applyBorder="1" applyAlignment="1" applyProtection="1">
      <alignment horizontal="center" vertical="center" wrapText="1"/>
      <protection locked="0"/>
    </xf>
    <xf numFmtId="3" fontId="386" fillId="125" borderId="215" xfId="7" applyFont="1" applyFill="1" applyBorder="1" applyAlignment="1" applyProtection="1">
      <alignment horizontal="center" vertical="center" wrapText="1"/>
      <protection locked="0"/>
    </xf>
    <xf numFmtId="3" fontId="386" fillId="125" borderId="206" xfId="7" applyFont="1" applyFill="1" applyBorder="1" applyAlignment="1" applyProtection="1">
      <alignment horizontal="center" vertical="center" wrapText="1"/>
      <protection locked="0"/>
    </xf>
    <xf numFmtId="3" fontId="383" fillId="124" borderId="31" xfId="0" applyFont="1" applyFill="1" applyBorder="1" applyAlignment="1">
      <alignment horizontal="center" vertical="center" wrapText="1"/>
    </xf>
    <xf numFmtId="3" fontId="383" fillId="124" borderId="55" xfId="0" applyFont="1" applyFill="1" applyBorder="1" applyAlignment="1">
      <alignment horizontal="center" vertical="center" wrapText="1"/>
    </xf>
    <xf numFmtId="3" fontId="383" fillId="124" borderId="221" xfId="0" applyFont="1" applyFill="1" applyBorder="1" applyAlignment="1">
      <alignment horizontal="center" vertical="center" wrapText="1"/>
    </xf>
    <xf numFmtId="3" fontId="383" fillId="124" borderId="214" xfId="0" applyFont="1" applyFill="1" applyBorder="1" applyAlignment="1">
      <alignment horizontal="center" vertical="center" wrapText="1"/>
    </xf>
    <xf numFmtId="3" fontId="383" fillId="124" borderId="215" xfId="0" applyFont="1" applyFill="1" applyBorder="1" applyAlignment="1">
      <alignment horizontal="center" vertical="center" wrapText="1"/>
    </xf>
    <xf numFmtId="3" fontId="383" fillId="124" borderId="206" xfId="0" applyFont="1" applyFill="1" applyBorder="1" applyAlignment="1">
      <alignment horizontal="center" vertical="center" wrapText="1"/>
    </xf>
    <xf numFmtId="3" fontId="0" fillId="0" borderId="0" xfId="0" applyAlignment="1">
      <alignment horizontal="center"/>
    </xf>
    <xf numFmtId="3" fontId="385" fillId="124" borderId="46" xfId="20" applyFont="1" applyFill="1" applyBorder="1" applyAlignment="1">
      <alignment horizontal="center" vertical="center" wrapText="1"/>
    </xf>
    <xf numFmtId="3" fontId="385" fillId="124" borderId="34" xfId="20" applyFont="1" applyFill="1" applyBorder="1" applyAlignment="1">
      <alignment horizontal="center" vertical="center" wrapText="1"/>
    </xf>
    <xf numFmtId="3" fontId="385" fillId="124" borderId="141" xfId="0" applyFont="1" applyFill="1" applyBorder="1" applyAlignment="1">
      <alignment horizontal="center" vertical="center"/>
    </xf>
    <xf numFmtId="3" fontId="372" fillId="0" borderId="194" xfId="0" applyFont="1" applyBorder="1" applyAlignment="1">
      <alignment horizontal="center" vertical="center"/>
    </xf>
    <xf numFmtId="3" fontId="372" fillId="0" borderId="199" xfId="0" applyFont="1" applyBorder="1" applyAlignment="1">
      <alignment horizontal="center" vertical="center"/>
    </xf>
    <xf numFmtId="3" fontId="372" fillId="0" borderId="193" xfId="0" applyFont="1" applyBorder="1" applyAlignment="1">
      <alignment horizontal="center" vertical="center"/>
    </xf>
    <xf numFmtId="3" fontId="378" fillId="11" borderId="0" xfId="0" applyFont="1" applyFill="1" applyAlignment="1">
      <alignment horizontal="center" vertical="top" wrapText="1"/>
    </xf>
    <xf numFmtId="3" fontId="378" fillId="11" borderId="74" xfId="0" applyFont="1" applyFill="1" applyBorder="1" applyAlignment="1">
      <alignment horizontal="center" vertical="top" wrapText="1"/>
    </xf>
    <xf numFmtId="3" fontId="27" fillId="122" borderId="202" xfId="13" applyFont="1" applyFill="1" applyBorder="1" applyAlignment="1">
      <alignment vertical="center" wrapText="1"/>
    </xf>
    <xf numFmtId="3" fontId="27" fillId="122" borderId="201" xfId="13" applyFont="1" applyFill="1" applyBorder="1" applyAlignment="1">
      <alignment vertical="center" wrapText="1"/>
    </xf>
    <xf numFmtId="3" fontId="385" fillId="124" borderId="38" xfId="0" applyFont="1" applyFill="1" applyBorder="1" applyAlignment="1">
      <alignment horizontal="center" vertical="center"/>
    </xf>
    <xf numFmtId="3" fontId="385" fillId="124" borderId="41" xfId="0" applyFont="1" applyFill="1" applyBorder="1" applyAlignment="1">
      <alignment horizontal="center" vertical="center"/>
    </xf>
    <xf numFmtId="3" fontId="382" fillId="125" borderId="195" xfId="7" applyFont="1" applyFill="1" applyBorder="1" applyAlignment="1" applyProtection="1">
      <alignment horizontal="left" vertical="center" wrapText="1"/>
      <protection locked="0"/>
    </xf>
    <xf numFmtId="3" fontId="382" fillId="125" borderId="197" xfId="7" applyFont="1" applyFill="1" applyBorder="1" applyAlignment="1" applyProtection="1">
      <alignment horizontal="left" vertical="center" wrapText="1"/>
      <protection locked="0"/>
    </xf>
    <xf numFmtId="3" fontId="382" fillId="125" borderId="198" xfId="7" applyFont="1" applyFill="1" applyBorder="1" applyAlignment="1" applyProtection="1">
      <alignment horizontal="left" vertical="center" wrapText="1"/>
      <protection locked="0"/>
    </xf>
    <xf numFmtId="3" fontId="382" fillId="125" borderId="46" xfId="7" applyFont="1" applyFill="1" applyBorder="1" applyAlignment="1" applyProtection="1">
      <alignment horizontal="left" vertical="center" wrapText="1"/>
      <protection locked="0"/>
    </xf>
    <xf numFmtId="3" fontId="382" fillId="125" borderId="0" xfId="7" applyFont="1" applyFill="1" applyAlignment="1" applyProtection="1">
      <alignment horizontal="left" vertical="center" wrapText="1"/>
      <protection locked="0"/>
    </xf>
    <xf numFmtId="3" fontId="382" fillId="125" borderId="34" xfId="7" applyFont="1" applyFill="1" applyBorder="1" applyAlignment="1" applyProtection="1">
      <alignment horizontal="left" vertical="center" wrapText="1"/>
      <protection locked="0"/>
    </xf>
    <xf numFmtId="3" fontId="385" fillId="124" borderId="216" xfId="7" applyFont="1" applyFill="1" applyBorder="1" applyAlignment="1">
      <alignment horizontal="center" vertical="center" wrapText="1"/>
    </xf>
    <xf numFmtId="3" fontId="398" fillId="124" borderId="217" xfId="0" applyFont="1" applyFill="1" applyBorder="1"/>
    <xf numFmtId="3" fontId="398" fillId="124" borderId="218" xfId="0" applyFont="1" applyFill="1" applyBorder="1"/>
    <xf numFmtId="3" fontId="385" fillId="124" borderId="59" xfId="0" applyFont="1" applyFill="1" applyBorder="1" applyAlignment="1">
      <alignment horizontal="center" vertical="center"/>
    </xf>
    <xf numFmtId="3" fontId="398" fillId="124" borderId="105" xfId="0" applyFont="1" applyFill="1" applyBorder="1" applyAlignment="1">
      <alignment vertical="center"/>
    </xf>
    <xf numFmtId="3" fontId="398" fillId="124" borderId="223" xfId="0" applyFont="1" applyFill="1" applyBorder="1" applyAlignment="1">
      <alignment vertical="center"/>
    </xf>
    <xf numFmtId="3" fontId="380" fillId="11" borderId="0" xfId="20" applyFont="1" applyFill="1" applyAlignment="1">
      <alignment horizontal="center"/>
    </xf>
    <xf numFmtId="0" fontId="382" fillId="0" borderId="194" xfId="5" applyFont="1" applyBorder="1" applyAlignment="1">
      <alignment horizontal="center" vertical="center"/>
    </xf>
    <xf numFmtId="0" fontId="382" fillId="0" borderId="199" xfId="5" applyFont="1" applyBorder="1" applyAlignment="1">
      <alignment horizontal="center" vertical="center"/>
    </xf>
    <xf numFmtId="0" fontId="382" fillId="0" borderId="193" xfId="5" applyFont="1" applyBorder="1" applyAlignment="1">
      <alignment horizontal="center" vertical="center"/>
    </xf>
    <xf numFmtId="0" fontId="382" fillId="0" borderId="5" xfId="5" applyFont="1" applyBorder="1" applyAlignment="1">
      <alignment horizontal="center" vertical="center"/>
    </xf>
    <xf numFmtId="0" fontId="382" fillId="0" borderId="150" xfId="5" applyFont="1" applyBorder="1" applyAlignment="1">
      <alignment horizontal="center" vertical="center"/>
    </xf>
    <xf numFmtId="0" fontId="382" fillId="0" borderId="238" xfId="5" applyFont="1" applyBorder="1" applyAlignment="1">
      <alignment horizontal="center" vertical="center"/>
    </xf>
    <xf numFmtId="3" fontId="8" fillId="0" borderId="1" xfId="0" applyFont="1" applyBorder="1" applyAlignment="1">
      <alignment horizontal="left" wrapText="1"/>
    </xf>
    <xf numFmtId="3" fontId="8" fillId="0" borderId="3" xfId="0" applyFont="1" applyBorder="1" applyAlignment="1">
      <alignment horizontal="left" wrapText="1"/>
    </xf>
    <xf numFmtId="3" fontId="0" fillId="0" borderId="0" xfId="0" applyAlignment="1">
      <alignment horizontal="center" wrapText="1"/>
    </xf>
    <xf numFmtId="3" fontId="8" fillId="3" borderId="19" xfId="0" applyFont="1" applyFill="1" applyBorder="1" applyAlignment="1">
      <alignment horizontal="left" wrapText="1"/>
    </xf>
    <xf numFmtId="3" fontId="8" fillId="3" borderId="20" xfId="0" applyFont="1" applyFill="1" applyBorder="1" applyAlignment="1">
      <alignment horizontal="left" wrapText="1"/>
    </xf>
    <xf numFmtId="3" fontId="8" fillId="3" borderId="2" xfId="0" applyFont="1" applyFill="1" applyBorder="1" applyAlignment="1">
      <alignment horizontal="left" wrapText="1"/>
    </xf>
    <xf numFmtId="3" fontId="8" fillId="3" borderId="27" xfId="0" applyFont="1" applyFill="1" applyBorder="1" applyAlignment="1">
      <alignment horizontal="left" wrapText="1"/>
    </xf>
    <xf numFmtId="3" fontId="8" fillId="3" borderId="1" xfId="7" applyFont="1" applyFill="1" applyBorder="1" applyAlignment="1">
      <alignment horizontal="center" vertical="center" wrapText="1"/>
    </xf>
    <xf numFmtId="3" fontId="0" fillId="0" borderId="11" xfId="0" applyBorder="1"/>
    <xf numFmtId="3" fontId="0" fillId="0" borderId="3" xfId="0" applyBorder="1"/>
    <xf numFmtId="3" fontId="8" fillId="3" borderId="1" xfId="0" applyFont="1" applyFill="1" applyBorder="1" applyAlignment="1">
      <alignment horizontal="center"/>
    </xf>
    <xf numFmtId="0" fontId="19" fillId="0" borderId="34" xfId="1" applyFont="1" applyBorder="1" applyAlignment="1" applyProtection="1">
      <alignment horizontal="left" vertical="center" wrapText="1"/>
      <protection hidden="1"/>
    </xf>
    <xf numFmtId="0" fontId="19" fillId="0" borderId="5" xfId="1" applyFont="1" applyBorder="1" applyAlignment="1" applyProtection="1">
      <alignment horizontal="left" vertical="center" wrapText="1"/>
      <protection hidden="1"/>
    </xf>
    <xf numFmtId="0" fontId="19" fillId="0" borderId="45" xfId="1" applyFont="1" applyBorder="1" applyAlignment="1" applyProtection="1">
      <alignment horizontal="left" vertical="center" wrapText="1"/>
      <protection hidden="1"/>
    </xf>
    <xf numFmtId="0" fontId="19" fillId="0" borderId="6" xfId="1" applyFont="1" applyBorder="1" applyAlignment="1" applyProtection="1">
      <alignment horizontal="left" vertical="center" wrapText="1"/>
      <protection hidden="1"/>
    </xf>
    <xf numFmtId="3" fontId="0" fillId="6" borderId="37" xfId="0" applyFill="1" applyBorder="1" applyAlignment="1" applyProtection="1">
      <alignment horizontal="left"/>
      <protection locked="0"/>
    </xf>
    <xf numFmtId="3" fontId="0" fillId="6" borderId="40" xfId="0" applyFill="1" applyBorder="1" applyAlignment="1" applyProtection="1">
      <alignment horizontal="left"/>
      <protection locked="0"/>
    </xf>
    <xf numFmtId="0" fontId="19" fillId="0" borderId="35" xfId="1" applyFont="1" applyBorder="1" applyAlignment="1" applyProtection="1">
      <alignment horizontal="left" vertical="top" wrapText="1"/>
      <protection hidden="1"/>
    </xf>
    <xf numFmtId="0" fontId="19" fillId="0" borderId="39" xfId="1" applyFont="1" applyBorder="1" applyAlignment="1" applyProtection="1">
      <alignment horizontal="left" vertical="top" wrapText="1"/>
      <protection hidden="1"/>
    </xf>
    <xf numFmtId="0" fontId="19" fillId="0" borderId="12" xfId="1" applyFont="1" applyBorder="1" applyAlignment="1" applyProtection="1">
      <alignment horizontal="left" wrapText="1"/>
      <protection hidden="1"/>
    </xf>
    <xf numFmtId="0" fontId="19" fillId="0" borderId="14" xfId="1" applyFont="1" applyBorder="1" applyAlignment="1" applyProtection="1">
      <alignment horizontal="left" wrapText="1"/>
      <protection hidden="1"/>
    </xf>
    <xf numFmtId="0" fontId="19" fillId="0" borderId="36" xfId="1" applyFont="1" applyBorder="1" applyAlignment="1" applyProtection="1">
      <alignment horizontal="left" wrapText="1"/>
      <protection hidden="1"/>
    </xf>
    <xf numFmtId="0" fontId="19" fillId="0" borderId="40" xfId="1" applyFont="1" applyBorder="1" applyAlignment="1" applyProtection="1">
      <alignment horizontal="left" wrapText="1"/>
      <protection hidden="1"/>
    </xf>
    <xf numFmtId="3" fontId="0" fillId="6" borderId="38" xfId="0" applyFill="1" applyBorder="1" applyAlignment="1" applyProtection="1">
      <alignment horizontal="left"/>
      <protection locked="0"/>
    </xf>
    <xf numFmtId="3" fontId="0" fillId="6" borderId="39" xfId="0" applyFill="1" applyBorder="1" applyAlignment="1" applyProtection="1">
      <alignment horizontal="left"/>
      <protection locked="0"/>
    </xf>
    <xf numFmtId="3" fontId="0" fillId="6" borderId="22" xfId="0" applyFill="1" applyBorder="1" applyAlignment="1" applyProtection="1">
      <alignment horizontal="left"/>
      <protection locked="0"/>
    </xf>
    <xf numFmtId="3" fontId="0" fillId="6" borderId="14" xfId="0" applyFill="1" applyBorder="1" applyAlignment="1" applyProtection="1">
      <alignment horizontal="left"/>
      <protection locked="0"/>
    </xf>
    <xf numFmtId="3" fontId="7" fillId="0" borderId="15" xfId="0" applyFont="1" applyBorder="1" applyAlignment="1" applyProtection="1">
      <alignment horizontal="left"/>
      <protection locked="0"/>
    </xf>
    <xf numFmtId="3" fontId="0" fillId="0" borderId="3" xfId="0" applyBorder="1" applyAlignment="1" applyProtection="1">
      <alignment horizontal="left"/>
      <protection locked="0"/>
    </xf>
    <xf numFmtId="173" fontId="12" fillId="15" borderId="36" xfId="3" applyNumberFormat="1" applyFont="1" applyFill="1" applyBorder="1" applyAlignment="1" applyProtection="1">
      <alignment horizontal="center"/>
      <protection locked="0"/>
    </xf>
    <xf numFmtId="173" fontId="12" fillId="15" borderId="29" xfId="3" applyNumberFormat="1" applyFont="1" applyFill="1" applyBorder="1" applyAlignment="1" applyProtection="1">
      <alignment horizontal="center"/>
      <protection locked="0"/>
    </xf>
    <xf numFmtId="173" fontId="12" fillId="15" borderId="40" xfId="3" applyNumberFormat="1" applyFont="1" applyFill="1" applyBorder="1" applyAlignment="1" applyProtection="1">
      <alignment horizontal="center"/>
      <protection locked="0"/>
    </xf>
    <xf numFmtId="0" fontId="19" fillId="0" borderId="5" xfId="1" applyFont="1" applyBorder="1" applyAlignment="1" applyProtection="1">
      <alignment horizontal="center" vertical="center" wrapText="1"/>
      <protection hidden="1"/>
    </xf>
    <xf numFmtId="0" fontId="19" fillId="0" borderId="45" xfId="1" applyFont="1" applyBorder="1" applyAlignment="1" applyProtection="1">
      <alignment horizontal="center" vertical="center" wrapText="1"/>
      <protection hidden="1"/>
    </xf>
    <xf numFmtId="3" fontId="17" fillId="7" borderId="1" xfId="0" applyFont="1" applyFill="1" applyBorder="1" applyAlignment="1">
      <alignment horizontal="center"/>
    </xf>
    <xf numFmtId="3" fontId="17" fillId="7" borderId="3" xfId="0" applyFont="1" applyFill="1" applyBorder="1" applyAlignment="1">
      <alignment horizontal="center"/>
    </xf>
    <xf numFmtId="3" fontId="24" fillId="9" borderId="19" xfId="0" applyFont="1" applyFill="1" applyBorder="1" applyAlignment="1">
      <alignment horizontal="left" vertical="top" wrapText="1"/>
    </xf>
    <xf numFmtId="3" fontId="12" fillId="9" borderId="8" xfId="0" applyFont="1" applyFill="1" applyBorder="1" applyAlignment="1">
      <alignment horizontal="left" vertical="top" wrapText="1"/>
    </xf>
    <xf numFmtId="3" fontId="12" fillId="9" borderId="20" xfId="0" applyFont="1" applyFill="1" applyBorder="1" applyAlignment="1">
      <alignment horizontal="left" vertical="top" wrapText="1"/>
    </xf>
    <xf numFmtId="3" fontId="12" fillId="9" borderId="46" xfId="0" applyFont="1" applyFill="1" applyBorder="1" applyAlignment="1">
      <alignment horizontal="left" vertical="top" wrapText="1"/>
    </xf>
    <xf numFmtId="3" fontId="12" fillId="9" borderId="0" xfId="0" applyFont="1" applyFill="1" applyAlignment="1">
      <alignment horizontal="left" vertical="top" wrapText="1"/>
    </xf>
    <xf numFmtId="3" fontId="12" fillId="9" borderId="34" xfId="0" applyFont="1" applyFill="1" applyBorder="1" applyAlignment="1">
      <alignment horizontal="left" vertical="top" wrapText="1"/>
    </xf>
    <xf numFmtId="3" fontId="12" fillId="9" borderId="2" xfId="0" applyFont="1" applyFill="1" applyBorder="1" applyAlignment="1">
      <alignment horizontal="left" vertical="top" wrapText="1"/>
    </xf>
    <xf numFmtId="3" fontId="12" fillId="9" borderId="10" xfId="0" applyFont="1" applyFill="1" applyBorder="1" applyAlignment="1">
      <alignment horizontal="left" vertical="top" wrapText="1"/>
    </xf>
    <xf numFmtId="3" fontId="12" fillId="9" borderId="27" xfId="0" applyFont="1" applyFill="1" applyBorder="1" applyAlignment="1">
      <alignment horizontal="left" vertical="top" wrapText="1"/>
    </xf>
    <xf numFmtId="3" fontId="8" fillId="3" borderId="19" xfId="7" applyFont="1" applyFill="1" applyBorder="1" applyAlignment="1">
      <alignment horizontal="left" vertical="center" wrapText="1"/>
    </xf>
    <xf numFmtId="3" fontId="8" fillId="3" borderId="8" xfId="7" applyFont="1" applyFill="1" applyBorder="1" applyAlignment="1">
      <alignment horizontal="left" vertical="center" wrapText="1"/>
    </xf>
    <xf numFmtId="3" fontId="8" fillId="3" borderId="20" xfId="7" applyFont="1" applyFill="1" applyBorder="1" applyAlignment="1">
      <alignment horizontal="left" vertical="center" wrapText="1"/>
    </xf>
    <xf numFmtId="3" fontId="8" fillId="3" borderId="2" xfId="7" applyFont="1" applyFill="1" applyBorder="1" applyAlignment="1">
      <alignment horizontal="left" vertical="center" wrapText="1"/>
    </xf>
    <xf numFmtId="3" fontId="8" fillId="3" borderId="10" xfId="7" applyFont="1" applyFill="1" applyBorder="1" applyAlignment="1">
      <alignment horizontal="left" vertical="center" wrapText="1"/>
    </xf>
    <xf numFmtId="3" fontId="8" fillId="3" borderId="27" xfId="7" applyFont="1" applyFill="1" applyBorder="1" applyAlignment="1">
      <alignment horizontal="left" vertical="center" wrapText="1"/>
    </xf>
    <xf numFmtId="3" fontId="8" fillId="2" borderId="1" xfId="0" applyFont="1" applyFill="1" applyBorder="1" applyAlignment="1">
      <alignment horizontal="left" vertical="top" wrapText="1"/>
    </xf>
    <xf numFmtId="3" fontId="8" fillId="2" borderId="3" xfId="0" applyFont="1" applyFill="1" applyBorder="1" applyAlignment="1">
      <alignment horizontal="left" vertical="top" wrapText="1"/>
    </xf>
    <xf numFmtId="0" fontId="19" fillId="0" borderId="5" xfId="1" applyFont="1" applyBorder="1" applyAlignment="1">
      <alignment horizontal="left" vertical="center"/>
    </xf>
    <xf numFmtId="0" fontId="19" fillId="0" borderId="45" xfId="1" applyFont="1" applyBorder="1" applyAlignment="1">
      <alignment horizontal="left" vertical="center"/>
    </xf>
    <xf numFmtId="0" fontId="19" fillId="0" borderId="5" xfId="1" applyFont="1" applyBorder="1" applyAlignment="1">
      <alignment horizontal="left" vertical="center" wrapText="1"/>
    </xf>
    <xf numFmtId="0" fontId="19" fillId="0" borderId="45" xfId="1" applyFont="1" applyBorder="1" applyAlignment="1">
      <alignment horizontal="left" vertical="center" wrapText="1"/>
    </xf>
    <xf numFmtId="0" fontId="19" fillId="0" borderId="5" xfId="1" applyFont="1" applyBorder="1" applyAlignment="1" applyProtection="1">
      <alignment horizontal="left" vertical="top" wrapText="1"/>
      <protection hidden="1"/>
    </xf>
    <xf numFmtId="0" fontId="19" fillId="0" borderId="45" xfId="1" applyFont="1" applyBorder="1" applyAlignment="1" applyProtection="1">
      <alignment horizontal="left" vertical="top" wrapText="1"/>
      <protection hidden="1"/>
    </xf>
    <xf numFmtId="0" fontId="19" fillId="0" borderId="6" xfId="1" applyFont="1" applyBorder="1" applyAlignment="1" applyProtection="1">
      <alignment horizontal="left" vertical="top" wrapText="1"/>
      <protection hidden="1"/>
    </xf>
    <xf numFmtId="3" fontId="8" fillId="9" borderId="1" xfId="0" applyFont="1" applyFill="1" applyBorder="1" applyAlignment="1">
      <alignment horizontal="left"/>
    </xf>
    <xf numFmtId="3" fontId="8" fillId="9" borderId="3" xfId="0" applyFont="1" applyFill="1" applyBorder="1" applyAlignment="1">
      <alignment horizontal="left"/>
    </xf>
    <xf numFmtId="3" fontId="24" fillId="9" borderId="8" xfId="0" applyFont="1" applyFill="1" applyBorder="1" applyAlignment="1">
      <alignment horizontal="left" vertical="top" wrapText="1"/>
    </xf>
    <xf numFmtId="3" fontId="24" fillId="9" borderId="20" xfId="0" applyFont="1" applyFill="1" applyBorder="1" applyAlignment="1">
      <alignment horizontal="left" vertical="top" wrapText="1"/>
    </xf>
    <xf numFmtId="3" fontId="24" fillId="9" borderId="46" xfId="0" applyFont="1" applyFill="1" applyBorder="1" applyAlignment="1">
      <alignment horizontal="left" vertical="top" wrapText="1"/>
    </xf>
    <xf numFmtId="3" fontId="24" fillId="9" borderId="0" xfId="0" applyFont="1" applyFill="1" applyAlignment="1">
      <alignment horizontal="left" vertical="top" wrapText="1"/>
    </xf>
    <xf numFmtId="3" fontId="24" fillId="9" borderId="34" xfId="0" applyFont="1" applyFill="1" applyBorder="1" applyAlignment="1">
      <alignment horizontal="left" vertical="top" wrapText="1"/>
    </xf>
    <xf numFmtId="3" fontId="24" fillId="9" borderId="2" xfId="0" applyFont="1" applyFill="1" applyBorder="1" applyAlignment="1">
      <alignment horizontal="left" vertical="top" wrapText="1"/>
    </xf>
    <xf numFmtId="3" fontId="24" fillId="9" borderId="10" xfId="0" applyFont="1" applyFill="1" applyBorder="1" applyAlignment="1">
      <alignment horizontal="left" vertical="top" wrapText="1"/>
    </xf>
    <xf numFmtId="3" fontId="24" fillId="9" borderId="27" xfId="0" applyFont="1" applyFill="1" applyBorder="1" applyAlignment="1">
      <alignment horizontal="left" vertical="top" wrapText="1"/>
    </xf>
    <xf numFmtId="0" fontId="19" fillId="0" borderId="51" xfId="1" applyFont="1" applyBorder="1" applyAlignment="1">
      <alignment horizontal="left" vertical="center" wrapText="1"/>
    </xf>
    <xf numFmtId="0" fontId="19" fillId="0" borderId="6" xfId="1" applyFont="1" applyBorder="1" applyAlignment="1">
      <alignment horizontal="left" vertical="center"/>
    </xf>
    <xf numFmtId="0" fontId="19" fillId="0" borderId="6" xfId="1" applyFont="1" applyBorder="1" applyAlignment="1">
      <alignment horizontal="left" vertical="center" wrapText="1"/>
    </xf>
    <xf numFmtId="0" fontId="19" fillId="0" borderId="19" xfId="1" applyFont="1" applyBorder="1" applyAlignment="1" applyProtection="1">
      <alignment horizontal="center" vertical="center" wrapText="1"/>
      <protection hidden="1"/>
    </xf>
    <xf numFmtId="0" fontId="19" fillId="0" borderId="46" xfId="1" applyFont="1" applyBorder="1" applyAlignment="1" applyProtection="1">
      <alignment horizontal="center" vertical="center" wrapText="1"/>
      <protection hidden="1"/>
    </xf>
    <xf numFmtId="0" fontId="19" fillId="0" borderId="2" xfId="1" applyFont="1" applyBorder="1" applyAlignment="1" applyProtection="1">
      <alignment horizontal="center" vertical="center" wrapText="1"/>
      <protection hidden="1"/>
    </xf>
    <xf numFmtId="3" fontId="7" fillId="6" borderId="22" xfId="13" applyFill="1" applyBorder="1" applyAlignment="1" applyProtection="1">
      <alignment horizontal="left"/>
      <protection locked="0"/>
    </xf>
    <xf numFmtId="3" fontId="7" fillId="6" borderId="14" xfId="13" applyFill="1" applyBorder="1" applyAlignment="1" applyProtection="1">
      <alignment horizontal="left"/>
      <protection locked="0"/>
    </xf>
    <xf numFmtId="3" fontId="8" fillId="3" borderId="11" xfId="7" applyFont="1" applyFill="1" applyBorder="1" applyAlignment="1">
      <alignment horizontal="center" vertical="center" wrapText="1"/>
    </xf>
    <xf numFmtId="3" fontId="8" fillId="3" borderId="11" xfId="0" applyFont="1" applyFill="1" applyBorder="1" applyAlignment="1">
      <alignment horizontal="center"/>
    </xf>
  </cellXfs>
  <cellStyles count="19988">
    <cellStyle name=" 1" xfId="24" xr:uid="{00000000-0005-0000-0000-000000000000}"/>
    <cellStyle name="_x000a__x000a_JournalTemplate=C:\COMFO\CTALK\JOURSTD.TPL_x000a__x000a_LbStateAddress=3 3 0 251 1 89 2 311_x000a__x000a_LbStateJou" xfId="1" xr:uid="{00000000-0005-0000-0000-000001000000}"/>
    <cellStyle name="_x000a_shell=progma" xfId="25" xr:uid="{00000000-0005-0000-0000-000002000000}"/>
    <cellStyle name="_x000d__x000a_JournalTemplate=C:\COMFO\CTALK\JOURSTD.TPL_x000d__x000a_LbStateAddress=3 3 0 251 1 89 2 311_x000d__x000a_LbStateJou" xfId="26" xr:uid="{00000000-0005-0000-0000-000003000000}"/>
    <cellStyle name="_x000d__x000a_JournalTemplate=C:\COMFO\CTALK\JOURSTD.TPL_x000d__x000a_LbStateAddress=3 3 0 251 1 89 2 311_x000d__x000a_LbStateJou 2" xfId="27" xr:uid="{00000000-0005-0000-0000-000004000000}"/>
    <cellStyle name="_x000d__x000a_JournalTemplate=C:\COMFO\CTALK\JOURSTD.TPL_x000d__x000a_LbStateAddress=3 3 0 251 1 89 2 311_x000d__x000a_LbStateJou_2008_09_29 Sotelma v8.0" xfId="28" xr:uid="{00000000-0005-0000-0000-000005000000}"/>
    <cellStyle name="# ##0" xfId="29" xr:uid="{00000000-0005-0000-0000-000006000000}"/>
    <cellStyle name="$" xfId="30" xr:uid="{00000000-0005-0000-0000-000007000000}"/>
    <cellStyle name="$ &amp; ¢" xfId="31" xr:uid="{00000000-0005-0000-0000-000008000000}"/>
    <cellStyle name="%" xfId="32" xr:uid="{00000000-0005-0000-0000-000009000000}"/>
    <cellStyle name="% 2" xfId="33" xr:uid="{00000000-0005-0000-0000-00000A000000}"/>
    <cellStyle name="% 2 2" xfId="34" xr:uid="{00000000-0005-0000-0000-00000B000000}"/>
    <cellStyle name="% 2 3" xfId="35" xr:uid="{00000000-0005-0000-0000-00000C000000}"/>
    <cellStyle name="% 3" xfId="36" xr:uid="{00000000-0005-0000-0000-00000D000000}"/>
    <cellStyle name="% 4" xfId="37" xr:uid="{00000000-0005-0000-0000-00000E000000}"/>
    <cellStyle name="%.00" xfId="38" xr:uid="{00000000-0005-0000-0000-00000F000000}"/>
    <cellStyle name="%_00_Bankers base case v60 July14" xfId="39" xr:uid="{00000000-0005-0000-0000-000010000000}"/>
    <cellStyle name="%_20080122_Summary_Model_V1.0-0002 - scenario aggressive wimax rollout" xfId="40" xr:uid="{00000000-0005-0000-0000-000011000000}"/>
    <cellStyle name="%_20080122_Summary_Model_V1.0-0002 - scenario aggressive wimax rollout_2009_10_13 Bayanat October BC 0.3_AS009" xfId="41" xr:uid="{00000000-0005-0000-0000-000012000000}"/>
    <cellStyle name="%_2008-05-20_Model_CAPEX-OPEX_V7.5" xfId="42" xr:uid="{00000000-0005-0000-0000-000013000000}"/>
    <cellStyle name="%_2009_10_13 Bayanat October BC 0.3_AS009" xfId="43" xr:uid="{00000000-0005-0000-0000-000014000000}"/>
    <cellStyle name="%_2009_11_25 Bayanat BC v13.0" xfId="44" xr:uid="{00000000-0005-0000-0000-000015000000}"/>
    <cellStyle name="%_BK_28052010_Market Model IPT &amp; IPLC V0.4" xfId="45" xr:uid="{00000000-0005-0000-0000-000016000000}"/>
    <cellStyle name="%_CAPEX OPEX TECHNICAL - v18" xfId="46" xr:uid="{00000000-0005-0000-0000-000017000000}"/>
    <cellStyle name="%_CAPEX OPEX TECHNICAL - v19" xfId="47" xr:uid="{00000000-0005-0000-0000-000018000000}"/>
    <cellStyle name="%_CAPEX OPEX TECHNICAL - v6_JW4" xfId="48" xr:uid="{00000000-0005-0000-0000-000019000000}"/>
    <cellStyle name="%_CAPEX OPEX TECHNICAL - v6_JW4_CAPEX OPEX TECHNICAL - v18" xfId="49" xr:uid="{00000000-0005-0000-0000-00001A000000}"/>
    <cellStyle name="%_CAPEX OPEX TECHNICAL - v6_JW4_CAPEX OPEX TECHNICAL - v19" xfId="50" xr:uid="{00000000-0005-0000-0000-00001B000000}"/>
    <cellStyle name="%_Capex-network-FY1011v2" xfId="51" xr:uid="{00000000-0005-0000-0000-00001C000000}"/>
    <cellStyle name="%_Capex-network-FY1011v2 (2)" xfId="52" xr:uid="{00000000-0005-0000-0000-00001D000000}"/>
    <cellStyle name="%_Cisco Capital Rate Card  TP BOM - Dec 09" xfId="53" xr:uid="{00000000-0005-0000-0000-00001E000000}"/>
    <cellStyle name="%_Copy of Financial Model v107" xfId="54" xr:uid="{00000000-0005-0000-0000-00001F000000}"/>
    <cellStyle name="%_Disclaimer (2)" xfId="55" xr:uid="{00000000-0005-0000-0000-000020000000}"/>
    <cellStyle name="%_Financial Model v FC3 - 14 October 09" xfId="56" xr:uid="{00000000-0005-0000-0000-000021000000}"/>
    <cellStyle name="%_Inputs" xfId="57" xr:uid="{00000000-0005-0000-0000-000022000000}"/>
    <cellStyle name="%_Inputs_BPLB 20080714 EDCH master v23" xfId="58" xr:uid="{00000000-0005-0000-0000-000023000000}"/>
    <cellStyle name="%_Mali CAPEX_OPEX V0 7 (2)" xfId="59" xr:uid="{00000000-0005-0000-0000-000024000000}"/>
    <cellStyle name="%_Mobily_International_WS_ 2010  BK v7b" xfId="60" xr:uid="{00000000-0005-0000-0000-000025000000}"/>
    <cellStyle name="%_Mobily_International_WS_ 2010 v11.3" xfId="61" xr:uid="{00000000-0005-0000-0000-000026000000}"/>
    <cellStyle name="%_OPEX and CAPEX v2 0" xfId="62" xr:uid="{00000000-0005-0000-0000-000027000000}"/>
    <cellStyle name="%_OPEX and CAPEX v2.0" xfId="63" xr:uid="{00000000-0005-0000-0000-000028000000}"/>
    <cellStyle name="%_Output to Finance RMA V003" xfId="64" xr:uid="{00000000-0005-0000-0000-000029000000}"/>
    <cellStyle name="%_Pyramid Research_Africa and Middle East Fixed Forecast Pack Q2 2008" xfId="65" xr:uid="{00000000-0005-0000-0000-00002A000000}"/>
    <cellStyle name="%_Side Calculations" xfId="66" xr:uid="{00000000-0005-0000-0000-00002B000000}"/>
    <cellStyle name="%1_Inputs" xfId="67" xr:uid="{00000000-0005-0000-0000-00002C000000}"/>
    <cellStyle name="******************************************" xfId="68" xr:uid="{00000000-0005-0000-0000-00002D000000}"/>
    <cellStyle name="." xfId="69" xr:uid="{00000000-0005-0000-0000-00002E000000}"/>
    <cellStyle name=";;;" xfId="70" xr:uid="{00000000-0005-0000-0000-00002F000000}"/>
    <cellStyle name="?Q\?1@" xfId="71" xr:uid="{00000000-0005-0000-0000-000030000000}"/>
    <cellStyle name="@_x000a_" xfId="72" xr:uid="{00000000-0005-0000-0000-000031000000}"/>
    <cellStyle name="_%(SignOnly)" xfId="73" xr:uid="{00000000-0005-0000-0000-000032000000}"/>
    <cellStyle name="_%(SignOnly)_Definitions" xfId="74" xr:uid="{00000000-0005-0000-0000-000033000000}"/>
    <cellStyle name="_%(SignOnly)_FCMBLABRA" xfId="75" xr:uid="{00000000-0005-0000-0000-000034000000}"/>
    <cellStyle name="_%(SignSpaceOnly)" xfId="76" xr:uid="{00000000-0005-0000-0000-000035000000}"/>
    <cellStyle name="_%(SignSpaceOnly)_Definitions" xfId="77" xr:uid="{00000000-0005-0000-0000-000036000000}"/>
    <cellStyle name="_%(SignSpaceOnly)_FCMBLABRA" xfId="78" xr:uid="{00000000-0005-0000-0000-000037000000}"/>
    <cellStyle name="_0 HITS_Tanzania 4.6a" xfId="79" xr:uid="{00000000-0005-0000-0000-000038000000}"/>
    <cellStyle name="_00_Bankers base case v23 July02" xfId="80" xr:uid="{00000000-0005-0000-0000-000039000000}"/>
    <cellStyle name="_03_SM SFI 20070806 Revenue and Demand Model" xfId="81" xr:uid="{00000000-0005-0000-0000-00003A000000}"/>
    <cellStyle name="_03_SM SFI 20070807 Revenue and Demand Model" xfId="82" xr:uid="{00000000-0005-0000-0000-00003B000000}"/>
    <cellStyle name="_04_Funding model Kagiso_SS_V a" xfId="83" xr:uid="{00000000-0005-0000-0000-00003C000000}"/>
    <cellStyle name="_080226_Mubadala-NewCo_3G_Model-V05 - hph" xfId="84" xr:uid="{00000000-0005-0000-0000-00003D000000}"/>
    <cellStyle name="_191206 Balboa Fixed Line Model vF_amended" xfId="85" xr:uid="{00000000-0005-0000-0000-00003E000000}"/>
    <cellStyle name="_2004-12-30 Personalbedarf ITG Stand 30.12.04" xfId="86" xr:uid="{00000000-0005-0000-0000-00003F000000}"/>
    <cellStyle name="_2004-25-03 UMC Technical Costing Model v16" xfId="87" xr:uid="{00000000-0005-0000-0000-000040000000}"/>
    <cellStyle name="_20061214 Financial Model Leverage v 11.0 Bid Book" xfId="88" xr:uid="{00000000-0005-0000-0000-000041000000}"/>
    <cellStyle name="_20071206_BC_Consolidated v4.0" xfId="89" xr:uid="{00000000-0005-0000-0000-000042000000}"/>
    <cellStyle name="_20071212_BC_Consolidated Final" xfId="90" xr:uid="{00000000-0005-0000-0000-000043000000}"/>
    <cellStyle name="_2008_03_17 Demand Forecast Germany Final" xfId="91" xr:uid="{00000000-0005-0000-0000-000044000000}"/>
    <cellStyle name="_2008_11_03 Timbuktu v28" xfId="92" xr:uid="{00000000-0005-0000-0000-000045000000}"/>
    <cellStyle name="_2008_11_03 Timbuktu v28_2009_10_20 MODEL_Financial_V12" xfId="93" xr:uid="{00000000-0005-0000-0000-000046000000}"/>
    <cellStyle name="_20080122_Summary_Model_V1 0-0002 - scenario aggressive wimax rollout - revised 9a" xfId="94" xr:uid="{00000000-0005-0000-0000-000047000000}"/>
    <cellStyle name="_2009_03_17 BC Torino v4.0" xfId="95" xr:uid="{00000000-0005-0000-0000-000048000000}"/>
    <cellStyle name="_2009_03_17 BC Torino v4.0_2009_10_20 MODEL_Financial_V12" xfId="96" xr:uid="{00000000-0005-0000-0000-000049000000}"/>
    <cellStyle name="_29052006 Financial Model v 19.0" xfId="97" xr:uid="{00000000-0005-0000-0000-00004A000000}"/>
    <cellStyle name="_2G_capacity_calculator_v06_3GV03" xfId="98" xr:uid="{00000000-0005-0000-0000-00004B000000}"/>
    <cellStyle name="_2G_capacity_calculator_v06-andreas" xfId="99" xr:uid="{00000000-0005-0000-0000-00004C000000}"/>
    <cellStyle name="_3G Service Re-Categorization_MW_V03" xfId="100" xr:uid="{00000000-0005-0000-0000-00004D000000}"/>
    <cellStyle name="_3G Service Re-Categorization_MW_V03_BPLB 20080714 EDCH master v23" xfId="101" xr:uid="{00000000-0005-0000-0000-00004E000000}"/>
    <cellStyle name="_3G user &amp; voice usage" xfId="102" xr:uid="{00000000-0005-0000-0000-00004F000000}"/>
    <cellStyle name="_3G-Penetration_v10 LB" xfId="103" xr:uid="{00000000-0005-0000-0000-000050000000}"/>
    <cellStyle name="_3G-Penetration_v13_frozen 2" xfId="104" xr:uid="{00000000-0005-0000-0000-000051000000}"/>
    <cellStyle name="_3G-Penetration_v13_frozen LB" xfId="105" xr:uid="{00000000-0005-0000-0000-000052000000}"/>
    <cellStyle name="_9433" xfId="106" xr:uid="{00000000-0005-0000-0000-000053000000}"/>
    <cellStyle name="_9433_1" xfId="107" xr:uid="{00000000-0005-0000-0000-000054000000}"/>
    <cellStyle name="_9437" xfId="108" xr:uid="{00000000-0005-0000-0000-000055000000}"/>
    <cellStyle name="_Antelope Valuation 171207" xfId="109" xr:uid="{00000000-0005-0000-0000-000056000000}"/>
    <cellStyle name="_BP MW 20080505 CommercialStructure_v14" xfId="110" xr:uid="{00000000-0005-0000-0000-000057000000}"/>
    <cellStyle name="_CAPEX Output Sheet" xfId="111" xr:uid="{00000000-0005-0000-0000-000058000000}"/>
    <cellStyle name="_Column1" xfId="112" xr:uid="{00000000-0005-0000-0000-000059000000}"/>
    <cellStyle name="_Column1_GF-Kennzahlen" xfId="113" xr:uid="{00000000-0005-0000-0000-00005A000000}"/>
    <cellStyle name="_Column1_kgfums" xfId="114" xr:uid="{00000000-0005-0000-0000-00005B000000}"/>
    <cellStyle name="_Column1_KMR-back up-Folien Pa 2006 04 12" xfId="115" xr:uid="{00000000-0005-0000-0000-00005C000000}"/>
    <cellStyle name="_Column1_KMR-back up-Folien Pa 2006 04 121" xfId="116" xr:uid="{00000000-0005-0000-0000-00005D000000}"/>
    <cellStyle name="_Column1_KMR-back up-Folien Pa 2006 04 124" xfId="117" xr:uid="{00000000-0005-0000-0000-00005E000000}"/>
    <cellStyle name="_Column1_Säulen" xfId="118" xr:uid="{00000000-0005-0000-0000-00005F000000}"/>
    <cellStyle name="_Column1_Vorjahreswerte Anpassung 06 2001" xfId="119" xr:uid="{00000000-0005-0000-0000-000060000000}"/>
    <cellStyle name="_Column2" xfId="120" xr:uid="{00000000-0005-0000-0000-000061000000}"/>
    <cellStyle name="_Column2_2009_10_13 Bayanat October BC 0.3_AS009" xfId="121" xr:uid="{00000000-0005-0000-0000-000062000000}"/>
    <cellStyle name="_Column2_2009_11_25 Bayanat BC v13.0" xfId="122" xr:uid="{00000000-0005-0000-0000-000063000000}"/>
    <cellStyle name="_Column2_GF-Kennzahlen" xfId="123" xr:uid="{00000000-0005-0000-0000-000064000000}"/>
    <cellStyle name="_Column2_kgfums" xfId="124" xr:uid="{00000000-0005-0000-0000-000065000000}"/>
    <cellStyle name="_Column2_KMR-back up-Folien Pa 2006 04 12" xfId="125" xr:uid="{00000000-0005-0000-0000-000066000000}"/>
    <cellStyle name="_Column2_KMR-back up-Folien Pa 2006 04 121" xfId="126" xr:uid="{00000000-0005-0000-0000-000067000000}"/>
    <cellStyle name="_Column2_KMR-back up-Folien Pa 2006 04 124" xfId="127" xr:uid="{00000000-0005-0000-0000-000068000000}"/>
    <cellStyle name="_Column2_Pyramid Research_Africa and Middle East Fixed Forecast Pack Q2 2008" xfId="128" xr:uid="{00000000-0005-0000-0000-000069000000}"/>
    <cellStyle name="_Column2_Säulen" xfId="129" xr:uid="{00000000-0005-0000-0000-00006A000000}"/>
    <cellStyle name="_Column2_Vorjahreswerte Anpassung 06 2001" xfId="130" xr:uid="{00000000-0005-0000-0000-00006B000000}"/>
    <cellStyle name="_Column3" xfId="131" xr:uid="{00000000-0005-0000-0000-00006C000000}"/>
    <cellStyle name="_Column3_2009_10_13 Bayanat October BC 0.3_AS009" xfId="132" xr:uid="{00000000-0005-0000-0000-00006D000000}"/>
    <cellStyle name="_Column3_2009_11_25 Bayanat BC v13.0" xfId="133" xr:uid="{00000000-0005-0000-0000-00006E000000}"/>
    <cellStyle name="_Column3_GF-Kennzahlen" xfId="134" xr:uid="{00000000-0005-0000-0000-00006F000000}"/>
    <cellStyle name="_Column3_kgfums" xfId="135" xr:uid="{00000000-0005-0000-0000-000070000000}"/>
    <cellStyle name="_Column3_KMR-back up-Folien Pa 2006 04 12" xfId="136" xr:uid="{00000000-0005-0000-0000-000071000000}"/>
    <cellStyle name="_Column3_KMR-back up-Folien Pa 2006 04 121" xfId="137" xr:uid="{00000000-0005-0000-0000-000072000000}"/>
    <cellStyle name="_Column3_KMR-back up-Folien Pa 2006 04 124" xfId="138" xr:uid="{00000000-0005-0000-0000-000073000000}"/>
    <cellStyle name="_Column3_Pyramid Research_Africa and Middle East Fixed Forecast Pack Q2 2008" xfId="139" xr:uid="{00000000-0005-0000-0000-000074000000}"/>
    <cellStyle name="_Column3_Säulen" xfId="140" xr:uid="{00000000-0005-0000-0000-000075000000}"/>
    <cellStyle name="_Column3_Vorjahreswerte Anpassung 06 2001" xfId="141" xr:uid="{00000000-0005-0000-0000-000076000000}"/>
    <cellStyle name="_Column4" xfId="142" xr:uid="{00000000-0005-0000-0000-000077000000}"/>
    <cellStyle name="_Column4_2009_10_13 Bayanat October BC 0.3_AS009" xfId="143" xr:uid="{00000000-0005-0000-0000-000078000000}"/>
    <cellStyle name="_Column4_2009_11_25 Bayanat BC v13.0" xfId="144" xr:uid="{00000000-0005-0000-0000-000079000000}"/>
    <cellStyle name="_Column4_GF-Kennzahlen" xfId="145" xr:uid="{00000000-0005-0000-0000-00007A000000}"/>
    <cellStyle name="_Column4_GF-Kennzahlen_2009_10_13 Bayanat October BC 0.3_AS009" xfId="146" xr:uid="{00000000-0005-0000-0000-00007B000000}"/>
    <cellStyle name="_Column4_kgfums" xfId="147" xr:uid="{00000000-0005-0000-0000-00007C000000}"/>
    <cellStyle name="_Column4_kgfums_2009_10_13 Bayanat October BC 0.3_AS009" xfId="148" xr:uid="{00000000-0005-0000-0000-00007D000000}"/>
    <cellStyle name="_Column4_KMR-back up-Folien Pa 2006 04 12" xfId="149" xr:uid="{00000000-0005-0000-0000-00007E000000}"/>
    <cellStyle name="_Column4_KMR-back up-Folien Pa 2006 04 121" xfId="150" xr:uid="{00000000-0005-0000-0000-00007F000000}"/>
    <cellStyle name="_Column4_KMR-back up-Folien Pa 2006 04 124" xfId="151" xr:uid="{00000000-0005-0000-0000-000080000000}"/>
    <cellStyle name="_Column4_Säulen" xfId="152" xr:uid="{00000000-0005-0000-0000-000081000000}"/>
    <cellStyle name="_Column4_Säulen_2009_10_13 Bayanat October BC 0.3_AS009" xfId="153" xr:uid="{00000000-0005-0000-0000-000082000000}"/>
    <cellStyle name="_Column4_Vorjahreswerte Anpassung 06 2001" xfId="154" xr:uid="{00000000-0005-0000-0000-000083000000}"/>
    <cellStyle name="_Column4_Vorjahreswerte Anpassung 06 2001_2009_10_13 Bayanat October BC 0.3_AS009" xfId="155" xr:uid="{00000000-0005-0000-0000-000084000000}"/>
    <cellStyle name="_Column5" xfId="156" xr:uid="{00000000-0005-0000-0000-000085000000}"/>
    <cellStyle name="_Column5_GF-Kennzahlen" xfId="157" xr:uid="{00000000-0005-0000-0000-000086000000}"/>
    <cellStyle name="_Column5_kgfums" xfId="158" xr:uid="{00000000-0005-0000-0000-000087000000}"/>
    <cellStyle name="_Column5_KMR-back up-Folien Pa 2006 04 12" xfId="159" xr:uid="{00000000-0005-0000-0000-000088000000}"/>
    <cellStyle name="_Column5_KMR-back up-Folien Pa 2006 04 121" xfId="160" xr:uid="{00000000-0005-0000-0000-000089000000}"/>
    <cellStyle name="_Column5_KMR-back up-Folien Pa 2006 04 124" xfId="161" xr:uid="{00000000-0005-0000-0000-00008A000000}"/>
    <cellStyle name="_Column5_Säulen" xfId="162" xr:uid="{00000000-0005-0000-0000-00008B000000}"/>
    <cellStyle name="_Column5_Vorjahreswerte Anpassung 06 2001" xfId="163" xr:uid="{00000000-0005-0000-0000-00008C000000}"/>
    <cellStyle name="_Column6" xfId="164" xr:uid="{00000000-0005-0000-0000-00008D000000}"/>
    <cellStyle name="_Column6_GF-Kennzahlen" xfId="165" xr:uid="{00000000-0005-0000-0000-00008E000000}"/>
    <cellStyle name="_Column6_kgfums" xfId="166" xr:uid="{00000000-0005-0000-0000-00008F000000}"/>
    <cellStyle name="_Column6_KMR-back up-Folien Pa 2006 04 12" xfId="167" xr:uid="{00000000-0005-0000-0000-000090000000}"/>
    <cellStyle name="_Column6_KMR-back up-Folien Pa 2006 04 121" xfId="168" xr:uid="{00000000-0005-0000-0000-000091000000}"/>
    <cellStyle name="_Column6_KMR-back up-Folien Pa 2006 04 124" xfId="169" xr:uid="{00000000-0005-0000-0000-000092000000}"/>
    <cellStyle name="_Column6_Säulen" xfId="170" xr:uid="{00000000-0005-0000-0000-000093000000}"/>
    <cellStyle name="_Column6_Vorjahreswerte Anpassung 06 2001" xfId="171" xr:uid="{00000000-0005-0000-0000-000094000000}"/>
    <cellStyle name="_Column7" xfId="172" xr:uid="{00000000-0005-0000-0000-000095000000}"/>
    <cellStyle name="_Column7_2009_10_13 Bayanat October BC 0.3_AS009" xfId="173" xr:uid="{00000000-0005-0000-0000-000096000000}"/>
    <cellStyle name="_Column7_2009_11_25 Bayanat BC v13.0" xfId="174" xr:uid="{00000000-0005-0000-0000-000097000000}"/>
    <cellStyle name="_Column7_GF-Kennzahlen" xfId="175" xr:uid="{00000000-0005-0000-0000-000098000000}"/>
    <cellStyle name="_Column7_GF-Kennzahlen_2009_10_13 Bayanat October BC 0.3_AS009" xfId="176" xr:uid="{00000000-0005-0000-0000-000099000000}"/>
    <cellStyle name="_Column7_kgfums" xfId="177" xr:uid="{00000000-0005-0000-0000-00009A000000}"/>
    <cellStyle name="_Column7_kgfums_2009_10_13 Bayanat October BC 0.3_AS009" xfId="178" xr:uid="{00000000-0005-0000-0000-00009B000000}"/>
    <cellStyle name="_Column7_KMR-back up-Folien Pa 2006 04 12" xfId="179" xr:uid="{00000000-0005-0000-0000-00009C000000}"/>
    <cellStyle name="_Column7_KMR-back up-Folien Pa 2006 04 121" xfId="180" xr:uid="{00000000-0005-0000-0000-00009D000000}"/>
    <cellStyle name="_Column7_KMR-back up-Folien Pa 2006 04 124" xfId="181" xr:uid="{00000000-0005-0000-0000-00009E000000}"/>
    <cellStyle name="_Column7_Pyramid Research_Africa and Middle East Fixed Forecast Pack Q2 2008" xfId="182" xr:uid="{00000000-0005-0000-0000-00009F000000}"/>
    <cellStyle name="_Column7_Pyramid Research_Africa and Middle East Fixed Forecast Pack Q2 2008_2009_10_13 Bayanat October BC 0.3_AS009" xfId="183" xr:uid="{00000000-0005-0000-0000-0000A0000000}"/>
    <cellStyle name="_Column7_Säulen" xfId="184" xr:uid="{00000000-0005-0000-0000-0000A1000000}"/>
    <cellStyle name="_Column7_Säulen_2009_10_13 Bayanat October BC 0.3_AS009" xfId="185" xr:uid="{00000000-0005-0000-0000-0000A2000000}"/>
    <cellStyle name="_Column7_Vorjahreswerte Anpassung 06 2001" xfId="186" xr:uid="{00000000-0005-0000-0000-0000A3000000}"/>
    <cellStyle name="_Column7_Vorjahreswerte Anpassung 06 2001_2009_10_13 Bayanat October BC 0.3_AS009" xfId="187" xr:uid="{00000000-0005-0000-0000-0000A4000000}"/>
    <cellStyle name="_Comma" xfId="188" xr:uid="{00000000-0005-0000-0000-0000A5000000}"/>
    <cellStyle name="_Comma_Definitions" xfId="189" xr:uid="{00000000-0005-0000-0000-0000A6000000}"/>
    <cellStyle name="_Comma_EDCH-BP_ 2008 master v241" xfId="190" xr:uid="{00000000-0005-0000-0000-0000A7000000}"/>
    <cellStyle name="_Comma_FCMBLABRA" xfId="191" xr:uid="{00000000-0005-0000-0000-0000A8000000}"/>
    <cellStyle name="_Comma_Output to Finance RMA V003" xfId="192" xr:uid="{00000000-0005-0000-0000-0000A9000000}"/>
    <cellStyle name="_Comma_Pyramid Research_Africa and Middle East Fixed Forecast Pack Q2 2008" xfId="193" xr:uid="{00000000-0005-0000-0000-0000AA000000}"/>
    <cellStyle name="_Commercial Sheets" xfId="194" xr:uid="{00000000-0005-0000-0000-0000AB000000}"/>
    <cellStyle name="_Commercial Sheets_2009_10_20 MODEL_Financial_V12" xfId="195" xr:uid="{00000000-0005-0000-0000-0000AC000000}"/>
    <cellStyle name="_Commercial Sheets_MODEL_Technical_Action_V2.8_091024_JW" xfId="196" xr:uid="{00000000-0005-0000-0000-0000AD000000}"/>
    <cellStyle name="_Commercial Sheets_MODEL_Technical_Action_V2.8_091024_JW_CAPEX OPEX TECHNICAL - v6_JW4" xfId="197" xr:uid="{00000000-0005-0000-0000-0000AE000000}"/>
    <cellStyle name="_Commercial Sheets_MODEL_Technical_Action_V2.8_091024_JW_Commercial model_base case_210809_ON_v4" xfId="198" xr:uid="{00000000-0005-0000-0000-0000AF000000}"/>
    <cellStyle name="_Comps Template from Industrials" xfId="199" xr:uid="{00000000-0005-0000-0000-0000B0000000}"/>
    <cellStyle name="_Covered Cities in Phase2" xfId="200" xr:uid="{00000000-0005-0000-0000-0000B1000000}"/>
    <cellStyle name="_Currency" xfId="201" xr:uid="{00000000-0005-0000-0000-0000B2000000}"/>
    <cellStyle name="_Currency_191206 Balboa Fixed Line Model vF_amended" xfId="202" xr:uid="{00000000-0005-0000-0000-0000B3000000}"/>
    <cellStyle name="_Currency_Antelope Valuation 171207" xfId="203" xr:uid="{00000000-0005-0000-0000-0000B4000000}"/>
    <cellStyle name="_Currency_Definitions" xfId="204" xr:uid="{00000000-0005-0000-0000-0000B5000000}"/>
    <cellStyle name="_Currency_EDCH-BP_ 2008 master v241" xfId="205" xr:uid="{00000000-0005-0000-0000-0000B6000000}"/>
    <cellStyle name="_Currency_FCMBLABRA" xfId="206" xr:uid="{00000000-0005-0000-0000-0000B7000000}"/>
    <cellStyle name="_Currency_FP LB 20080512 BP master v28" xfId="207" xr:uid="{00000000-0005-0000-0000-0000B8000000}"/>
    <cellStyle name="_Currency_Output to Finance RMA V003" xfId="208" xr:uid="{00000000-0005-0000-0000-0000B9000000}"/>
    <cellStyle name="_Currency_Project Noor - Operating Model" xfId="209" xr:uid="{00000000-0005-0000-0000-0000BA000000}"/>
    <cellStyle name="_Currency_Pyramid Research_Africa and Middle East Fixed Forecast Pack Q2 2008" xfId="210" xr:uid="{00000000-0005-0000-0000-0000BB000000}"/>
    <cellStyle name="_Currency_Revenue_model015_3G_data_only" xfId="211" xr:uid="{00000000-0005-0000-0000-0000BC000000}"/>
    <cellStyle name="_CurrencySpace" xfId="212" xr:uid="{00000000-0005-0000-0000-0000BD000000}"/>
    <cellStyle name="_CurrencySpace_Definitions" xfId="213" xr:uid="{00000000-0005-0000-0000-0000BE000000}"/>
    <cellStyle name="_CurrencySpace_EDCH-BP_ 2008 master v241" xfId="214" xr:uid="{00000000-0005-0000-0000-0000BF000000}"/>
    <cellStyle name="_CurrencySpace_FCMBLABRA" xfId="215" xr:uid="{00000000-0005-0000-0000-0000C0000000}"/>
    <cellStyle name="_CurrencySpace_Output to Finance RMA V003" xfId="216" xr:uid="{00000000-0005-0000-0000-0000C1000000}"/>
    <cellStyle name="_CurrencySpace_Pyramid Research_Africa and Middle East Fixed Forecast Pack Q2 2008" xfId="217" xr:uid="{00000000-0005-0000-0000-0000C2000000}"/>
    <cellStyle name="_Data" xfId="218" xr:uid="{00000000-0005-0000-0000-0000C3000000}"/>
    <cellStyle name="_Data_030813 Überleitung &amp; Dash Board 2003" xfId="219" xr:uid="{00000000-0005-0000-0000-0000C4000000}"/>
    <cellStyle name="_Data_040727 ReviewMaßnahmen Juni 04" xfId="220" xr:uid="{00000000-0005-0000-0000-0000C5000000}"/>
    <cellStyle name="_Data_208-20004-v013" xfId="221" xr:uid="{00000000-0005-0000-0000-0000C6000000}"/>
    <cellStyle name="_Data_Auftragseingang" xfId="222" xr:uid="{00000000-0005-0000-0000-0000C7000000}"/>
    <cellStyle name="_Data_Budget-KPI 2004" xfId="223" xr:uid="{00000000-0005-0000-0000-0000C8000000}"/>
    <cellStyle name="_Data_EBIT nach SL" xfId="224" xr:uid="{00000000-0005-0000-0000-0000C9000000}"/>
    <cellStyle name="_Data_Ebita -Ebitda (ITS)" xfId="225" xr:uid="{00000000-0005-0000-0000-0000CA000000}"/>
    <cellStyle name="_Data_EBITDA nach SL" xfId="226" xr:uid="{00000000-0005-0000-0000-0000CB000000}"/>
    <cellStyle name="_Data_Eingabe KPI" xfId="227" xr:uid="{00000000-0005-0000-0000-0000CC000000}"/>
    <cellStyle name="_Data_Eingabe RFC" xfId="228" xr:uid="{00000000-0005-0000-0000-0000CD000000}"/>
    <cellStyle name="_Data_Eingabegabe-Sheet" xfId="229" xr:uid="{00000000-0005-0000-0000-0000CE000000}"/>
    <cellStyle name="_Data_Eingabe-Sheet" xfId="230" xr:uid="{00000000-0005-0000-0000-0000CF000000}"/>
    <cellStyle name="_Data_Eingabe-SL" xfId="231" xr:uid="{00000000-0005-0000-0000-0000D0000000}"/>
    <cellStyle name="_Data_Ereignisse die die TSI nicht zu vertreten hat 2002" xfId="232" xr:uid="{00000000-0005-0000-0000-0000D1000000}"/>
    <cellStyle name="_Data_Flash Apr 05" xfId="233" xr:uid="{00000000-0005-0000-0000-0000D2000000}"/>
    <cellStyle name="_Data_Flash Eckdaten" xfId="234" xr:uid="{00000000-0005-0000-0000-0000D3000000}"/>
    <cellStyle name="_Data_Flash März 05" xfId="235" xr:uid="{00000000-0005-0000-0000-0000D4000000}"/>
    <cellStyle name="_Data_Flash_2004" xfId="236" xr:uid="{00000000-0005-0000-0000-0000D5000000}"/>
    <cellStyle name="_Data_Flash_2004 o Entkonsolid" xfId="237" xr:uid="{00000000-0005-0000-0000-0000D6000000}"/>
    <cellStyle name="_Data_Flash_2004 ohne Entkonsolidierungen" xfId="238" xr:uid="{00000000-0005-0000-0000-0000D7000000}"/>
    <cellStyle name="_Data_Flash_IL_Eingabe_AKTUELL" xfId="239" xr:uid="{00000000-0005-0000-0000-0000D8000000}"/>
    <cellStyle name="_Data_Flash-Zahlen int Budget" xfId="240" xr:uid="{00000000-0005-0000-0000-0000D9000000}"/>
    <cellStyle name="_Data_GF-Kennzahlen" xfId="241" xr:uid="{00000000-0005-0000-0000-0000DA000000}"/>
    <cellStyle name="_Data_IL-Budget 2004 DTAG" xfId="242" xr:uid="{00000000-0005-0000-0000-0000DB000000}"/>
    <cellStyle name="_Data_Input für AR DTAG Q3 060202 final Rü Hr. Gärtner" xfId="243" xr:uid="{00000000-0005-0000-0000-0000DC000000}"/>
    <cellStyle name="_Data_Investitionen nach SL" xfId="244" xr:uid="{00000000-0005-0000-0000-0000DD000000}"/>
    <cellStyle name="_Data_Ist-KPI 2004" xfId="245" xr:uid="{00000000-0005-0000-0000-0000DE000000}"/>
    <cellStyle name="_Data_kgfums" xfId="246" xr:uid="{00000000-0005-0000-0000-0000DF000000}"/>
    <cellStyle name="_Data_KMR-back up-Folien Pa 2006 04 12" xfId="247" xr:uid="{00000000-0005-0000-0000-0000E0000000}"/>
    <cellStyle name="_Data_KMR-back up-Folien Pa 2006 04 121" xfId="248" xr:uid="{00000000-0005-0000-0000-0000E1000000}"/>
    <cellStyle name="_Data_KMR-back up-Folien Pa 2006 04 124" xfId="249" xr:uid="{00000000-0005-0000-0000-0000E2000000}"/>
    <cellStyle name="_Data_KPI" xfId="250" xr:uid="{00000000-0005-0000-0000-0000E3000000}"/>
    <cellStyle name="_Data_KPI IT" xfId="251" xr:uid="{00000000-0005-0000-0000-0000E4000000}"/>
    <cellStyle name="_Data_MMR-Report int Budget" xfId="252" xr:uid="{00000000-0005-0000-0000-0000E5000000}"/>
    <cellStyle name="_Data_MMR-Report_2004Teil1" xfId="253" xr:uid="{00000000-0005-0000-0000-0000E6000000}"/>
    <cellStyle name="_Data_MMR-Report_2004Teil1_neu" xfId="254" xr:uid="{00000000-0005-0000-0000-0000E7000000}"/>
    <cellStyle name="_Data_Personal nach SL" xfId="255" xr:uid="{00000000-0005-0000-0000-0000E8000000}"/>
    <cellStyle name="_Data_Personal-Aufträge (ITS)" xfId="256" xr:uid="{00000000-0005-0000-0000-0000E9000000}"/>
    <cellStyle name="_Data_Pyramid Research_Africa and Middle East Fixed Forecast Pack Q2 2008" xfId="257" xr:uid="{00000000-0005-0000-0000-0000EA000000}"/>
    <cellStyle name="_Data_Retrieve Flash 2003 030505" xfId="258" xr:uid="{00000000-0005-0000-0000-0000EB000000}"/>
    <cellStyle name="_Data_Retrieve KPI 2004" xfId="259" xr:uid="{00000000-0005-0000-0000-0000EC000000}"/>
    <cellStyle name="_Data_Retrieve MMR 2005" xfId="260" xr:uid="{00000000-0005-0000-0000-0000ED000000}"/>
    <cellStyle name="_Data_Retrieve_FLASH_2004 Forecast" xfId="261" xr:uid="{00000000-0005-0000-0000-0000EE000000}"/>
    <cellStyle name="_Data_Review&amp;Maßnahmen Jul 04" xfId="262" xr:uid="{00000000-0005-0000-0000-0000EF000000}"/>
    <cellStyle name="_Data_Roll FC Umsatz + EBITDA" xfId="263" xr:uid="{00000000-0005-0000-0000-0000F0000000}"/>
    <cellStyle name="_Data_Säulen" xfId="264" xr:uid="{00000000-0005-0000-0000-0000F1000000}"/>
    <cellStyle name="_Data_SL SI (II)" xfId="265" xr:uid="{00000000-0005-0000-0000-0000F2000000}"/>
    <cellStyle name="_Data_TSI Grafischer_Bericht_Template_TEC Herrn Heil mit Sternausrichtung" xfId="266" xr:uid="{00000000-0005-0000-0000-0000F3000000}"/>
    <cellStyle name="_Data_Übergabesheet MMR" xfId="267" xr:uid="{00000000-0005-0000-0000-0000F4000000}"/>
    <cellStyle name="_Data_Umsatz -Aussenumsatz (TCS)" xfId="268" xr:uid="{00000000-0005-0000-0000-0000F5000000}"/>
    <cellStyle name="_Data_Umsatz extern-intern für MMR" xfId="269" xr:uid="{00000000-0005-0000-0000-0000F6000000}"/>
    <cellStyle name="_Data_Umsatz nach SL" xfId="270" xr:uid="{00000000-0005-0000-0000-0000F7000000}"/>
    <cellStyle name="_Data_Umsatzstruktur GK Sep 05" xfId="271" xr:uid="{00000000-0005-0000-0000-0000F8000000}"/>
    <cellStyle name="_Data_Vorjahreswerte Anpassung 06 2001" xfId="272" xr:uid="{00000000-0005-0000-0000-0000F9000000}"/>
    <cellStyle name="_Debt" xfId="273" xr:uid="{00000000-0005-0000-0000-0000FA000000}"/>
    <cellStyle name="_DRC BP 05~NOV~07~vers5" xfId="274" xr:uid="{00000000-0005-0000-0000-0000FB000000}"/>
    <cellStyle name="_EDCH-BP_ 2008 master v241" xfId="275" xr:uid="{00000000-0005-0000-0000-0000FC000000}"/>
    <cellStyle name="_EDCH-BP_ 2008 master v241_BK_28052010_Market Model IPT &amp; IPLC V0.4" xfId="276" xr:uid="{00000000-0005-0000-0000-0000FD000000}"/>
    <cellStyle name="_EDCH-BP_ 2008 master v241_BK_28052010_Market Model IPT &amp; IPLC V0.4_Mobily_International_WS_ 2010 v11.3" xfId="277" xr:uid="{00000000-0005-0000-0000-0000FE000000}"/>
    <cellStyle name="_EDCH-BP_ 2008 master v241_Mobily_International_WS_ 2010  BK v7b" xfId="278" xr:uid="{00000000-0005-0000-0000-0000FF000000}"/>
    <cellStyle name="_EDCH-BP_ 2008 master v241_Mobily_International_WS_ 2010  BK v7b_1" xfId="279" xr:uid="{00000000-0005-0000-0000-000000010000}"/>
    <cellStyle name="_EDCH-BP_ 2008 master v241_Mobily_International_WS_ 2010  BK v7b_1_Mobily_International_WS_ 2010 v11.3" xfId="280" xr:uid="{00000000-0005-0000-0000-000001010000}"/>
    <cellStyle name="_EDCH-BP_ 2008 master v241_Mobily_International_WS_ 2010  BK v7b_ss" xfId="281" xr:uid="{00000000-0005-0000-0000-000002010000}"/>
    <cellStyle name="_EDCH-BP_ 2008 master v241_Mobily_International_WS_ 2010 v1" xfId="282" xr:uid="{00000000-0005-0000-0000-000003010000}"/>
    <cellStyle name="_Egypt Business Plan Inputs-RFP update-Construction-realest  GA-BurcinPulat" xfId="283" xr:uid="{00000000-0005-0000-0000-000004010000}"/>
    <cellStyle name="_EMTS_Business-Case-Technical_V1" xfId="284" xr:uid="{00000000-0005-0000-0000-000005010000}"/>
    <cellStyle name="_ErlangTable" xfId="285" xr:uid="{00000000-0005-0000-0000-000006010000}"/>
    <cellStyle name="_Euro" xfId="286" xr:uid="{00000000-0005-0000-0000-000007010000}"/>
    <cellStyle name="_Euro_Definitions" xfId="287" xr:uid="{00000000-0005-0000-0000-000008010000}"/>
    <cellStyle name="_Euro_FCMBLABRA" xfId="288" xr:uid="{00000000-0005-0000-0000-000009010000}"/>
    <cellStyle name="_Funding Model 02 May" xfId="289" xr:uid="{00000000-0005-0000-0000-00000A010000}"/>
    <cellStyle name="_Ghana Telecom - UBS Ghana model Feb 2006" xfId="290" xr:uid="{00000000-0005-0000-0000-00000B010000}"/>
    <cellStyle name="_Header" xfId="291" xr:uid="{00000000-0005-0000-0000-00000C010000}"/>
    <cellStyle name="_Header_2009_10_13 Bayanat October BC 0.3_AS009" xfId="292" xr:uid="{00000000-0005-0000-0000-00000D010000}"/>
    <cellStyle name="_Header_2009_11_25 Bayanat BC v13.0" xfId="293" xr:uid="{00000000-0005-0000-0000-00000E010000}"/>
    <cellStyle name="_Header_GF-Kennzahlen" xfId="294" xr:uid="{00000000-0005-0000-0000-00000F010000}"/>
    <cellStyle name="_Header_kgfums" xfId="295" xr:uid="{00000000-0005-0000-0000-000010010000}"/>
    <cellStyle name="_Header_KMR-back up-Folien Pa 2006 04 12" xfId="296" xr:uid="{00000000-0005-0000-0000-000011010000}"/>
    <cellStyle name="_Header_KMR-back up-Folien Pa 2006 04 121" xfId="297" xr:uid="{00000000-0005-0000-0000-000012010000}"/>
    <cellStyle name="_Header_KMR-back up-Folien Pa 2006 04 124" xfId="298" xr:uid="{00000000-0005-0000-0000-000013010000}"/>
    <cellStyle name="_Header_Pyramid Research_Africa and Middle East Fixed Forecast Pack Q2 2008" xfId="299" xr:uid="{00000000-0005-0000-0000-000014010000}"/>
    <cellStyle name="_Header_Säulen" xfId="300" xr:uid="{00000000-0005-0000-0000-000015010000}"/>
    <cellStyle name="_Header_Vorjahreswerte Anpassung 06 2001" xfId="301" xr:uid="{00000000-0005-0000-0000-000016010000}"/>
    <cellStyle name="_Heading" xfId="302" xr:uid="{00000000-0005-0000-0000-000017010000}"/>
    <cellStyle name="_Heading_Definitions" xfId="303" xr:uid="{00000000-0005-0000-0000-000018010000}"/>
    <cellStyle name="_Heading_FCMBLABRA" xfId="304" xr:uid="{00000000-0005-0000-0000-000019010000}"/>
    <cellStyle name="_Heading_FP LB 20080512 BP master v28" xfId="305" xr:uid="{00000000-0005-0000-0000-00001A010000}"/>
    <cellStyle name="_Heading_Output to Finance RMA V003" xfId="306" xr:uid="{00000000-0005-0000-0000-00001B010000}"/>
    <cellStyle name="_Heading_Project Noor - Operating Model" xfId="307" xr:uid="{00000000-0005-0000-0000-00001C010000}"/>
    <cellStyle name="_Heading_Revenue_model015_3G_data_only" xfId="308" xr:uid="{00000000-0005-0000-0000-00001D010000}"/>
    <cellStyle name="_Heading_Sheet1" xfId="309" xr:uid="{00000000-0005-0000-0000-00001E010000}"/>
    <cellStyle name="_Heading_TABLE 2" xfId="310" xr:uid="{00000000-0005-0000-0000-00001F010000}"/>
    <cellStyle name="_Heading_TABLE 3" xfId="311" xr:uid="{00000000-0005-0000-0000-000020010000}"/>
    <cellStyle name="_Heading_TABLE 4" xfId="312" xr:uid="{00000000-0005-0000-0000-000021010000}"/>
    <cellStyle name="_Heading_TABLE 5" xfId="313" xr:uid="{00000000-0005-0000-0000-000022010000}"/>
    <cellStyle name="_Heading_TABLE 6" xfId="314" xr:uid="{00000000-0005-0000-0000-000023010000}"/>
    <cellStyle name="_Highlight" xfId="315" xr:uid="{00000000-0005-0000-0000-000024010000}"/>
    <cellStyle name="_Highlight_Definitions" xfId="316" xr:uid="{00000000-0005-0000-0000-000025010000}"/>
    <cellStyle name="_Highlight_FCMBLABRA" xfId="317" xr:uid="{00000000-0005-0000-0000-000026010000}"/>
    <cellStyle name="_IDC_KSA Internet Access Forecasts Assumptions Updated Q4 2006 (2)" xfId="318" xr:uid="{00000000-0005-0000-0000-000027010000}"/>
    <cellStyle name="_Input_BC" xfId="319" xr:uid="{00000000-0005-0000-0000-000028010000}"/>
    <cellStyle name="_Inputs for PPT" xfId="320" xr:uid="{00000000-0005-0000-0000-000029010000}"/>
    <cellStyle name="_Investec Capex option Final Final (3)" xfId="321" xr:uid="{00000000-0005-0000-0000-00002A010000}"/>
    <cellStyle name="_iPF09_P&amp;L+KPI" xfId="322" xr:uid="{00000000-0005-0000-0000-00002B010000}"/>
    <cellStyle name="_Kopie von 2010_Q1_IPT" xfId="323" xr:uid="{00000000-0005-0000-0000-00002C010000}"/>
    <cellStyle name="_KPI" xfId="324" xr:uid="{00000000-0005-0000-0000-00002D010000}"/>
    <cellStyle name="_Lehman Telecom Comps" xfId="325" xr:uid="{00000000-0005-0000-0000-00002E010000}"/>
    <cellStyle name="_Mali CAPEX_OPEX V0 7 (2)" xfId="326" xr:uid="{00000000-0005-0000-0000-00002F010000}"/>
    <cellStyle name="_Merger Model - template" xfId="327" xr:uid="{00000000-0005-0000-0000-000030010000}"/>
    <cellStyle name="_Millicom Model" xfId="328" xr:uid="{00000000-0005-0000-0000-000031010000}"/>
    <cellStyle name="_Mobile1" xfId="329" xr:uid="{00000000-0005-0000-0000-000032010000}"/>
    <cellStyle name="_Mobily_International_WS_ 2010  BK v6a" xfId="330" xr:uid="{00000000-0005-0000-0000-000033010000}"/>
    <cellStyle name="_Mobily_International_WS_ 2010  BK v6b" xfId="331" xr:uid="{00000000-0005-0000-0000-000034010000}"/>
    <cellStyle name="_Mobily_International_WS_ 2010  BK v7b" xfId="332" xr:uid="{00000000-0005-0000-0000-000035010000}"/>
    <cellStyle name="_MTS_Costing_Comparison_V1.2_AS" xfId="333" xr:uid="{00000000-0005-0000-0000-000036010000}"/>
    <cellStyle name="_MTS_Costing_Model_Moscow_MASTER_V1.12" xfId="334" xr:uid="{00000000-0005-0000-0000-000037010000}"/>
    <cellStyle name="_Multiple" xfId="335" xr:uid="{00000000-0005-0000-0000-000038010000}"/>
    <cellStyle name="_Multiple_Definitions" xfId="336" xr:uid="{00000000-0005-0000-0000-000039010000}"/>
    <cellStyle name="_Multiple_EDCH-BP_ 2008 master v241" xfId="337" xr:uid="{00000000-0005-0000-0000-00003A010000}"/>
    <cellStyle name="_Multiple_FCMBLABRA" xfId="338" xr:uid="{00000000-0005-0000-0000-00003B010000}"/>
    <cellStyle name="_Multiple_Output to Finance RMA V003" xfId="339" xr:uid="{00000000-0005-0000-0000-00003C010000}"/>
    <cellStyle name="_Multiple_Pyramid Research_Africa and Middle East Fixed Forecast Pack Q2 2008" xfId="340" xr:uid="{00000000-0005-0000-0000-00003D010000}"/>
    <cellStyle name="_MultipleSpace" xfId="341" xr:uid="{00000000-0005-0000-0000-00003E010000}"/>
    <cellStyle name="_MultipleSpace_Definitions" xfId="342" xr:uid="{00000000-0005-0000-0000-00003F010000}"/>
    <cellStyle name="_MultipleSpace_EDCH-BP_ 2008 master v241" xfId="343" xr:uid="{00000000-0005-0000-0000-000040010000}"/>
    <cellStyle name="_MultipleSpace_FCMBLABRA" xfId="344" xr:uid="{00000000-0005-0000-0000-000041010000}"/>
    <cellStyle name="_MultipleSpace_Output to Finance RMA V003" xfId="345" xr:uid="{00000000-0005-0000-0000-000042010000}"/>
    <cellStyle name="_MultipleSpace_Pyramid Research_Africa and Middle East Fixed Forecast Pack Q2 2008" xfId="346" xr:uid="{00000000-0005-0000-0000-000043010000}"/>
    <cellStyle name="_Neotel BC Structur v5 lenders_JW" xfId="347" xr:uid="{00000000-0005-0000-0000-000044010000}"/>
    <cellStyle name="_New Asian Telecom Valuation Comps Sheet" xfId="348" xr:uid="{00000000-0005-0000-0000-000045010000}"/>
    <cellStyle name="_NH Hoteles Valuation" xfId="349" xr:uid="{00000000-0005-0000-0000-000046010000}"/>
    <cellStyle name="_OPEX_CAPEX_Telsim_S1_UMTS_V10" xfId="350" xr:uid="{00000000-0005-0000-0000-000047010000}"/>
    <cellStyle name="_Partnermodel" xfId="351" xr:uid="{00000000-0005-0000-0000-000048010000}"/>
    <cellStyle name="_Percent" xfId="352" xr:uid="{00000000-0005-0000-0000-000049010000}"/>
    <cellStyle name="_PercentSpace" xfId="353" xr:uid="{00000000-0005-0000-0000-00004A010000}"/>
    <cellStyle name="_Project Noor - Operating Model" xfId="354" xr:uid="{00000000-0005-0000-0000-00004B010000}"/>
    <cellStyle name="_Regions_Cities" xfId="355" xr:uid="{00000000-0005-0000-0000-00004C010000}"/>
    <cellStyle name="_Req_Network_Data_All_v04" xfId="356" xr:uid="{00000000-0005-0000-0000-00004D010000}"/>
    <cellStyle name="_Revenue_model015_3G_data_only" xfId="357" xr:uid="{00000000-0005-0000-0000-00004E010000}"/>
    <cellStyle name="_RF_Network_Configuration_DU_221007_all regions_ver2" xfId="358" xr:uid="{00000000-0005-0000-0000-00004F010000}"/>
    <cellStyle name="_ROLLOUT LBv1" xfId="359" xr:uid="{00000000-0005-0000-0000-000050010000}"/>
    <cellStyle name="_Row1" xfId="360" xr:uid="{00000000-0005-0000-0000-000051010000}"/>
    <cellStyle name="_Row1_GF-Kennzahlen" xfId="361" xr:uid="{00000000-0005-0000-0000-000052010000}"/>
    <cellStyle name="_Row1_kgfums" xfId="362" xr:uid="{00000000-0005-0000-0000-000053010000}"/>
    <cellStyle name="_Row1_KMR-back up-Folien Pa 2006 04 12" xfId="363" xr:uid="{00000000-0005-0000-0000-000054010000}"/>
    <cellStyle name="_Row1_KMR-back up-Folien Pa 2006 04 121" xfId="364" xr:uid="{00000000-0005-0000-0000-000055010000}"/>
    <cellStyle name="_Row1_KMR-back up-Folien Pa 2006 04 124" xfId="365" xr:uid="{00000000-0005-0000-0000-000056010000}"/>
    <cellStyle name="_Row1_Säulen" xfId="366" xr:uid="{00000000-0005-0000-0000-000057010000}"/>
    <cellStyle name="_Row1_Vorjahreswerte Anpassung 06 2001" xfId="367" xr:uid="{00000000-0005-0000-0000-000058010000}"/>
    <cellStyle name="_Row2" xfId="368" xr:uid="{00000000-0005-0000-0000-000059010000}"/>
    <cellStyle name="_Row2_2009_10_13 Bayanat October BC 0.3_AS009" xfId="369" xr:uid="{00000000-0005-0000-0000-00005A010000}"/>
    <cellStyle name="_Row2_2009_11_25 Bayanat BC v13.0" xfId="370" xr:uid="{00000000-0005-0000-0000-00005B010000}"/>
    <cellStyle name="_Row2_GF-Kennzahlen" xfId="371" xr:uid="{00000000-0005-0000-0000-00005C010000}"/>
    <cellStyle name="_Row2_kgfums" xfId="372" xr:uid="{00000000-0005-0000-0000-00005D010000}"/>
    <cellStyle name="_Row2_KMR-back up-Folien Pa 2006 04 12" xfId="373" xr:uid="{00000000-0005-0000-0000-00005E010000}"/>
    <cellStyle name="_Row2_KMR-back up-Folien Pa 2006 04 121" xfId="374" xr:uid="{00000000-0005-0000-0000-00005F010000}"/>
    <cellStyle name="_Row2_KMR-back up-Folien Pa 2006 04 124" xfId="375" xr:uid="{00000000-0005-0000-0000-000060010000}"/>
    <cellStyle name="_Row2_Pyramid Research_Africa and Middle East Fixed Forecast Pack Q2 2008" xfId="376" xr:uid="{00000000-0005-0000-0000-000061010000}"/>
    <cellStyle name="_Row2_Säulen" xfId="377" xr:uid="{00000000-0005-0000-0000-000062010000}"/>
    <cellStyle name="_Row2_Vorjahreswerte Anpassung 06 2001" xfId="378" xr:uid="{00000000-0005-0000-0000-000063010000}"/>
    <cellStyle name="_Row3" xfId="379" xr:uid="{00000000-0005-0000-0000-000064010000}"/>
    <cellStyle name="_Row3_2009_10_13 Bayanat October BC 0.3_AS009" xfId="380" xr:uid="{00000000-0005-0000-0000-000065010000}"/>
    <cellStyle name="_Row3_2009_11_25 Bayanat BC v13.0" xfId="381" xr:uid="{00000000-0005-0000-0000-000066010000}"/>
    <cellStyle name="_Row3_GF-Kennzahlen" xfId="382" xr:uid="{00000000-0005-0000-0000-000067010000}"/>
    <cellStyle name="_Row3_kgfums" xfId="383" xr:uid="{00000000-0005-0000-0000-000068010000}"/>
    <cellStyle name="_Row3_KMR-back up-Folien Pa 2006 04 12" xfId="384" xr:uid="{00000000-0005-0000-0000-000069010000}"/>
    <cellStyle name="_Row3_KMR-back up-Folien Pa 2006 04 121" xfId="385" xr:uid="{00000000-0005-0000-0000-00006A010000}"/>
    <cellStyle name="_Row3_KMR-back up-Folien Pa 2006 04 124" xfId="386" xr:uid="{00000000-0005-0000-0000-00006B010000}"/>
    <cellStyle name="_Row3_Pyramid Research_Africa and Middle East Fixed Forecast Pack Q2 2008" xfId="387" xr:uid="{00000000-0005-0000-0000-00006C010000}"/>
    <cellStyle name="_Row3_Säulen" xfId="388" xr:uid="{00000000-0005-0000-0000-00006D010000}"/>
    <cellStyle name="_Row3_Vorjahreswerte Anpassung 06 2001" xfId="389" xr:uid="{00000000-0005-0000-0000-00006E010000}"/>
    <cellStyle name="_Row4" xfId="390" xr:uid="{00000000-0005-0000-0000-00006F010000}"/>
    <cellStyle name="_Row4_GF-Kennzahlen" xfId="391" xr:uid="{00000000-0005-0000-0000-000070010000}"/>
    <cellStyle name="_Row4_kgfums" xfId="392" xr:uid="{00000000-0005-0000-0000-000071010000}"/>
    <cellStyle name="_Row4_KMR-back up-Folien Pa 2006 04 12" xfId="393" xr:uid="{00000000-0005-0000-0000-000072010000}"/>
    <cellStyle name="_Row4_KMR-back up-Folien Pa 2006 04 121" xfId="394" xr:uid="{00000000-0005-0000-0000-000073010000}"/>
    <cellStyle name="_Row4_KMR-back up-Folien Pa 2006 04 124" xfId="395" xr:uid="{00000000-0005-0000-0000-000074010000}"/>
    <cellStyle name="_Row4_Pyramid Research_Africa and Middle East Fixed Forecast Pack Q2 2008" xfId="396" xr:uid="{00000000-0005-0000-0000-000075010000}"/>
    <cellStyle name="_Row4_Säulen" xfId="397" xr:uid="{00000000-0005-0000-0000-000076010000}"/>
    <cellStyle name="_Row4_Vorjahreswerte Anpassung 06 2001" xfId="398" xr:uid="{00000000-0005-0000-0000-000077010000}"/>
    <cellStyle name="_Row5" xfId="399" xr:uid="{00000000-0005-0000-0000-000078010000}"/>
    <cellStyle name="_Row5_GF-Kennzahlen" xfId="400" xr:uid="{00000000-0005-0000-0000-000079010000}"/>
    <cellStyle name="_Row5_kgfums" xfId="401" xr:uid="{00000000-0005-0000-0000-00007A010000}"/>
    <cellStyle name="_Row5_KMR-back up-Folien Pa 2006 04 12" xfId="402" xr:uid="{00000000-0005-0000-0000-00007B010000}"/>
    <cellStyle name="_Row5_KMR-back up-Folien Pa 2006 04 121" xfId="403" xr:uid="{00000000-0005-0000-0000-00007C010000}"/>
    <cellStyle name="_Row5_KMR-back up-Folien Pa 2006 04 124" xfId="404" xr:uid="{00000000-0005-0000-0000-00007D010000}"/>
    <cellStyle name="_Row5_Säulen" xfId="405" xr:uid="{00000000-0005-0000-0000-00007E010000}"/>
    <cellStyle name="_Row5_Vorjahreswerte Anpassung 06 2001" xfId="406" xr:uid="{00000000-0005-0000-0000-00007F010000}"/>
    <cellStyle name="_Row6" xfId="407" xr:uid="{00000000-0005-0000-0000-000080010000}"/>
    <cellStyle name="_Row6_GF-Kennzahlen" xfId="408" xr:uid="{00000000-0005-0000-0000-000081010000}"/>
    <cellStyle name="_Row6_kgfums" xfId="409" xr:uid="{00000000-0005-0000-0000-000082010000}"/>
    <cellStyle name="_Row6_KMR-back up-Folien Pa 2006 04 12" xfId="410" xr:uid="{00000000-0005-0000-0000-000083010000}"/>
    <cellStyle name="_Row6_KMR-back up-Folien Pa 2006 04 121" xfId="411" xr:uid="{00000000-0005-0000-0000-000084010000}"/>
    <cellStyle name="_Row6_KMR-back up-Folien Pa 2006 04 124" xfId="412" xr:uid="{00000000-0005-0000-0000-000085010000}"/>
    <cellStyle name="_Row6_Säulen" xfId="413" xr:uid="{00000000-0005-0000-0000-000086010000}"/>
    <cellStyle name="_Row6_Vorjahreswerte Anpassung 06 2001" xfId="414" xr:uid="{00000000-0005-0000-0000-000087010000}"/>
    <cellStyle name="_Row7" xfId="415" xr:uid="{00000000-0005-0000-0000-000088010000}"/>
    <cellStyle name="_Row7_2009_10_13 Bayanat October BC 0.3_AS009" xfId="416" xr:uid="{00000000-0005-0000-0000-000089010000}"/>
    <cellStyle name="_Row7_2009_11_25 Bayanat BC v13.0" xfId="417" xr:uid="{00000000-0005-0000-0000-00008A010000}"/>
    <cellStyle name="_Row7_GF-Kennzahlen" xfId="418" xr:uid="{00000000-0005-0000-0000-00008B010000}"/>
    <cellStyle name="_Row7_GF-Kennzahlen_2009_10_13 Bayanat October BC 0.3_AS009" xfId="419" xr:uid="{00000000-0005-0000-0000-00008C010000}"/>
    <cellStyle name="_Row7_kgfums" xfId="420" xr:uid="{00000000-0005-0000-0000-00008D010000}"/>
    <cellStyle name="_Row7_kgfums_2009_10_13 Bayanat October BC 0.3_AS009" xfId="421" xr:uid="{00000000-0005-0000-0000-00008E010000}"/>
    <cellStyle name="_Row7_KMR-back up-Folien Pa 2006 04 12" xfId="422" xr:uid="{00000000-0005-0000-0000-00008F010000}"/>
    <cellStyle name="_Row7_KMR-back up-Folien Pa 2006 04 121" xfId="423" xr:uid="{00000000-0005-0000-0000-000090010000}"/>
    <cellStyle name="_Row7_KMR-back up-Folien Pa 2006 04 124" xfId="424" xr:uid="{00000000-0005-0000-0000-000091010000}"/>
    <cellStyle name="_Row7_Pyramid Research_Africa and Middle East Fixed Forecast Pack Q2 2008" xfId="425" xr:uid="{00000000-0005-0000-0000-000092010000}"/>
    <cellStyle name="_Row7_Pyramid Research_Africa and Middle East Fixed Forecast Pack Q2 2008_2009_10_13 Bayanat October BC 0.3_AS009" xfId="426" xr:uid="{00000000-0005-0000-0000-000093010000}"/>
    <cellStyle name="_Row7_Säulen" xfId="427" xr:uid="{00000000-0005-0000-0000-000094010000}"/>
    <cellStyle name="_Row7_Säulen_2009_10_13 Bayanat October BC 0.3_AS009" xfId="428" xr:uid="{00000000-0005-0000-0000-000095010000}"/>
    <cellStyle name="_Row7_Vorjahreswerte Anpassung 06 2001" xfId="429" xr:uid="{00000000-0005-0000-0000-000096010000}"/>
    <cellStyle name="_Row7_Vorjahreswerte Anpassung 06 2001_2009_10_13 Bayanat October BC 0.3_AS009" xfId="430" xr:uid="{00000000-0005-0000-0000-000097010000}"/>
    <cellStyle name="_Sales_Opexv3" xfId="431" xr:uid="{00000000-0005-0000-0000-000098010000}"/>
    <cellStyle name="_Service_assessmentxls" xfId="432" xr:uid="{00000000-0005-0000-0000-000099010000}"/>
    <cellStyle name="_Service_assessmentxls_BPLB 20080714 EDCH master v23" xfId="433" xr:uid="{00000000-0005-0000-0000-00009A010000}"/>
    <cellStyle name="_Sheet1" xfId="434" xr:uid="{00000000-0005-0000-0000-00009B010000}"/>
    <cellStyle name="_Structure Sheet Wholesale_Revenue years_v1" xfId="435" xr:uid="{00000000-0005-0000-0000-00009C010000}"/>
    <cellStyle name="_SubHeading" xfId="436" xr:uid="{00000000-0005-0000-0000-00009D010000}"/>
    <cellStyle name="_SubHeading_Definitions" xfId="437" xr:uid="{00000000-0005-0000-0000-00009E010000}"/>
    <cellStyle name="_SubHeading_FCMBLABRA" xfId="438" xr:uid="{00000000-0005-0000-0000-00009F010000}"/>
    <cellStyle name="_SubHeading_FP LB 20080512 BP master v28" xfId="439" xr:uid="{00000000-0005-0000-0000-0000A0010000}"/>
    <cellStyle name="_SubHeading_Output to Finance RMA V003" xfId="440" xr:uid="{00000000-0005-0000-0000-0000A1010000}"/>
    <cellStyle name="_SubHeading_Project Noor - Operating Model" xfId="441" xr:uid="{00000000-0005-0000-0000-0000A2010000}"/>
    <cellStyle name="_SubHeading_Revenue_model015_3G_data_only" xfId="442" xr:uid="{00000000-0005-0000-0000-0000A3010000}"/>
    <cellStyle name="_SubHeading_Sheet1" xfId="443" xr:uid="{00000000-0005-0000-0000-0000A4010000}"/>
    <cellStyle name="_SubHeading_TABLE 2" xfId="444" xr:uid="{00000000-0005-0000-0000-0000A5010000}"/>
    <cellStyle name="_SubHeading_TABLE 3" xfId="445" xr:uid="{00000000-0005-0000-0000-0000A6010000}"/>
    <cellStyle name="_SubHeading_TABLE 4" xfId="446" xr:uid="{00000000-0005-0000-0000-0000A7010000}"/>
    <cellStyle name="_SubHeading_TABLE 5" xfId="447" xr:uid="{00000000-0005-0000-0000-0000A8010000}"/>
    <cellStyle name="_SubHeading_TABLE 6" xfId="448" xr:uid="{00000000-0005-0000-0000-0000A9010000}"/>
    <cellStyle name="_Submission 06 - 07 (2)" xfId="449" xr:uid="{00000000-0005-0000-0000-0000AA010000}"/>
    <cellStyle name="_Table" xfId="450" xr:uid="{00000000-0005-0000-0000-0000AB010000}"/>
    <cellStyle name="_Table_Definitions" xfId="451" xr:uid="{00000000-0005-0000-0000-0000AC010000}"/>
    <cellStyle name="_Table_FCMBLABRA" xfId="452" xr:uid="{00000000-0005-0000-0000-0000AD010000}"/>
    <cellStyle name="_Table_FP LB 20080512 BP master v28" xfId="453" xr:uid="{00000000-0005-0000-0000-0000AE010000}"/>
    <cellStyle name="_Table_Output to Finance RMA V003" xfId="454" xr:uid="{00000000-0005-0000-0000-0000AF010000}"/>
    <cellStyle name="_Table_Project Noor - Operating Model" xfId="455" xr:uid="{00000000-0005-0000-0000-0000B0010000}"/>
    <cellStyle name="_Table_Revenue_model015_3G_data_only" xfId="456" xr:uid="{00000000-0005-0000-0000-0000B1010000}"/>
    <cellStyle name="_Table_Sheet1" xfId="457" xr:uid="{00000000-0005-0000-0000-0000B2010000}"/>
    <cellStyle name="_Table_TABLE 2" xfId="458" xr:uid="{00000000-0005-0000-0000-0000B3010000}"/>
    <cellStyle name="_Table_TABLE 3" xfId="459" xr:uid="{00000000-0005-0000-0000-0000B4010000}"/>
    <cellStyle name="_Table_TABLE 4" xfId="460" xr:uid="{00000000-0005-0000-0000-0000B5010000}"/>
    <cellStyle name="_Table_TABLE 5" xfId="461" xr:uid="{00000000-0005-0000-0000-0000B6010000}"/>
    <cellStyle name="_Table_TABLE 6" xfId="462" xr:uid="{00000000-0005-0000-0000-0000B7010000}"/>
    <cellStyle name="_TableHead" xfId="463" xr:uid="{00000000-0005-0000-0000-0000B8010000}"/>
    <cellStyle name="_TableHead 2" xfId="18106" xr:uid="{00000000-0005-0000-0000-0000B9010000}"/>
    <cellStyle name="_TableHead_Definitions" xfId="464" xr:uid="{00000000-0005-0000-0000-0000BA010000}"/>
    <cellStyle name="_TableHead_Definitions 2" xfId="18105" xr:uid="{00000000-0005-0000-0000-0000BB010000}"/>
    <cellStyle name="_TableHead_FCMBLABRA" xfId="465" xr:uid="{00000000-0005-0000-0000-0000BC010000}"/>
    <cellStyle name="_TableHead_FCMBLABRA 2" xfId="18104" xr:uid="{00000000-0005-0000-0000-0000BD010000}"/>
    <cellStyle name="_TableHead_FP LB 20080512 BP master v28" xfId="466" xr:uid="{00000000-0005-0000-0000-0000BE010000}"/>
    <cellStyle name="_TableHead_FP LB 20080512 BP master v28 2" xfId="18103" xr:uid="{00000000-0005-0000-0000-0000BF010000}"/>
    <cellStyle name="_TableHead_Output to Finance RMA V003" xfId="467" xr:uid="{00000000-0005-0000-0000-0000C0010000}"/>
    <cellStyle name="_TableHead_Output to Finance RMA V003 2" xfId="18102" xr:uid="{00000000-0005-0000-0000-0000C1010000}"/>
    <cellStyle name="_TableHead_Project Noor - Operating Model" xfId="468" xr:uid="{00000000-0005-0000-0000-0000C2010000}"/>
    <cellStyle name="_TableHead_Project Noor - Operating Model 2" xfId="18101" xr:uid="{00000000-0005-0000-0000-0000C3010000}"/>
    <cellStyle name="_TableHead_Revenue_model015_3G_data_only" xfId="469" xr:uid="{00000000-0005-0000-0000-0000C4010000}"/>
    <cellStyle name="_TableHead_Revenue_model015_3G_data_only 2" xfId="18100" xr:uid="{00000000-0005-0000-0000-0000C5010000}"/>
    <cellStyle name="_TableHead_Sheet1" xfId="470" xr:uid="{00000000-0005-0000-0000-0000C6010000}"/>
    <cellStyle name="_TableHead_Sheet1 2" xfId="18099" xr:uid="{00000000-0005-0000-0000-0000C7010000}"/>
    <cellStyle name="_TableHead_TABLE 2" xfId="471" xr:uid="{00000000-0005-0000-0000-0000C8010000}"/>
    <cellStyle name="_TableHead_TABLE 2 2" xfId="18098" xr:uid="{00000000-0005-0000-0000-0000C9010000}"/>
    <cellStyle name="_TableHead_TABLE 3" xfId="472" xr:uid="{00000000-0005-0000-0000-0000CA010000}"/>
    <cellStyle name="_TableHead_TABLE 3 2" xfId="18097" xr:uid="{00000000-0005-0000-0000-0000CB010000}"/>
    <cellStyle name="_TableHead_TABLE 4" xfId="473" xr:uid="{00000000-0005-0000-0000-0000CC010000}"/>
    <cellStyle name="_TableHead_TABLE 4 2" xfId="18096" xr:uid="{00000000-0005-0000-0000-0000CD010000}"/>
    <cellStyle name="_TableHead_TABLE 5" xfId="474" xr:uid="{00000000-0005-0000-0000-0000CE010000}"/>
    <cellStyle name="_TableHead_TABLE 5 2" xfId="18095" xr:uid="{00000000-0005-0000-0000-0000CF010000}"/>
    <cellStyle name="_TableHead_TABLE 6" xfId="475" xr:uid="{00000000-0005-0000-0000-0000D0010000}"/>
    <cellStyle name="_TableHead_TABLE 6 2" xfId="18094" xr:uid="{00000000-0005-0000-0000-0000D1010000}"/>
    <cellStyle name="_TableRowHead" xfId="476" xr:uid="{00000000-0005-0000-0000-0000D2010000}"/>
    <cellStyle name="_TableRowHead_Definitions" xfId="477" xr:uid="{00000000-0005-0000-0000-0000D3010000}"/>
    <cellStyle name="_TableRowHead_FCMBLABRA" xfId="478" xr:uid="{00000000-0005-0000-0000-0000D4010000}"/>
    <cellStyle name="_TableRowHead_FP LB 20080512 BP master v28" xfId="479" xr:uid="{00000000-0005-0000-0000-0000D5010000}"/>
    <cellStyle name="_TableRowHead_Output to Finance RMA V003" xfId="480" xr:uid="{00000000-0005-0000-0000-0000D6010000}"/>
    <cellStyle name="_TableRowHead_Project Noor - Operating Model" xfId="481" xr:uid="{00000000-0005-0000-0000-0000D7010000}"/>
    <cellStyle name="_TableRowHead_Revenue_model015_3G_data_only" xfId="482" xr:uid="{00000000-0005-0000-0000-0000D8010000}"/>
    <cellStyle name="_TableRowHead_Sheet1" xfId="483" xr:uid="{00000000-0005-0000-0000-0000D9010000}"/>
    <cellStyle name="_TableRowHead_TABLE 2" xfId="484" xr:uid="{00000000-0005-0000-0000-0000DA010000}"/>
    <cellStyle name="_TableRowHead_TABLE 3" xfId="485" xr:uid="{00000000-0005-0000-0000-0000DB010000}"/>
    <cellStyle name="_TableRowHead_TABLE 4" xfId="486" xr:uid="{00000000-0005-0000-0000-0000DC010000}"/>
    <cellStyle name="_TableRowHead_TABLE 5" xfId="487" xr:uid="{00000000-0005-0000-0000-0000DD010000}"/>
    <cellStyle name="_TableRowHead_TABLE 6" xfId="488" xr:uid="{00000000-0005-0000-0000-0000DE010000}"/>
    <cellStyle name="_TableSuperHead" xfId="489" xr:uid="{00000000-0005-0000-0000-0000DF010000}"/>
    <cellStyle name="_TableSuperHead_Definitions" xfId="490" xr:uid="{00000000-0005-0000-0000-0000E0010000}"/>
    <cellStyle name="_TableSuperHead_FCMBLABRA" xfId="491" xr:uid="{00000000-0005-0000-0000-0000E1010000}"/>
    <cellStyle name="_TableSuperHead_FP LB 20080512 BP master v28" xfId="492" xr:uid="{00000000-0005-0000-0000-0000E2010000}"/>
    <cellStyle name="_TableSuperHead_Output to Finance RMA V003" xfId="493" xr:uid="{00000000-0005-0000-0000-0000E3010000}"/>
    <cellStyle name="_TableSuperHead_Project Noor - Operating Model" xfId="494" xr:uid="{00000000-0005-0000-0000-0000E4010000}"/>
    <cellStyle name="_TableSuperHead_Revenue_model015_3G_data_only" xfId="495" xr:uid="{00000000-0005-0000-0000-0000E5010000}"/>
    <cellStyle name="_TableSuperHead_Sheet1" xfId="496" xr:uid="{00000000-0005-0000-0000-0000E6010000}"/>
    <cellStyle name="_TableSuperHead_TABLE 2" xfId="497" xr:uid="{00000000-0005-0000-0000-0000E7010000}"/>
    <cellStyle name="_TableSuperHead_TABLE 3" xfId="498" xr:uid="{00000000-0005-0000-0000-0000E8010000}"/>
    <cellStyle name="_TableSuperHead_TABLE 4" xfId="499" xr:uid="{00000000-0005-0000-0000-0000E9010000}"/>
    <cellStyle name="_TableSuperHead_TABLE 5" xfId="500" xr:uid="{00000000-0005-0000-0000-0000EA010000}"/>
    <cellStyle name="_TableSuperHead_TABLE 6" xfId="501" xr:uid="{00000000-0005-0000-0000-0000EB010000}"/>
    <cellStyle name="_T-Mobile" xfId="502" xr:uid="{00000000-0005-0000-0000-0000EC010000}"/>
    <cellStyle name="_UMTS_model_v29LB" xfId="503" xr:uid="{00000000-0005-0000-0000-0000ED010000}"/>
    <cellStyle name="_UMTS_model_v34" xfId="504" xr:uid="{00000000-0005-0000-0000-0000EE010000}"/>
    <cellStyle name="_WS EEV 20071109 Strategy Validation Meeting  V1.2_AM" xfId="505" xr:uid="{00000000-0005-0000-0000-0000EF010000}"/>
    <cellStyle name="_WS EEV 20071112 Traffic and Revenue Forecast  V1.3" xfId="506" xr:uid="{00000000-0005-0000-0000-0000F0010000}"/>
    <cellStyle name="_WS EEV 20071114 Checked Model v1.0" xfId="507" xr:uid="{00000000-0005-0000-0000-0000F1010000}"/>
    <cellStyle name="_WS EEV 20071123 Wholesale Revenues (Bottom-up) v1.0" xfId="508" xr:uid="{00000000-0005-0000-0000-0000F2010000}"/>
    <cellStyle name="_WS EEV 20071123 Wholesale Revenues Model MWE v1.0" xfId="509" xr:uid="{00000000-0005-0000-0000-0000F3010000}"/>
    <cellStyle name="_Yankee_Global Mobile Data Applications Forecast, September 2006 (Countries and Regions)_29-09-06" xfId="510" xr:uid="{00000000-0005-0000-0000-0000F4010000}"/>
    <cellStyle name="£ BP" xfId="511" xr:uid="{00000000-0005-0000-0000-0000F5010000}"/>
    <cellStyle name="¥ JY" xfId="512" xr:uid="{00000000-0005-0000-0000-0000F6010000}"/>
    <cellStyle name="+" xfId="513" xr:uid="{00000000-0005-0000-0000-0000F7010000}"/>
    <cellStyle name="=C:\WINNT\SYSTEM32\COMMAND.COM" xfId="514" xr:uid="{00000000-0005-0000-0000-0000F8010000}"/>
    <cellStyle name="=C:\WINNT\SYSTEM32\COMMAND.COM 1" xfId="515" xr:uid="{00000000-0005-0000-0000-0000F9010000}"/>
    <cellStyle name="=C:\WINNT\SYSTEM32\COMMAND.COM_2009_10_13 Bayanat October BC 0.3_AS009" xfId="516" xr:uid="{00000000-0005-0000-0000-0000FA010000}"/>
    <cellStyle name="=C:\WINNT35\SYSTEM32\COMMAND.COM" xfId="517" xr:uid="{00000000-0005-0000-0000-0000FB010000}"/>
    <cellStyle name="=C:\WINNT35\SYSTEM32\COMMAND.COM 2" xfId="518" xr:uid="{00000000-0005-0000-0000-0000FC010000}"/>
    <cellStyle name="=C:\WINNT35\SYSTEM32\COMMAND.COM 2 2" xfId="519" xr:uid="{00000000-0005-0000-0000-0000FD010000}"/>
    <cellStyle name="=C:\WINNT35\SYSTEM32\COMMAND.COM 2 3" xfId="520" xr:uid="{00000000-0005-0000-0000-0000FE010000}"/>
    <cellStyle name="=C:\WINNT35\SYSTEM32\COMMAND.COM 3" xfId="521" xr:uid="{00000000-0005-0000-0000-0000FF010000}"/>
    <cellStyle name="=C:\WINNT35\SYSTEM32\COMMAND.COM 4" xfId="522" xr:uid="{00000000-0005-0000-0000-000000020000}"/>
    <cellStyle name="=C:\WINNT35\SYSTEM32\COMMAND.COM_Copy of Financial Model v107" xfId="523" xr:uid="{00000000-0005-0000-0000-000001020000}"/>
    <cellStyle name="◊Dat • Bereich T.M.JJJJ" xfId="524" xr:uid="{00000000-0005-0000-0000-000002020000}"/>
    <cellStyle name="◊Dat • Bereich T.M.JJJJ 2" xfId="15471" xr:uid="{00000000-0005-0000-0000-000003020000}"/>
    <cellStyle name="◊Dat • Bereich T.M.JJJJ 2 2" xfId="18123" xr:uid="{00000000-0005-0000-0000-000004020000}"/>
    <cellStyle name="◊Dat • Bereich T.M.JJJJ 3" xfId="17321" xr:uid="{00000000-0005-0000-0000-000005020000}"/>
    <cellStyle name="◊Dat • Spalte T.M.JJJJ" xfId="525" xr:uid="{00000000-0005-0000-0000-000006020000}"/>
    <cellStyle name="◊Dat • Spalte T.M.JJJJ 2" xfId="15472" xr:uid="{00000000-0005-0000-0000-000007020000}"/>
    <cellStyle name="◊Dat • Spalte T.M.JJJJ 2 2" xfId="18124" xr:uid="{00000000-0005-0000-0000-000008020000}"/>
    <cellStyle name="◊Dat • Spalte T.M.JJJJ 3" xfId="17322" xr:uid="{00000000-0005-0000-0000-000009020000}"/>
    <cellStyle name="§Q\?1@" xfId="526" xr:uid="{00000000-0005-0000-0000-00000A020000}"/>
    <cellStyle name="0" xfId="527" xr:uid="{00000000-0005-0000-0000-00000B020000}"/>
    <cellStyle name="0%" xfId="528" xr:uid="{00000000-0005-0000-0000-00000C020000}"/>
    <cellStyle name="0,0_x000a__x000a_NA_x000a__x000a_" xfId="529" xr:uid="{00000000-0005-0000-0000-00000D020000}"/>
    <cellStyle name="0,0_x000d__x000a_NA_x000d__x000a_" xfId="530" xr:uid="{00000000-0005-0000-0000-00000E020000}"/>
    <cellStyle name="0.0" xfId="531" xr:uid="{00000000-0005-0000-0000-00000F020000}"/>
    <cellStyle name="0.0%" xfId="532" xr:uid="{00000000-0005-0000-0000-000010020000}"/>
    <cellStyle name="0.00" xfId="533" xr:uid="{00000000-0005-0000-0000-000011020000}"/>
    <cellStyle name="0.00%" xfId="534" xr:uid="{00000000-0005-0000-0000-000012020000}"/>
    <cellStyle name="0_BP2" xfId="535" xr:uid="{00000000-0005-0000-0000-000013020000}"/>
    <cellStyle name="0_BP2_LB-Ben 0905" xfId="536" xr:uid="{00000000-0005-0000-0000-000014020000}"/>
    <cellStyle name="000" xfId="537" xr:uid="{00000000-0005-0000-0000-000015020000}"/>
    <cellStyle name="0000" xfId="538" xr:uid="{00000000-0005-0000-0000-000016020000}"/>
    <cellStyle name="000000" xfId="539" xr:uid="{00000000-0005-0000-0000-000017020000}"/>
    <cellStyle name="12" xfId="540" xr:uid="{00000000-0005-0000-0000-000018020000}"/>
    <cellStyle name="1Outputbox1" xfId="541" xr:uid="{00000000-0005-0000-0000-000019020000}"/>
    <cellStyle name="1Outputbox1 2" xfId="15473" xr:uid="{00000000-0005-0000-0000-00001A020000}"/>
    <cellStyle name="1Outputbox2" xfId="542" xr:uid="{00000000-0005-0000-0000-00001B020000}"/>
    <cellStyle name="1Outputheader" xfId="543" xr:uid="{00000000-0005-0000-0000-00001C020000}"/>
    <cellStyle name="1Outputheader 2" xfId="15474" xr:uid="{00000000-0005-0000-0000-00001D020000}"/>
    <cellStyle name="1Outputheader2" xfId="544" xr:uid="{00000000-0005-0000-0000-00001E020000}"/>
    <cellStyle name="1Outputsubtitle" xfId="545" xr:uid="{00000000-0005-0000-0000-00001F020000}"/>
    <cellStyle name="1Outputtitle" xfId="546" xr:uid="{00000000-0005-0000-0000-000020020000}"/>
    <cellStyle name="1Outputtitle 2" xfId="17323" xr:uid="{00000000-0005-0000-0000-000021020000}"/>
    <cellStyle name="1Profileheader" xfId="547" xr:uid="{00000000-0005-0000-0000-000022020000}"/>
    <cellStyle name="1Profilelowerbox" xfId="548" xr:uid="{00000000-0005-0000-0000-000023020000}"/>
    <cellStyle name="1Profilesubheader" xfId="549" xr:uid="{00000000-0005-0000-0000-000024020000}"/>
    <cellStyle name="1Profilesubheader 2" xfId="15475" xr:uid="{00000000-0005-0000-0000-000025020000}"/>
    <cellStyle name="1Profilesubheader 2 2" xfId="18125" xr:uid="{00000000-0005-0000-0000-000026020000}"/>
    <cellStyle name="1Profilesubheader 3" xfId="17324" xr:uid="{00000000-0005-0000-0000-000027020000}"/>
    <cellStyle name="1Profiletitle" xfId="550" xr:uid="{00000000-0005-0000-0000-000028020000}"/>
    <cellStyle name="1Profiletitle 2" xfId="17325" xr:uid="{00000000-0005-0000-0000-000029020000}"/>
    <cellStyle name="1Profiletopbox" xfId="551" xr:uid="{00000000-0005-0000-0000-00002A020000}"/>
    <cellStyle name="20% - Accent1" xfId="19960" builtinId="30" customBuiltin="1"/>
    <cellStyle name="20% - Accent1 2" xfId="552" xr:uid="{00000000-0005-0000-0000-00002C020000}"/>
    <cellStyle name="20% - Accent1 2 2" xfId="553" xr:uid="{00000000-0005-0000-0000-00002D020000}"/>
    <cellStyle name="20% - Accent1 2 3" xfId="554" xr:uid="{00000000-0005-0000-0000-00002E020000}"/>
    <cellStyle name="20% - Accent1 2 3 2" xfId="555" xr:uid="{00000000-0005-0000-0000-00002F020000}"/>
    <cellStyle name="20% - Accent1 2 3 2 2" xfId="15477" xr:uid="{00000000-0005-0000-0000-000030020000}"/>
    <cellStyle name="20% - Accent1 2 3 2 2 2" xfId="16703" xr:uid="{00000000-0005-0000-0000-000031020000}"/>
    <cellStyle name="20% - Accent1 2 3 2 2 2 2" xfId="19335" xr:uid="{00000000-0005-0000-0000-000032020000}"/>
    <cellStyle name="20% - Accent1 2 3 2 2 3" xfId="18127" xr:uid="{00000000-0005-0000-0000-000033020000}"/>
    <cellStyle name="20% - Accent1 2 3 2 3" xfId="16113" xr:uid="{00000000-0005-0000-0000-000034020000}"/>
    <cellStyle name="20% - Accent1 2 3 2 3 2" xfId="18745" xr:uid="{00000000-0005-0000-0000-000035020000}"/>
    <cellStyle name="20% - Accent1 2 3 2 4" xfId="17327" xr:uid="{00000000-0005-0000-0000-000036020000}"/>
    <cellStyle name="20% - Accent1 2 3 3" xfId="15476" xr:uid="{00000000-0005-0000-0000-000037020000}"/>
    <cellStyle name="20% - Accent1 2 3 3 2" xfId="16702" xr:uid="{00000000-0005-0000-0000-000038020000}"/>
    <cellStyle name="20% - Accent1 2 3 3 2 2" xfId="19334" xr:uid="{00000000-0005-0000-0000-000039020000}"/>
    <cellStyle name="20% - Accent1 2 3 3 3" xfId="18126" xr:uid="{00000000-0005-0000-0000-00003A020000}"/>
    <cellStyle name="20% - Accent1 2 3 4" xfId="16112" xr:uid="{00000000-0005-0000-0000-00003B020000}"/>
    <cellStyle name="20% - Accent1 2 3 4 2" xfId="18744" xr:uid="{00000000-0005-0000-0000-00003C020000}"/>
    <cellStyle name="20% - Accent1 2 3 5" xfId="17326" xr:uid="{00000000-0005-0000-0000-00003D020000}"/>
    <cellStyle name="20% - Accent1 3" xfId="556" xr:uid="{00000000-0005-0000-0000-00003E020000}"/>
    <cellStyle name="20% - Accent1 3 2" xfId="557" xr:uid="{00000000-0005-0000-0000-00003F020000}"/>
    <cellStyle name="20% - Accent1 3 3" xfId="558" xr:uid="{00000000-0005-0000-0000-000040020000}"/>
    <cellStyle name="20% - Accent1 3 3 2" xfId="559" xr:uid="{00000000-0005-0000-0000-000041020000}"/>
    <cellStyle name="20% - Accent1 3 3 2 2" xfId="15479" xr:uid="{00000000-0005-0000-0000-000042020000}"/>
    <cellStyle name="20% - Accent1 3 3 2 2 2" xfId="16705" xr:uid="{00000000-0005-0000-0000-000043020000}"/>
    <cellStyle name="20% - Accent1 3 3 2 2 2 2" xfId="19337" xr:uid="{00000000-0005-0000-0000-000044020000}"/>
    <cellStyle name="20% - Accent1 3 3 2 2 3" xfId="18129" xr:uid="{00000000-0005-0000-0000-000045020000}"/>
    <cellStyle name="20% - Accent1 3 3 2 3" xfId="16115" xr:uid="{00000000-0005-0000-0000-000046020000}"/>
    <cellStyle name="20% - Accent1 3 3 2 3 2" xfId="18747" xr:uid="{00000000-0005-0000-0000-000047020000}"/>
    <cellStyle name="20% - Accent1 3 3 2 4" xfId="17329" xr:uid="{00000000-0005-0000-0000-000048020000}"/>
    <cellStyle name="20% - Accent1 3 3 3" xfId="15478" xr:uid="{00000000-0005-0000-0000-000049020000}"/>
    <cellStyle name="20% - Accent1 3 3 3 2" xfId="16704" xr:uid="{00000000-0005-0000-0000-00004A020000}"/>
    <cellStyle name="20% - Accent1 3 3 3 2 2" xfId="19336" xr:uid="{00000000-0005-0000-0000-00004B020000}"/>
    <cellStyle name="20% - Accent1 3 3 3 3" xfId="18128" xr:uid="{00000000-0005-0000-0000-00004C020000}"/>
    <cellStyle name="20% - Accent1 3 3 4" xfId="16114" xr:uid="{00000000-0005-0000-0000-00004D020000}"/>
    <cellStyle name="20% - Accent1 3 3 4 2" xfId="18746" xr:uid="{00000000-0005-0000-0000-00004E020000}"/>
    <cellStyle name="20% - Accent1 3 3 5" xfId="17328" xr:uid="{00000000-0005-0000-0000-00004F020000}"/>
    <cellStyle name="20% - Accent1 4" xfId="560" xr:uid="{00000000-0005-0000-0000-000050020000}"/>
    <cellStyle name="20% - Accent1 4 2" xfId="561" xr:uid="{00000000-0005-0000-0000-000051020000}"/>
    <cellStyle name="20% - Accent1 4 2 2" xfId="15481" xr:uid="{00000000-0005-0000-0000-000052020000}"/>
    <cellStyle name="20% - Accent1 4 2 2 2" xfId="16707" xr:uid="{00000000-0005-0000-0000-000053020000}"/>
    <cellStyle name="20% - Accent1 4 2 2 2 2" xfId="19339" xr:uid="{00000000-0005-0000-0000-000054020000}"/>
    <cellStyle name="20% - Accent1 4 2 2 3" xfId="18131" xr:uid="{00000000-0005-0000-0000-000055020000}"/>
    <cellStyle name="20% - Accent1 4 2 3" xfId="16117" xr:uid="{00000000-0005-0000-0000-000056020000}"/>
    <cellStyle name="20% - Accent1 4 2 3 2" xfId="18749" xr:uid="{00000000-0005-0000-0000-000057020000}"/>
    <cellStyle name="20% - Accent1 4 2 4" xfId="17331" xr:uid="{00000000-0005-0000-0000-000058020000}"/>
    <cellStyle name="20% - Accent1 4 3" xfId="15480" xr:uid="{00000000-0005-0000-0000-000059020000}"/>
    <cellStyle name="20% - Accent1 4 3 2" xfId="16706" xr:uid="{00000000-0005-0000-0000-00005A020000}"/>
    <cellStyle name="20% - Accent1 4 3 2 2" xfId="19338" xr:uid="{00000000-0005-0000-0000-00005B020000}"/>
    <cellStyle name="20% - Accent1 4 3 3" xfId="18130" xr:uid="{00000000-0005-0000-0000-00005C020000}"/>
    <cellStyle name="20% - Accent1 4 4" xfId="16116" xr:uid="{00000000-0005-0000-0000-00005D020000}"/>
    <cellStyle name="20% - Accent1 4 4 2" xfId="18748" xr:uid="{00000000-0005-0000-0000-00005E020000}"/>
    <cellStyle name="20% - Accent1 4 5" xfId="17330" xr:uid="{00000000-0005-0000-0000-00005F020000}"/>
    <cellStyle name="20% - Accent1 5" xfId="562" xr:uid="{00000000-0005-0000-0000-000060020000}"/>
    <cellStyle name="20% - Accent1 5 2" xfId="563" xr:uid="{00000000-0005-0000-0000-000061020000}"/>
    <cellStyle name="20% - Accent1 5 2 2" xfId="15483" xr:uid="{00000000-0005-0000-0000-000062020000}"/>
    <cellStyle name="20% - Accent1 5 2 2 2" xfId="16709" xr:uid="{00000000-0005-0000-0000-000063020000}"/>
    <cellStyle name="20% - Accent1 5 2 2 2 2" xfId="19341" xr:uid="{00000000-0005-0000-0000-000064020000}"/>
    <cellStyle name="20% - Accent1 5 2 2 3" xfId="18133" xr:uid="{00000000-0005-0000-0000-000065020000}"/>
    <cellStyle name="20% - Accent1 5 2 3" xfId="16119" xr:uid="{00000000-0005-0000-0000-000066020000}"/>
    <cellStyle name="20% - Accent1 5 2 3 2" xfId="18751" xr:uid="{00000000-0005-0000-0000-000067020000}"/>
    <cellStyle name="20% - Accent1 5 2 4" xfId="17333" xr:uid="{00000000-0005-0000-0000-000068020000}"/>
    <cellStyle name="20% - Accent1 5 3" xfId="15482" xr:uid="{00000000-0005-0000-0000-000069020000}"/>
    <cellStyle name="20% - Accent1 5 3 2" xfId="16708" xr:uid="{00000000-0005-0000-0000-00006A020000}"/>
    <cellStyle name="20% - Accent1 5 3 2 2" xfId="19340" xr:uid="{00000000-0005-0000-0000-00006B020000}"/>
    <cellStyle name="20% - Accent1 5 3 3" xfId="18132" xr:uid="{00000000-0005-0000-0000-00006C020000}"/>
    <cellStyle name="20% - Accent1 5 4" xfId="16118" xr:uid="{00000000-0005-0000-0000-00006D020000}"/>
    <cellStyle name="20% - Accent1 5 4 2" xfId="18750" xr:uid="{00000000-0005-0000-0000-00006E020000}"/>
    <cellStyle name="20% - Accent1 5 5" xfId="17332" xr:uid="{00000000-0005-0000-0000-00006F020000}"/>
    <cellStyle name="20% - Accent1 6" xfId="564" xr:uid="{00000000-0005-0000-0000-000070020000}"/>
    <cellStyle name="20% - Accent1 6 2" xfId="565" xr:uid="{00000000-0005-0000-0000-000071020000}"/>
    <cellStyle name="20% - Accent1 6 2 2" xfId="15485" xr:uid="{00000000-0005-0000-0000-000072020000}"/>
    <cellStyle name="20% - Accent1 6 2 2 2" xfId="16711" xr:uid="{00000000-0005-0000-0000-000073020000}"/>
    <cellStyle name="20% - Accent1 6 2 2 2 2" xfId="19343" xr:uid="{00000000-0005-0000-0000-000074020000}"/>
    <cellStyle name="20% - Accent1 6 2 2 3" xfId="18135" xr:uid="{00000000-0005-0000-0000-000075020000}"/>
    <cellStyle name="20% - Accent1 6 2 3" xfId="16121" xr:uid="{00000000-0005-0000-0000-000076020000}"/>
    <cellStyle name="20% - Accent1 6 2 3 2" xfId="18753" xr:uid="{00000000-0005-0000-0000-000077020000}"/>
    <cellStyle name="20% - Accent1 6 2 4" xfId="17335" xr:uid="{00000000-0005-0000-0000-000078020000}"/>
    <cellStyle name="20% - Accent1 6 3" xfId="15484" xr:uid="{00000000-0005-0000-0000-000079020000}"/>
    <cellStyle name="20% - Accent1 6 3 2" xfId="16710" xr:uid="{00000000-0005-0000-0000-00007A020000}"/>
    <cellStyle name="20% - Accent1 6 3 2 2" xfId="19342" xr:uid="{00000000-0005-0000-0000-00007B020000}"/>
    <cellStyle name="20% - Accent1 6 3 3" xfId="18134" xr:uid="{00000000-0005-0000-0000-00007C020000}"/>
    <cellStyle name="20% - Accent1 6 4" xfId="16120" xr:uid="{00000000-0005-0000-0000-00007D020000}"/>
    <cellStyle name="20% - Accent1 6 4 2" xfId="18752" xr:uid="{00000000-0005-0000-0000-00007E020000}"/>
    <cellStyle name="20% - Accent1 6 5" xfId="17334" xr:uid="{00000000-0005-0000-0000-00007F020000}"/>
    <cellStyle name="20% - Accent1 7" xfId="566" xr:uid="{00000000-0005-0000-0000-000080020000}"/>
    <cellStyle name="20% - Accent1 7 2" xfId="567" xr:uid="{00000000-0005-0000-0000-000081020000}"/>
    <cellStyle name="20% - Accent1 7 2 2" xfId="15487" xr:uid="{00000000-0005-0000-0000-000082020000}"/>
    <cellStyle name="20% - Accent1 7 2 2 2" xfId="16713" xr:uid="{00000000-0005-0000-0000-000083020000}"/>
    <cellStyle name="20% - Accent1 7 2 2 2 2" xfId="19345" xr:uid="{00000000-0005-0000-0000-000084020000}"/>
    <cellStyle name="20% - Accent1 7 2 2 3" xfId="18137" xr:uid="{00000000-0005-0000-0000-000085020000}"/>
    <cellStyle name="20% - Accent1 7 2 3" xfId="16123" xr:uid="{00000000-0005-0000-0000-000086020000}"/>
    <cellStyle name="20% - Accent1 7 2 3 2" xfId="18755" xr:uid="{00000000-0005-0000-0000-000087020000}"/>
    <cellStyle name="20% - Accent1 7 2 4" xfId="17337" xr:uid="{00000000-0005-0000-0000-000088020000}"/>
    <cellStyle name="20% - Accent1 7 3" xfId="15486" xr:uid="{00000000-0005-0000-0000-000089020000}"/>
    <cellStyle name="20% - Accent1 7 3 2" xfId="16712" xr:uid="{00000000-0005-0000-0000-00008A020000}"/>
    <cellStyle name="20% - Accent1 7 3 2 2" xfId="19344" xr:uid="{00000000-0005-0000-0000-00008B020000}"/>
    <cellStyle name="20% - Accent1 7 3 3" xfId="18136" xr:uid="{00000000-0005-0000-0000-00008C020000}"/>
    <cellStyle name="20% - Accent1 7 4" xfId="16122" xr:uid="{00000000-0005-0000-0000-00008D020000}"/>
    <cellStyle name="20% - Accent1 7 4 2" xfId="18754" xr:uid="{00000000-0005-0000-0000-00008E020000}"/>
    <cellStyle name="20% - Accent1 7 5" xfId="17336" xr:uid="{00000000-0005-0000-0000-00008F020000}"/>
    <cellStyle name="20% - Accent2" xfId="19963" builtinId="34" customBuiltin="1"/>
    <cellStyle name="20% - Accent2 2" xfId="568" xr:uid="{00000000-0005-0000-0000-000091020000}"/>
    <cellStyle name="20% - Accent2 2 2" xfId="569" xr:uid="{00000000-0005-0000-0000-000092020000}"/>
    <cellStyle name="20% - Accent2 2 3" xfId="570" xr:uid="{00000000-0005-0000-0000-000093020000}"/>
    <cellStyle name="20% - Accent2 2 3 2" xfId="571" xr:uid="{00000000-0005-0000-0000-000094020000}"/>
    <cellStyle name="20% - Accent2 2 3 2 2" xfId="15489" xr:uid="{00000000-0005-0000-0000-000095020000}"/>
    <cellStyle name="20% - Accent2 2 3 2 2 2" xfId="16715" xr:uid="{00000000-0005-0000-0000-000096020000}"/>
    <cellStyle name="20% - Accent2 2 3 2 2 2 2" xfId="19347" xr:uid="{00000000-0005-0000-0000-000097020000}"/>
    <cellStyle name="20% - Accent2 2 3 2 2 3" xfId="18139" xr:uid="{00000000-0005-0000-0000-000098020000}"/>
    <cellStyle name="20% - Accent2 2 3 2 3" xfId="16125" xr:uid="{00000000-0005-0000-0000-000099020000}"/>
    <cellStyle name="20% - Accent2 2 3 2 3 2" xfId="18757" xr:uid="{00000000-0005-0000-0000-00009A020000}"/>
    <cellStyle name="20% - Accent2 2 3 2 4" xfId="17339" xr:uid="{00000000-0005-0000-0000-00009B020000}"/>
    <cellStyle name="20% - Accent2 2 3 3" xfId="15488" xr:uid="{00000000-0005-0000-0000-00009C020000}"/>
    <cellStyle name="20% - Accent2 2 3 3 2" xfId="16714" xr:uid="{00000000-0005-0000-0000-00009D020000}"/>
    <cellStyle name="20% - Accent2 2 3 3 2 2" xfId="19346" xr:uid="{00000000-0005-0000-0000-00009E020000}"/>
    <cellStyle name="20% - Accent2 2 3 3 3" xfId="18138" xr:uid="{00000000-0005-0000-0000-00009F020000}"/>
    <cellStyle name="20% - Accent2 2 3 4" xfId="16124" xr:uid="{00000000-0005-0000-0000-0000A0020000}"/>
    <cellStyle name="20% - Accent2 2 3 4 2" xfId="18756" xr:uid="{00000000-0005-0000-0000-0000A1020000}"/>
    <cellStyle name="20% - Accent2 2 3 5" xfId="17338" xr:uid="{00000000-0005-0000-0000-0000A2020000}"/>
    <cellStyle name="20% - Accent2 3" xfId="572" xr:uid="{00000000-0005-0000-0000-0000A3020000}"/>
    <cellStyle name="20% - Accent2 3 2" xfId="573" xr:uid="{00000000-0005-0000-0000-0000A4020000}"/>
    <cellStyle name="20% - Accent2 3 3" xfId="574" xr:uid="{00000000-0005-0000-0000-0000A5020000}"/>
    <cellStyle name="20% - Accent2 3 3 2" xfId="575" xr:uid="{00000000-0005-0000-0000-0000A6020000}"/>
    <cellStyle name="20% - Accent2 3 3 2 2" xfId="15491" xr:uid="{00000000-0005-0000-0000-0000A7020000}"/>
    <cellStyle name="20% - Accent2 3 3 2 2 2" xfId="16717" xr:uid="{00000000-0005-0000-0000-0000A8020000}"/>
    <cellStyle name="20% - Accent2 3 3 2 2 2 2" xfId="19349" xr:uid="{00000000-0005-0000-0000-0000A9020000}"/>
    <cellStyle name="20% - Accent2 3 3 2 2 3" xfId="18141" xr:uid="{00000000-0005-0000-0000-0000AA020000}"/>
    <cellStyle name="20% - Accent2 3 3 2 3" xfId="16127" xr:uid="{00000000-0005-0000-0000-0000AB020000}"/>
    <cellStyle name="20% - Accent2 3 3 2 3 2" xfId="18759" xr:uid="{00000000-0005-0000-0000-0000AC020000}"/>
    <cellStyle name="20% - Accent2 3 3 2 4" xfId="17341" xr:uid="{00000000-0005-0000-0000-0000AD020000}"/>
    <cellStyle name="20% - Accent2 3 3 3" xfId="15490" xr:uid="{00000000-0005-0000-0000-0000AE020000}"/>
    <cellStyle name="20% - Accent2 3 3 3 2" xfId="16716" xr:uid="{00000000-0005-0000-0000-0000AF020000}"/>
    <cellStyle name="20% - Accent2 3 3 3 2 2" xfId="19348" xr:uid="{00000000-0005-0000-0000-0000B0020000}"/>
    <cellStyle name="20% - Accent2 3 3 3 3" xfId="18140" xr:uid="{00000000-0005-0000-0000-0000B1020000}"/>
    <cellStyle name="20% - Accent2 3 3 4" xfId="16126" xr:uid="{00000000-0005-0000-0000-0000B2020000}"/>
    <cellStyle name="20% - Accent2 3 3 4 2" xfId="18758" xr:uid="{00000000-0005-0000-0000-0000B3020000}"/>
    <cellStyle name="20% - Accent2 3 3 5" xfId="17340" xr:uid="{00000000-0005-0000-0000-0000B4020000}"/>
    <cellStyle name="20% - Accent2 4" xfId="576" xr:uid="{00000000-0005-0000-0000-0000B5020000}"/>
    <cellStyle name="20% - Accent2 4 2" xfId="577" xr:uid="{00000000-0005-0000-0000-0000B6020000}"/>
    <cellStyle name="20% - Accent2 4 2 2" xfId="15493" xr:uid="{00000000-0005-0000-0000-0000B7020000}"/>
    <cellStyle name="20% - Accent2 4 2 2 2" xfId="16719" xr:uid="{00000000-0005-0000-0000-0000B8020000}"/>
    <cellStyle name="20% - Accent2 4 2 2 2 2" xfId="19351" xr:uid="{00000000-0005-0000-0000-0000B9020000}"/>
    <cellStyle name="20% - Accent2 4 2 2 3" xfId="18143" xr:uid="{00000000-0005-0000-0000-0000BA020000}"/>
    <cellStyle name="20% - Accent2 4 2 3" xfId="16129" xr:uid="{00000000-0005-0000-0000-0000BB020000}"/>
    <cellStyle name="20% - Accent2 4 2 3 2" xfId="18761" xr:uid="{00000000-0005-0000-0000-0000BC020000}"/>
    <cellStyle name="20% - Accent2 4 2 4" xfId="17343" xr:uid="{00000000-0005-0000-0000-0000BD020000}"/>
    <cellStyle name="20% - Accent2 4 3" xfId="15492" xr:uid="{00000000-0005-0000-0000-0000BE020000}"/>
    <cellStyle name="20% - Accent2 4 3 2" xfId="16718" xr:uid="{00000000-0005-0000-0000-0000BF020000}"/>
    <cellStyle name="20% - Accent2 4 3 2 2" xfId="19350" xr:uid="{00000000-0005-0000-0000-0000C0020000}"/>
    <cellStyle name="20% - Accent2 4 3 3" xfId="18142" xr:uid="{00000000-0005-0000-0000-0000C1020000}"/>
    <cellStyle name="20% - Accent2 4 4" xfId="16128" xr:uid="{00000000-0005-0000-0000-0000C2020000}"/>
    <cellStyle name="20% - Accent2 4 4 2" xfId="18760" xr:uid="{00000000-0005-0000-0000-0000C3020000}"/>
    <cellStyle name="20% - Accent2 4 5" xfId="17342" xr:uid="{00000000-0005-0000-0000-0000C4020000}"/>
    <cellStyle name="20% - Accent2 5" xfId="578" xr:uid="{00000000-0005-0000-0000-0000C5020000}"/>
    <cellStyle name="20% - Accent2 5 2" xfId="579" xr:uid="{00000000-0005-0000-0000-0000C6020000}"/>
    <cellStyle name="20% - Accent2 5 2 2" xfId="15495" xr:uid="{00000000-0005-0000-0000-0000C7020000}"/>
    <cellStyle name="20% - Accent2 5 2 2 2" xfId="16721" xr:uid="{00000000-0005-0000-0000-0000C8020000}"/>
    <cellStyle name="20% - Accent2 5 2 2 2 2" xfId="19353" xr:uid="{00000000-0005-0000-0000-0000C9020000}"/>
    <cellStyle name="20% - Accent2 5 2 2 3" xfId="18145" xr:uid="{00000000-0005-0000-0000-0000CA020000}"/>
    <cellStyle name="20% - Accent2 5 2 3" xfId="16131" xr:uid="{00000000-0005-0000-0000-0000CB020000}"/>
    <cellStyle name="20% - Accent2 5 2 3 2" xfId="18763" xr:uid="{00000000-0005-0000-0000-0000CC020000}"/>
    <cellStyle name="20% - Accent2 5 2 4" xfId="17345" xr:uid="{00000000-0005-0000-0000-0000CD020000}"/>
    <cellStyle name="20% - Accent2 5 3" xfId="15494" xr:uid="{00000000-0005-0000-0000-0000CE020000}"/>
    <cellStyle name="20% - Accent2 5 3 2" xfId="16720" xr:uid="{00000000-0005-0000-0000-0000CF020000}"/>
    <cellStyle name="20% - Accent2 5 3 2 2" xfId="19352" xr:uid="{00000000-0005-0000-0000-0000D0020000}"/>
    <cellStyle name="20% - Accent2 5 3 3" xfId="18144" xr:uid="{00000000-0005-0000-0000-0000D1020000}"/>
    <cellStyle name="20% - Accent2 5 4" xfId="16130" xr:uid="{00000000-0005-0000-0000-0000D2020000}"/>
    <cellStyle name="20% - Accent2 5 4 2" xfId="18762" xr:uid="{00000000-0005-0000-0000-0000D3020000}"/>
    <cellStyle name="20% - Accent2 5 5" xfId="17344" xr:uid="{00000000-0005-0000-0000-0000D4020000}"/>
    <cellStyle name="20% - Accent2 6" xfId="580" xr:uid="{00000000-0005-0000-0000-0000D5020000}"/>
    <cellStyle name="20% - Accent2 6 2" xfId="581" xr:uid="{00000000-0005-0000-0000-0000D6020000}"/>
    <cellStyle name="20% - Accent2 6 2 2" xfId="15497" xr:uid="{00000000-0005-0000-0000-0000D7020000}"/>
    <cellStyle name="20% - Accent2 6 2 2 2" xfId="16723" xr:uid="{00000000-0005-0000-0000-0000D8020000}"/>
    <cellStyle name="20% - Accent2 6 2 2 2 2" xfId="19355" xr:uid="{00000000-0005-0000-0000-0000D9020000}"/>
    <cellStyle name="20% - Accent2 6 2 2 3" xfId="18147" xr:uid="{00000000-0005-0000-0000-0000DA020000}"/>
    <cellStyle name="20% - Accent2 6 2 3" xfId="16133" xr:uid="{00000000-0005-0000-0000-0000DB020000}"/>
    <cellStyle name="20% - Accent2 6 2 3 2" xfId="18765" xr:uid="{00000000-0005-0000-0000-0000DC020000}"/>
    <cellStyle name="20% - Accent2 6 2 4" xfId="17347" xr:uid="{00000000-0005-0000-0000-0000DD020000}"/>
    <cellStyle name="20% - Accent2 6 3" xfId="15496" xr:uid="{00000000-0005-0000-0000-0000DE020000}"/>
    <cellStyle name="20% - Accent2 6 3 2" xfId="16722" xr:uid="{00000000-0005-0000-0000-0000DF020000}"/>
    <cellStyle name="20% - Accent2 6 3 2 2" xfId="19354" xr:uid="{00000000-0005-0000-0000-0000E0020000}"/>
    <cellStyle name="20% - Accent2 6 3 3" xfId="18146" xr:uid="{00000000-0005-0000-0000-0000E1020000}"/>
    <cellStyle name="20% - Accent2 6 4" xfId="16132" xr:uid="{00000000-0005-0000-0000-0000E2020000}"/>
    <cellStyle name="20% - Accent2 6 4 2" xfId="18764" xr:uid="{00000000-0005-0000-0000-0000E3020000}"/>
    <cellStyle name="20% - Accent2 6 5" xfId="17346" xr:uid="{00000000-0005-0000-0000-0000E4020000}"/>
    <cellStyle name="20% - Accent2 7" xfId="582" xr:uid="{00000000-0005-0000-0000-0000E5020000}"/>
    <cellStyle name="20% - Accent2 7 2" xfId="583" xr:uid="{00000000-0005-0000-0000-0000E6020000}"/>
    <cellStyle name="20% - Accent2 7 2 2" xfId="15499" xr:uid="{00000000-0005-0000-0000-0000E7020000}"/>
    <cellStyle name="20% - Accent2 7 2 2 2" xfId="16725" xr:uid="{00000000-0005-0000-0000-0000E8020000}"/>
    <cellStyle name="20% - Accent2 7 2 2 2 2" xfId="19357" xr:uid="{00000000-0005-0000-0000-0000E9020000}"/>
    <cellStyle name="20% - Accent2 7 2 2 3" xfId="18149" xr:uid="{00000000-0005-0000-0000-0000EA020000}"/>
    <cellStyle name="20% - Accent2 7 2 3" xfId="16135" xr:uid="{00000000-0005-0000-0000-0000EB020000}"/>
    <cellStyle name="20% - Accent2 7 2 3 2" xfId="18767" xr:uid="{00000000-0005-0000-0000-0000EC020000}"/>
    <cellStyle name="20% - Accent2 7 2 4" xfId="17349" xr:uid="{00000000-0005-0000-0000-0000ED020000}"/>
    <cellStyle name="20% - Accent2 7 3" xfId="15498" xr:uid="{00000000-0005-0000-0000-0000EE020000}"/>
    <cellStyle name="20% - Accent2 7 3 2" xfId="16724" xr:uid="{00000000-0005-0000-0000-0000EF020000}"/>
    <cellStyle name="20% - Accent2 7 3 2 2" xfId="19356" xr:uid="{00000000-0005-0000-0000-0000F0020000}"/>
    <cellStyle name="20% - Accent2 7 3 3" xfId="18148" xr:uid="{00000000-0005-0000-0000-0000F1020000}"/>
    <cellStyle name="20% - Accent2 7 4" xfId="16134" xr:uid="{00000000-0005-0000-0000-0000F2020000}"/>
    <cellStyle name="20% - Accent2 7 4 2" xfId="18766" xr:uid="{00000000-0005-0000-0000-0000F3020000}"/>
    <cellStyle name="20% - Accent2 7 5" xfId="17348" xr:uid="{00000000-0005-0000-0000-0000F4020000}"/>
    <cellStyle name="20% - Accent3" xfId="19966" builtinId="38" customBuiltin="1"/>
    <cellStyle name="20% - Accent3 2" xfId="584" xr:uid="{00000000-0005-0000-0000-0000F6020000}"/>
    <cellStyle name="20% - Accent3 2 2" xfId="585" xr:uid="{00000000-0005-0000-0000-0000F7020000}"/>
    <cellStyle name="20% - Accent3 2 3" xfId="586" xr:uid="{00000000-0005-0000-0000-0000F8020000}"/>
    <cellStyle name="20% - Accent3 2 3 2" xfId="587" xr:uid="{00000000-0005-0000-0000-0000F9020000}"/>
    <cellStyle name="20% - Accent3 2 3 2 2" xfId="15501" xr:uid="{00000000-0005-0000-0000-0000FA020000}"/>
    <cellStyle name="20% - Accent3 2 3 2 2 2" xfId="16727" xr:uid="{00000000-0005-0000-0000-0000FB020000}"/>
    <cellStyle name="20% - Accent3 2 3 2 2 2 2" xfId="19359" xr:uid="{00000000-0005-0000-0000-0000FC020000}"/>
    <cellStyle name="20% - Accent3 2 3 2 2 3" xfId="18151" xr:uid="{00000000-0005-0000-0000-0000FD020000}"/>
    <cellStyle name="20% - Accent3 2 3 2 3" xfId="16137" xr:uid="{00000000-0005-0000-0000-0000FE020000}"/>
    <cellStyle name="20% - Accent3 2 3 2 3 2" xfId="18769" xr:uid="{00000000-0005-0000-0000-0000FF020000}"/>
    <cellStyle name="20% - Accent3 2 3 2 4" xfId="17351" xr:uid="{00000000-0005-0000-0000-000000030000}"/>
    <cellStyle name="20% - Accent3 2 3 3" xfId="15500" xr:uid="{00000000-0005-0000-0000-000001030000}"/>
    <cellStyle name="20% - Accent3 2 3 3 2" xfId="16726" xr:uid="{00000000-0005-0000-0000-000002030000}"/>
    <cellStyle name="20% - Accent3 2 3 3 2 2" xfId="19358" xr:uid="{00000000-0005-0000-0000-000003030000}"/>
    <cellStyle name="20% - Accent3 2 3 3 3" xfId="18150" xr:uid="{00000000-0005-0000-0000-000004030000}"/>
    <cellStyle name="20% - Accent3 2 3 4" xfId="16136" xr:uid="{00000000-0005-0000-0000-000005030000}"/>
    <cellStyle name="20% - Accent3 2 3 4 2" xfId="18768" xr:uid="{00000000-0005-0000-0000-000006030000}"/>
    <cellStyle name="20% - Accent3 2 3 5" xfId="17350" xr:uid="{00000000-0005-0000-0000-000007030000}"/>
    <cellStyle name="20% - Accent3 3" xfId="588" xr:uid="{00000000-0005-0000-0000-000008030000}"/>
    <cellStyle name="20% - Accent3 3 2" xfId="589" xr:uid="{00000000-0005-0000-0000-000009030000}"/>
    <cellStyle name="20% - Accent3 3 3" xfId="590" xr:uid="{00000000-0005-0000-0000-00000A030000}"/>
    <cellStyle name="20% - Accent3 3 3 2" xfId="591" xr:uid="{00000000-0005-0000-0000-00000B030000}"/>
    <cellStyle name="20% - Accent3 3 3 2 2" xfId="15503" xr:uid="{00000000-0005-0000-0000-00000C030000}"/>
    <cellStyle name="20% - Accent3 3 3 2 2 2" xfId="16729" xr:uid="{00000000-0005-0000-0000-00000D030000}"/>
    <cellStyle name="20% - Accent3 3 3 2 2 2 2" xfId="19361" xr:uid="{00000000-0005-0000-0000-00000E030000}"/>
    <cellStyle name="20% - Accent3 3 3 2 2 3" xfId="18153" xr:uid="{00000000-0005-0000-0000-00000F030000}"/>
    <cellStyle name="20% - Accent3 3 3 2 3" xfId="16139" xr:uid="{00000000-0005-0000-0000-000010030000}"/>
    <cellStyle name="20% - Accent3 3 3 2 3 2" xfId="18771" xr:uid="{00000000-0005-0000-0000-000011030000}"/>
    <cellStyle name="20% - Accent3 3 3 2 4" xfId="17353" xr:uid="{00000000-0005-0000-0000-000012030000}"/>
    <cellStyle name="20% - Accent3 3 3 3" xfId="15502" xr:uid="{00000000-0005-0000-0000-000013030000}"/>
    <cellStyle name="20% - Accent3 3 3 3 2" xfId="16728" xr:uid="{00000000-0005-0000-0000-000014030000}"/>
    <cellStyle name="20% - Accent3 3 3 3 2 2" xfId="19360" xr:uid="{00000000-0005-0000-0000-000015030000}"/>
    <cellStyle name="20% - Accent3 3 3 3 3" xfId="18152" xr:uid="{00000000-0005-0000-0000-000016030000}"/>
    <cellStyle name="20% - Accent3 3 3 4" xfId="16138" xr:uid="{00000000-0005-0000-0000-000017030000}"/>
    <cellStyle name="20% - Accent3 3 3 4 2" xfId="18770" xr:uid="{00000000-0005-0000-0000-000018030000}"/>
    <cellStyle name="20% - Accent3 3 3 5" xfId="17352" xr:uid="{00000000-0005-0000-0000-000019030000}"/>
    <cellStyle name="20% - Accent3 4" xfId="592" xr:uid="{00000000-0005-0000-0000-00001A030000}"/>
    <cellStyle name="20% - Accent3 4 2" xfId="593" xr:uid="{00000000-0005-0000-0000-00001B030000}"/>
    <cellStyle name="20% - Accent3 4 2 2" xfId="15505" xr:uid="{00000000-0005-0000-0000-00001C030000}"/>
    <cellStyle name="20% - Accent3 4 2 2 2" xfId="16731" xr:uid="{00000000-0005-0000-0000-00001D030000}"/>
    <cellStyle name="20% - Accent3 4 2 2 2 2" xfId="19363" xr:uid="{00000000-0005-0000-0000-00001E030000}"/>
    <cellStyle name="20% - Accent3 4 2 2 3" xfId="18155" xr:uid="{00000000-0005-0000-0000-00001F030000}"/>
    <cellStyle name="20% - Accent3 4 2 3" xfId="16141" xr:uid="{00000000-0005-0000-0000-000020030000}"/>
    <cellStyle name="20% - Accent3 4 2 3 2" xfId="18773" xr:uid="{00000000-0005-0000-0000-000021030000}"/>
    <cellStyle name="20% - Accent3 4 2 4" xfId="17355" xr:uid="{00000000-0005-0000-0000-000022030000}"/>
    <cellStyle name="20% - Accent3 4 3" xfId="15504" xr:uid="{00000000-0005-0000-0000-000023030000}"/>
    <cellStyle name="20% - Accent3 4 3 2" xfId="16730" xr:uid="{00000000-0005-0000-0000-000024030000}"/>
    <cellStyle name="20% - Accent3 4 3 2 2" xfId="19362" xr:uid="{00000000-0005-0000-0000-000025030000}"/>
    <cellStyle name="20% - Accent3 4 3 3" xfId="18154" xr:uid="{00000000-0005-0000-0000-000026030000}"/>
    <cellStyle name="20% - Accent3 4 4" xfId="16140" xr:uid="{00000000-0005-0000-0000-000027030000}"/>
    <cellStyle name="20% - Accent3 4 4 2" xfId="18772" xr:uid="{00000000-0005-0000-0000-000028030000}"/>
    <cellStyle name="20% - Accent3 4 5" xfId="17354" xr:uid="{00000000-0005-0000-0000-000029030000}"/>
    <cellStyle name="20% - Accent3 5" xfId="594" xr:uid="{00000000-0005-0000-0000-00002A030000}"/>
    <cellStyle name="20% - Accent3 5 2" xfId="595" xr:uid="{00000000-0005-0000-0000-00002B030000}"/>
    <cellStyle name="20% - Accent3 5 2 2" xfId="15507" xr:uid="{00000000-0005-0000-0000-00002C030000}"/>
    <cellStyle name="20% - Accent3 5 2 2 2" xfId="16733" xr:uid="{00000000-0005-0000-0000-00002D030000}"/>
    <cellStyle name="20% - Accent3 5 2 2 2 2" xfId="19365" xr:uid="{00000000-0005-0000-0000-00002E030000}"/>
    <cellStyle name="20% - Accent3 5 2 2 3" xfId="18157" xr:uid="{00000000-0005-0000-0000-00002F030000}"/>
    <cellStyle name="20% - Accent3 5 2 3" xfId="16143" xr:uid="{00000000-0005-0000-0000-000030030000}"/>
    <cellStyle name="20% - Accent3 5 2 3 2" xfId="18775" xr:uid="{00000000-0005-0000-0000-000031030000}"/>
    <cellStyle name="20% - Accent3 5 2 4" xfId="17357" xr:uid="{00000000-0005-0000-0000-000032030000}"/>
    <cellStyle name="20% - Accent3 5 3" xfId="15506" xr:uid="{00000000-0005-0000-0000-000033030000}"/>
    <cellStyle name="20% - Accent3 5 3 2" xfId="16732" xr:uid="{00000000-0005-0000-0000-000034030000}"/>
    <cellStyle name="20% - Accent3 5 3 2 2" xfId="19364" xr:uid="{00000000-0005-0000-0000-000035030000}"/>
    <cellStyle name="20% - Accent3 5 3 3" xfId="18156" xr:uid="{00000000-0005-0000-0000-000036030000}"/>
    <cellStyle name="20% - Accent3 5 4" xfId="16142" xr:uid="{00000000-0005-0000-0000-000037030000}"/>
    <cellStyle name="20% - Accent3 5 4 2" xfId="18774" xr:uid="{00000000-0005-0000-0000-000038030000}"/>
    <cellStyle name="20% - Accent3 5 5" xfId="17356" xr:uid="{00000000-0005-0000-0000-000039030000}"/>
    <cellStyle name="20% - Accent3 6" xfId="596" xr:uid="{00000000-0005-0000-0000-00003A030000}"/>
    <cellStyle name="20% - Accent3 6 2" xfId="597" xr:uid="{00000000-0005-0000-0000-00003B030000}"/>
    <cellStyle name="20% - Accent3 6 2 2" xfId="15509" xr:uid="{00000000-0005-0000-0000-00003C030000}"/>
    <cellStyle name="20% - Accent3 6 2 2 2" xfId="16735" xr:uid="{00000000-0005-0000-0000-00003D030000}"/>
    <cellStyle name="20% - Accent3 6 2 2 2 2" xfId="19367" xr:uid="{00000000-0005-0000-0000-00003E030000}"/>
    <cellStyle name="20% - Accent3 6 2 2 3" xfId="18159" xr:uid="{00000000-0005-0000-0000-00003F030000}"/>
    <cellStyle name="20% - Accent3 6 2 3" xfId="16145" xr:uid="{00000000-0005-0000-0000-000040030000}"/>
    <cellStyle name="20% - Accent3 6 2 3 2" xfId="18777" xr:uid="{00000000-0005-0000-0000-000041030000}"/>
    <cellStyle name="20% - Accent3 6 2 4" xfId="17359" xr:uid="{00000000-0005-0000-0000-000042030000}"/>
    <cellStyle name="20% - Accent3 6 3" xfId="15508" xr:uid="{00000000-0005-0000-0000-000043030000}"/>
    <cellStyle name="20% - Accent3 6 3 2" xfId="16734" xr:uid="{00000000-0005-0000-0000-000044030000}"/>
    <cellStyle name="20% - Accent3 6 3 2 2" xfId="19366" xr:uid="{00000000-0005-0000-0000-000045030000}"/>
    <cellStyle name="20% - Accent3 6 3 3" xfId="18158" xr:uid="{00000000-0005-0000-0000-000046030000}"/>
    <cellStyle name="20% - Accent3 6 4" xfId="16144" xr:uid="{00000000-0005-0000-0000-000047030000}"/>
    <cellStyle name="20% - Accent3 6 4 2" xfId="18776" xr:uid="{00000000-0005-0000-0000-000048030000}"/>
    <cellStyle name="20% - Accent3 6 5" xfId="17358" xr:uid="{00000000-0005-0000-0000-000049030000}"/>
    <cellStyle name="20% - Accent3 7" xfId="598" xr:uid="{00000000-0005-0000-0000-00004A030000}"/>
    <cellStyle name="20% - Accent3 7 2" xfId="599" xr:uid="{00000000-0005-0000-0000-00004B030000}"/>
    <cellStyle name="20% - Accent3 7 2 2" xfId="15511" xr:uid="{00000000-0005-0000-0000-00004C030000}"/>
    <cellStyle name="20% - Accent3 7 2 2 2" xfId="16737" xr:uid="{00000000-0005-0000-0000-00004D030000}"/>
    <cellStyle name="20% - Accent3 7 2 2 2 2" xfId="19369" xr:uid="{00000000-0005-0000-0000-00004E030000}"/>
    <cellStyle name="20% - Accent3 7 2 2 3" xfId="18161" xr:uid="{00000000-0005-0000-0000-00004F030000}"/>
    <cellStyle name="20% - Accent3 7 2 3" xfId="16147" xr:uid="{00000000-0005-0000-0000-000050030000}"/>
    <cellStyle name="20% - Accent3 7 2 3 2" xfId="18779" xr:uid="{00000000-0005-0000-0000-000051030000}"/>
    <cellStyle name="20% - Accent3 7 2 4" xfId="17361" xr:uid="{00000000-0005-0000-0000-000052030000}"/>
    <cellStyle name="20% - Accent3 7 3" xfId="15510" xr:uid="{00000000-0005-0000-0000-000053030000}"/>
    <cellStyle name="20% - Accent3 7 3 2" xfId="16736" xr:uid="{00000000-0005-0000-0000-000054030000}"/>
    <cellStyle name="20% - Accent3 7 3 2 2" xfId="19368" xr:uid="{00000000-0005-0000-0000-000055030000}"/>
    <cellStyle name="20% - Accent3 7 3 3" xfId="18160" xr:uid="{00000000-0005-0000-0000-000056030000}"/>
    <cellStyle name="20% - Accent3 7 4" xfId="16146" xr:uid="{00000000-0005-0000-0000-000057030000}"/>
    <cellStyle name="20% - Accent3 7 4 2" xfId="18778" xr:uid="{00000000-0005-0000-0000-000058030000}"/>
    <cellStyle name="20% - Accent3 7 5" xfId="17360" xr:uid="{00000000-0005-0000-0000-000059030000}"/>
    <cellStyle name="20% - Accent4" xfId="19969" builtinId="42" customBuiltin="1"/>
    <cellStyle name="20% - Accent4 2" xfId="600" xr:uid="{00000000-0005-0000-0000-00005B030000}"/>
    <cellStyle name="20% - Accent4 2 2" xfId="601" xr:uid="{00000000-0005-0000-0000-00005C030000}"/>
    <cellStyle name="20% - Accent4 2 3" xfId="602" xr:uid="{00000000-0005-0000-0000-00005D030000}"/>
    <cellStyle name="20% - Accent4 2 3 2" xfId="603" xr:uid="{00000000-0005-0000-0000-00005E030000}"/>
    <cellStyle name="20% - Accent4 2 3 2 2" xfId="15513" xr:uid="{00000000-0005-0000-0000-00005F030000}"/>
    <cellStyle name="20% - Accent4 2 3 2 2 2" xfId="16739" xr:uid="{00000000-0005-0000-0000-000060030000}"/>
    <cellStyle name="20% - Accent4 2 3 2 2 2 2" xfId="19371" xr:uid="{00000000-0005-0000-0000-000061030000}"/>
    <cellStyle name="20% - Accent4 2 3 2 2 3" xfId="18163" xr:uid="{00000000-0005-0000-0000-000062030000}"/>
    <cellStyle name="20% - Accent4 2 3 2 3" xfId="16149" xr:uid="{00000000-0005-0000-0000-000063030000}"/>
    <cellStyle name="20% - Accent4 2 3 2 3 2" xfId="18781" xr:uid="{00000000-0005-0000-0000-000064030000}"/>
    <cellStyle name="20% - Accent4 2 3 2 4" xfId="17363" xr:uid="{00000000-0005-0000-0000-000065030000}"/>
    <cellStyle name="20% - Accent4 2 3 3" xfId="15512" xr:uid="{00000000-0005-0000-0000-000066030000}"/>
    <cellStyle name="20% - Accent4 2 3 3 2" xfId="16738" xr:uid="{00000000-0005-0000-0000-000067030000}"/>
    <cellStyle name="20% - Accent4 2 3 3 2 2" xfId="19370" xr:uid="{00000000-0005-0000-0000-000068030000}"/>
    <cellStyle name="20% - Accent4 2 3 3 3" xfId="18162" xr:uid="{00000000-0005-0000-0000-000069030000}"/>
    <cellStyle name="20% - Accent4 2 3 4" xfId="16148" xr:uid="{00000000-0005-0000-0000-00006A030000}"/>
    <cellStyle name="20% - Accent4 2 3 4 2" xfId="18780" xr:uid="{00000000-0005-0000-0000-00006B030000}"/>
    <cellStyle name="20% - Accent4 2 3 5" xfId="17362" xr:uid="{00000000-0005-0000-0000-00006C030000}"/>
    <cellStyle name="20% - Accent4 3" xfId="604" xr:uid="{00000000-0005-0000-0000-00006D030000}"/>
    <cellStyle name="20% - Accent4 3 2" xfId="605" xr:uid="{00000000-0005-0000-0000-00006E030000}"/>
    <cellStyle name="20% - Accent4 3 3" xfId="606" xr:uid="{00000000-0005-0000-0000-00006F030000}"/>
    <cellStyle name="20% - Accent4 3 3 2" xfId="607" xr:uid="{00000000-0005-0000-0000-000070030000}"/>
    <cellStyle name="20% - Accent4 3 3 2 2" xfId="15515" xr:uid="{00000000-0005-0000-0000-000071030000}"/>
    <cellStyle name="20% - Accent4 3 3 2 2 2" xfId="16741" xr:uid="{00000000-0005-0000-0000-000072030000}"/>
    <cellStyle name="20% - Accent4 3 3 2 2 2 2" xfId="19373" xr:uid="{00000000-0005-0000-0000-000073030000}"/>
    <cellStyle name="20% - Accent4 3 3 2 2 3" xfId="18165" xr:uid="{00000000-0005-0000-0000-000074030000}"/>
    <cellStyle name="20% - Accent4 3 3 2 3" xfId="16151" xr:uid="{00000000-0005-0000-0000-000075030000}"/>
    <cellStyle name="20% - Accent4 3 3 2 3 2" xfId="18783" xr:uid="{00000000-0005-0000-0000-000076030000}"/>
    <cellStyle name="20% - Accent4 3 3 2 4" xfId="17365" xr:uid="{00000000-0005-0000-0000-000077030000}"/>
    <cellStyle name="20% - Accent4 3 3 3" xfId="15514" xr:uid="{00000000-0005-0000-0000-000078030000}"/>
    <cellStyle name="20% - Accent4 3 3 3 2" xfId="16740" xr:uid="{00000000-0005-0000-0000-000079030000}"/>
    <cellStyle name="20% - Accent4 3 3 3 2 2" xfId="19372" xr:uid="{00000000-0005-0000-0000-00007A030000}"/>
    <cellStyle name="20% - Accent4 3 3 3 3" xfId="18164" xr:uid="{00000000-0005-0000-0000-00007B030000}"/>
    <cellStyle name="20% - Accent4 3 3 4" xfId="16150" xr:uid="{00000000-0005-0000-0000-00007C030000}"/>
    <cellStyle name="20% - Accent4 3 3 4 2" xfId="18782" xr:uid="{00000000-0005-0000-0000-00007D030000}"/>
    <cellStyle name="20% - Accent4 3 3 5" xfId="17364" xr:uid="{00000000-0005-0000-0000-00007E030000}"/>
    <cellStyle name="20% - Accent4 4" xfId="608" xr:uid="{00000000-0005-0000-0000-00007F030000}"/>
    <cellStyle name="20% - Accent4 4 2" xfId="609" xr:uid="{00000000-0005-0000-0000-000080030000}"/>
    <cellStyle name="20% - Accent4 4 2 2" xfId="15517" xr:uid="{00000000-0005-0000-0000-000081030000}"/>
    <cellStyle name="20% - Accent4 4 2 2 2" xfId="16743" xr:uid="{00000000-0005-0000-0000-000082030000}"/>
    <cellStyle name="20% - Accent4 4 2 2 2 2" xfId="19375" xr:uid="{00000000-0005-0000-0000-000083030000}"/>
    <cellStyle name="20% - Accent4 4 2 2 3" xfId="18167" xr:uid="{00000000-0005-0000-0000-000084030000}"/>
    <cellStyle name="20% - Accent4 4 2 3" xfId="16153" xr:uid="{00000000-0005-0000-0000-000085030000}"/>
    <cellStyle name="20% - Accent4 4 2 3 2" xfId="18785" xr:uid="{00000000-0005-0000-0000-000086030000}"/>
    <cellStyle name="20% - Accent4 4 2 4" xfId="17367" xr:uid="{00000000-0005-0000-0000-000087030000}"/>
    <cellStyle name="20% - Accent4 4 3" xfId="15516" xr:uid="{00000000-0005-0000-0000-000088030000}"/>
    <cellStyle name="20% - Accent4 4 3 2" xfId="16742" xr:uid="{00000000-0005-0000-0000-000089030000}"/>
    <cellStyle name="20% - Accent4 4 3 2 2" xfId="19374" xr:uid="{00000000-0005-0000-0000-00008A030000}"/>
    <cellStyle name="20% - Accent4 4 3 3" xfId="18166" xr:uid="{00000000-0005-0000-0000-00008B030000}"/>
    <cellStyle name="20% - Accent4 4 4" xfId="16152" xr:uid="{00000000-0005-0000-0000-00008C030000}"/>
    <cellStyle name="20% - Accent4 4 4 2" xfId="18784" xr:uid="{00000000-0005-0000-0000-00008D030000}"/>
    <cellStyle name="20% - Accent4 4 5" xfId="17366" xr:uid="{00000000-0005-0000-0000-00008E030000}"/>
    <cellStyle name="20% - Accent4 5" xfId="610" xr:uid="{00000000-0005-0000-0000-00008F030000}"/>
    <cellStyle name="20% - Accent4 5 2" xfId="611" xr:uid="{00000000-0005-0000-0000-000090030000}"/>
    <cellStyle name="20% - Accent4 5 2 2" xfId="15519" xr:uid="{00000000-0005-0000-0000-000091030000}"/>
    <cellStyle name="20% - Accent4 5 2 2 2" xfId="16745" xr:uid="{00000000-0005-0000-0000-000092030000}"/>
    <cellStyle name="20% - Accent4 5 2 2 2 2" xfId="19377" xr:uid="{00000000-0005-0000-0000-000093030000}"/>
    <cellStyle name="20% - Accent4 5 2 2 3" xfId="18169" xr:uid="{00000000-0005-0000-0000-000094030000}"/>
    <cellStyle name="20% - Accent4 5 2 3" xfId="16155" xr:uid="{00000000-0005-0000-0000-000095030000}"/>
    <cellStyle name="20% - Accent4 5 2 3 2" xfId="18787" xr:uid="{00000000-0005-0000-0000-000096030000}"/>
    <cellStyle name="20% - Accent4 5 2 4" xfId="17369" xr:uid="{00000000-0005-0000-0000-000097030000}"/>
    <cellStyle name="20% - Accent4 5 3" xfId="15518" xr:uid="{00000000-0005-0000-0000-000098030000}"/>
    <cellStyle name="20% - Accent4 5 3 2" xfId="16744" xr:uid="{00000000-0005-0000-0000-000099030000}"/>
    <cellStyle name="20% - Accent4 5 3 2 2" xfId="19376" xr:uid="{00000000-0005-0000-0000-00009A030000}"/>
    <cellStyle name="20% - Accent4 5 3 3" xfId="18168" xr:uid="{00000000-0005-0000-0000-00009B030000}"/>
    <cellStyle name="20% - Accent4 5 4" xfId="16154" xr:uid="{00000000-0005-0000-0000-00009C030000}"/>
    <cellStyle name="20% - Accent4 5 4 2" xfId="18786" xr:uid="{00000000-0005-0000-0000-00009D030000}"/>
    <cellStyle name="20% - Accent4 5 5" xfId="17368" xr:uid="{00000000-0005-0000-0000-00009E030000}"/>
    <cellStyle name="20% - Accent4 6" xfId="612" xr:uid="{00000000-0005-0000-0000-00009F030000}"/>
    <cellStyle name="20% - Accent4 6 2" xfId="613" xr:uid="{00000000-0005-0000-0000-0000A0030000}"/>
    <cellStyle name="20% - Accent4 6 2 2" xfId="15521" xr:uid="{00000000-0005-0000-0000-0000A1030000}"/>
    <cellStyle name="20% - Accent4 6 2 2 2" xfId="16747" xr:uid="{00000000-0005-0000-0000-0000A2030000}"/>
    <cellStyle name="20% - Accent4 6 2 2 2 2" xfId="19379" xr:uid="{00000000-0005-0000-0000-0000A3030000}"/>
    <cellStyle name="20% - Accent4 6 2 2 3" xfId="18171" xr:uid="{00000000-0005-0000-0000-0000A4030000}"/>
    <cellStyle name="20% - Accent4 6 2 3" xfId="16157" xr:uid="{00000000-0005-0000-0000-0000A5030000}"/>
    <cellStyle name="20% - Accent4 6 2 3 2" xfId="18789" xr:uid="{00000000-0005-0000-0000-0000A6030000}"/>
    <cellStyle name="20% - Accent4 6 2 4" xfId="17371" xr:uid="{00000000-0005-0000-0000-0000A7030000}"/>
    <cellStyle name="20% - Accent4 6 3" xfId="15520" xr:uid="{00000000-0005-0000-0000-0000A8030000}"/>
    <cellStyle name="20% - Accent4 6 3 2" xfId="16746" xr:uid="{00000000-0005-0000-0000-0000A9030000}"/>
    <cellStyle name="20% - Accent4 6 3 2 2" xfId="19378" xr:uid="{00000000-0005-0000-0000-0000AA030000}"/>
    <cellStyle name="20% - Accent4 6 3 3" xfId="18170" xr:uid="{00000000-0005-0000-0000-0000AB030000}"/>
    <cellStyle name="20% - Accent4 6 4" xfId="16156" xr:uid="{00000000-0005-0000-0000-0000AC030000}"/>
    <cellStyle name="20% - Accent4 6 4 2" xfId="18788" xr:uid="{00000000-0005-0000-0000-0000AD030000}"/>
    <cellStyle name="20% - Accent4 6 5" xfId="17370" xr:uid="{00000000-0005-0000-0000-0000AE030000}"/>
    <cellStyle name="20% - Accent4 7" xfId="614" xr:uid="{00000000-0005-0000-0000-0000AF030000}"/>
    <cellStyle name="20% - Accent4 7 2" xfId="615" xr:uid="{00000000-0005-0000-0000-0000B0030000}"/>
    <cellStyle name="20% - Accent4 7 2 2" xfId="15523" xr:uid="{00000000-0005-0000-0000-0000B1030000}"/>
    <cellStyle name="20% - Accent4 7 2 2 2" xfId="16749" xr:uid="{00000000-0005-0000-0000-0000B2030000}"/>
    <cellStyle name="20% - Accent4 7 2 2 2 2" xfId="19381" xr:uid="{00000000-0005-0000-0000-0000B3030000}"/>
    <cellStyle name="20% - Accent4 7 2 2 3" xfId="18173" xr:uid="{00000000-0005-0000-0000-0000B4030000}"/>
    <cellStyle name="20% - Accent4 7 2 3" xfId="16159" xr:uid="{00000000-0005-0000-0000-0000B5030000}"/>
    <cellStyle name="20% - Accent4 7 2 3 2" xfId="18791" xr:uid="{00000000-0005-0000-0000-0000B6030000}"/>
    <cellStyle name="20% - Accent4 7 2 4" xfId="17373" xr:uid="{00000000-0005-0000-0000-0000B7030000}"/>
    <cellStyle name="20% - Accent4 7 3" xfId="15522" xr:uid="{00000000-0005-0000-0000-0000B8030000}"/>
    <cellStyle name="20% - Accent4 7 3 2" xfId="16748" xr:uid="{00000000-0005-0000-0000-0000B9030000}"/>
    <cellStyle name="20% - Accent4 7 3 2 2" xfId="19380" xr:uid="{00000000-0005-0000-0000-0000BA030000}"/>
    <cellStyle name="20% - Accent4 7 3 3" xfId="18172" xr:uid="{00000000-0005-0000-0000-0000BB030000}"/>
    <cellStyle name="20% - Accent4 7 4" xfId="16158" xr:uid="{00000000-0005-0000-0000-0000BC030000}"/>
    <cellStyle name="20% - Accent4 7 4 2" xfId="18790" xr:uid="{00000000-0005-0000-0000-0000BD030000}"/>
    <cellStyle name="20% - Accent4 7 5" xfId="17372" xr:uid="{00000000-0005-0000-0000-0000BE030000}"/>
    <cellStyle name="20% - Accent5" xfId="19972" builtinId="46" customBuiltin="1"/>
    <cellStyle name="20% - Accent5 2" xfId="616" xr:uid="{00000000-0005-0000-0000-0000C0030000}"/>
    <cellStyle name="20% - Accent5 2 2" xfId="617" xr:uid="{00000000-0005-0000-0000-0000C1030000}"/>
    <cellStyle name="20% - Accent5 2 3" xfId="618" xr:uid="{00000000-0005-0000-0000-0000C2030000}"/>
    <cellStyle name="20% - Accent5 2 3 2" xfId="619" xr:uid="{00000000-0005-0000-0000-0000C3030000}"/>
    <cellStyle name="20% - Accent5 2 3 2 2" xfId="15525" xr:uid="{00000000-0005-0000-0000-0000C4030000}"/>
    <cellStyle name="20% - Accent5 2 3 2 2 2" xfId="16751" xr:uid="{00000000-0005-0000-0000-0000C5030000}"/>
    <cellStyle name="20% - Accent5 2 3 2 2 2 2" xfId="19383" xr:uid="{00000000-0005-0000-0000-0000C6030000}"/>
    <cellStyle name="20% - Accent5 2 3 2 2 3" xfId="18175" xr:uid="{00000000-0005-0000-0000-0000C7030000}"/>
    <cellStyle name="20% - Accent5 2 3 2 3" xfId="16161" xr:uid="{00000000-0005-0000-0000-0000C8030000}"/>
    <cellStyle name="20% - Accent5 2 3 2 3 2" xfId="18793" xr:uid="{00000000-0005-0000-0000-0000C9030000}"/>
    <cellStyle name="20% - Accent5 2 3 2 4" xfId="17375" xr:uid="{00000000-0005-0000-0000-0000CA030000}"/>
    <cellStyle name="20% - Accent5 2 3 3" xfId="15524" xr:uid="{00000000-0005-0000-0000-0000CB030000}"/>
    <cellStyle name="20% - Accent5 2 3 3 2" xfId="16750" xr:uid="{00000000-0005-0000-0000-0000CC030000}"/>
    <cellStyle name="20% - Accent5 2 3 3 2 2" xfId="19382" xr:uid="{00000000-0005-0000-0000-0000CD030000}"/>
    <cellStyle name="20% - Accent5 2 3 3 3" xfId="18174" xr:uid="{00000000-0005-0000-0000-0000CE030000}"/>
    <cellStyle name="20% - Accent5 2 3 4" xfId="16160" xr:uid="{00000000-0005-0000-0000-0000CF030000}"/>
    <cellStyle name="20% - Accent5 2 3 4 2" xfId="18792" xr:uid="{00000000-0005-0000-0000-0000D0030000}"/>
    <cellStyle name="20% - Accent5 2 3 5" xfId="17374" xr:uid="{00000000-0005-0000-0000-0000D1030000}"/>
    <cellStyle name="20% - Accent5 3" xfId="620" xr:uid="{00000000-0005-0000-0000-0000D2030000}"/>
    <cellStyle name="20% - Accent5 3 2" xfId="621" xr:uid="{00000000-0005-0000-0000-0000D3030000}"/>
    <cellStyle name="20% - Accent5 3 3" xfId="622" xr:uid="{00000000-0005-0000-0000-0000D4030000}"/>
    <cellStyle name="20% - Accent5 3 3 2" xfId="623" xr:uid="{00000000-0005-0000-0000-0000D5030000}"/>
    <cellStyle name="20% - Accent5 3 3 2 2" xfId="15527" xr:uid="{00000000-0005-0000-0000-0000D6030000}"/>
    <cellStyle name="20% - Accent5 3 3 2 2 2" xfId="16753" xr:uid="{00000000-0005-0000-0000-0000D7030000}"/>
    <cellStyle name="20% - Accent5 3 3 2 2 2 2" xfId="19385" xr:uid="{00000000-0005-0000-0000-0000D8030000}"/>
    <cellStyle name="20% - Accent5 3 3 2 2 3" xfId="18177" xr:uid="{00000000-0005-0000-0000-0000D9030000}"/>
    <cellStyle name="20% - Accent5 3 3 2 3" xfId="16163" xr:uid="{00000000-0005-0000-0000-0000DA030000}"/>
    <cellStyle name="20% - Accent5 3 3 2 3 2" xfId="18795" xr:uid="{00000000-0005-0000-0000-0000DB030000}"/>
    <cellStyle name="20% - Accent5 3 3 2 4" xfId="17377" xr:uid="{00000000-0005-0000-0000-0000DC030000}"/>
    <cellStyle name="20% - Accent5 3 3 3" xfId="15526" xr:uid="{00000000-0005-0000-0000-0000DD030000}"/>
    <cellStyle name="20% - Accent5 3 3 3 2" xfId="16752" xr:uid="{00000000-0005-0000-0000-0000DE030000}"/>
    <cellStyle name="20% - Accent5 3 3 3 2 2" xfId="19384" xr:uid="{00000000-0005-0000-0000-0000DF030000}"/>
    <cellStyle name="20% - Accent5 3 3 3 3" xfId="18176" xr:uid="{00000000-0005-0000-0000-0000E0030000}"/>
    <cellStyle name="20% - Accent5 3 3 4" xfId="16162" xr:uid="{00000000-0005-0000-0000-0000E1030000}"/>
    <cellStyle name="20% - Accent5 3 3 4 2" xfId="18794" xr:uid="{00000000-0005-0000-0000-0000E2030000}"/>
    <cellStyle name="20% - Accent5 3 3 5" xfId="17376" xr:uid="{00000000-0005-0000-0000-0000E3030000}"/>
    <cellStyle name="20% - Accent5 4" xfId="624" xr:uid="{00000000-0005-0000-0000-0000E4030000}"/>
    <cellStyle name="20% - Accent5 4 2" xfId="625" xr:uid="{00000000-0005-0000-0000-0000E5030000}"/>
    <cellStyle name="20% - Accent5 4 2 2" xfId="15529" xr:uid="{00000000-0005-0000-0000-0000E6030000}"/>
    <cellStyle name="20% - Accent5 4 2 2 2" xfId="16755" xr:uid="{00000000-0005-0000-0000-0000E7030000}"/>
    <cellStyle name="20% - Accent5 4 2 2 2 2" xfId="19387" xr:uid="{00000000-0005-0000-0000-0000E8030000}"/>
    <cellStyle name="20% - Accent5 4 2 2 3" xfId="18179" xr:uid="{00000000-0005-0000-0000-0000E9030000}"/>
    <cellStyle name="20% - Accent5 4 2 3" xfId="16165" xr:uid="{00000000-0005-0000-0000-0000EA030000}"/>
    <cellStyle name="20% - Accent5 4 2 3 2" xfId="18797" xr:uid="{00000000-0005-0000-0000-0000EB030000}"/>
    <cellStyle name="20% - Accent5 4 2 4" xfId="17379" xr:uid="{00000000-0005-0000-0000-0000EC030000}"/>
    <cellStyle name="20% - Accent5 4 3" xfId="15528" xr:uid="{00000000-0005-0000-0000-0000ED030000}"/>
    <cellStyle name="20% - Accent5 4 3 2" xfId="16754" xr:uid="{00000000-0005-0000-0000-0000EE030000}"/>
    <cellStyle name="20% - Accent5 4 3 2 2" xfId="19386" xr:uid="{00000000-0005-0000-0000-0000EF030000}"/>
    <cellStyle name="20% - Accent5 4 3 3" xfId="18178" xr:uid="{00000000-0005-0000-0000-0000F0030000}"/>
    <cellStyle name="20% - Accent5 4 4" xfId="16164" xr:uid="{00000000-0005-0000-0000-0000F1030000}"/>
    <cellStyle name="20% - Accent5 4 4 2" xfId="18796" xr:uid="{00000000-0005-0000-0000-0000F2030000}"/>
    <cellStyle name="20% - Accent5 4 5" xfId="17378" xr:uid="{00000000-0005-0000-0000-0000F3030000}"/>
    <cellStyle name="20% - Accent5 5" xfId="626" xr:uid="{00000000-0005-0000-0000-0000F4030000}"/>
    <cellStyle name="20% - Accent5 5 2" xfId="627" xr:uid="{00000000-0005-0000-0000-0000F5030000}"/>
    <cellStyle name="20% - Accent5 5 2 2" xfId="15531" xr:uid="{00000000-0005-0000-0000-0000F6030000}"/>
    <cellStyle name="20% - Accent5 5 2 2 2" xfId="16757" xr:uid="{00000000-0005-0000-0000-0000F7030000}"/>
    <cellStyle name="20% - Accent5 5 2 2 2 2" xfId="19389" xr:uid="{00000000-0005-0000-0000-0000F8030000}"/>
    <cellStyle name="20% - Accent5 5 2 2 3" xfId="18181" xr:uid="{00000000-0005-0000-0000-0000F9030000}"/>
    <cellStyle name="20% - Accent5 5 2 3" xfId="16167" xr:uid="{00000000-0005-0000-0000-0000FA030000}"/>
    <cellStyle name="20% - Accent5 5 2 3 2" xfId="18799" xr:uid="{00000000-0005-0000-0000-0000FB030000}"/>
    <cellStyle name="20% - Accent5 5 2 4" xfId="17381" xr:uid="{00000000-0005-0000-0000-0000FC030000}"/>
    <cellStyle name="20% - Accent5 5 3" xfId="15530" xr:uid="{00000000-0005-0000-0000-0000FD030000}"/>
    <cellStyle name="20% - Accent5 5 3 2" xfId="16756" xr:uid="{00000000-0005-0000-0000-0000FE030000}"/>
    <cellStyle name="20% - Accent5 5 3 2 2" xfId="19388" xr:uid="{00000000-0005-0000-0000-0000FF030000}"/>
    <cellStyle name="20% - Accent5 5 3 3" xfId="18180" xr:uid="{00000000-0005-0000-0000-000000040000}"/>
    <cellStyle name="20% - Accent5 5 4" xfId="16166" xr:uid="{00000000-0005-0000-0000-000001040000}"/>
    <cellStyle name="20% - Accent5 5 4 2" xfId="18798" xr:uid="{00000000-0005-0000-0000-000002040000}"/>
    <cellStyle name="20% - Accent5 5 5" xfId="17380" xr:uid="{00000000-0005-0000-0000-000003040000}"/>
    <cellStyle name="20% - Accent5 6" xfId="628" xr:uid="{00000000-0005-0000-0000-000004040000}"/>
    <cellStyle name="20% - Accent5 6 2" xfId="629" xr:uid="{00000000-0005-0000-0000-000005040000}"/>
    <cellStyle name="20% - Accent5 6 2 2" xfId="15533" xr:uid="{00000000-0005-0000-0000-000006040000}"/>
    <cellStyle name="20% - Accent5 6 2 2 2" xfId="16759" xr:uid="{00000000-0005-0000-0000-000007040000}"/>
    <cellStyle name="20% - Accent5 6 2 2 2 2" xfId="19391" xr:uid="{00000000-0005-0000-0000-000008040000}"/>
    <cellStyle name="20% - Accent5 6 2 2 3" xfId="18183" xr:uid="{00000000-0005-0000-0000-000009040000}"/>
    <cellStyle name="20% - Accent5 6 2 3" xfId="16169" xr:uid="{00000000-0005-0000-0000-00000A040000}"/>
    <cellStyle name="20% - Accent5 6 2 3 2" xfId="18801" xr:uid="{00000000-0005-0000-0000-00000B040000}"/>
    <cellStyle name="20% - Accent5 6 2 4" xfId="17383" xr:uid="{00000000-0005-0000-0000-00000C040000}"/>
    <cellStyle name="20% - Accent5 6 3" xfId="15532" xr:uid="{00000000-0005-0000-0000-00000D040000}"/>
    <cellStyle name="20% - Accent5 6 3 2" xfId="16758" xr:uid="{00000000-0005-0000-0000-00000E040000}"/>
    <cellStyle name="20% - Accent5 6 3 2 2" xfId="19390" xr:uid="{00000000-0005-0000-0000-00000F040000}"/>
    <cellStyle name="20% - Accent5 6 3 3" xfId="18182" xr:uid="{00000000-0005-0000-0000-000010040000}"/>
    <cellStyle name="20% - Accent5 6 4" xfId="16168" xr:uid="{00000000-0005-0000-0000-000011040000}"/>
    <cellStyle name="20% - Accent5 6 4 2" xfId="18800" xr:uid="{00000000-0005-0000-0000-000012040000}"/>
    <cellStyle name="20% - Accent5 6 5" xfId="17382" xr:uid="{00000000-0005-0000-0000-000013040000}"/>
    <cellStyle name="20% - Accent5 7" xfId="630" xr:uid="{00000000-0005-0000-0000-000014040000}"/>
    <cellStyle name="20% - Accent5 7 2" xfId="631" xr:uid="{00000000-0005-0000-0000-000015040000}"/>
    <cellStyle name="20% - Accent5 7 2 2" xfId="15535" xr:uid="{00000000-0005-0000-0000-000016040000}"/>
    <cellStyle name="20% - Accent5 7 2 2 2" xfId="16761" xr:uid="{00000000-0005-0000-0000-000017040000}"/>
    <cellStyle name="20% - Accent5 7 2 2 2 2" xfId="19393" xr:uid="{00000000-0005-0000-0000-000018040000}"/>
    <cellStyle name="20% - Accent5 7 2 2 3" xfId="18185" xr:uid="{00000000-0005-0000-0000-000019040000}"/>
    <cellStyle name="20% - Accent5 7 2 3" xfId="16171" xr:uid="{00000000-0005-0000-0000-00001A040000}"/>
    <cellStyle name="20% - Accent5 7 2 3 2" xfId="18803" xr:uid="{00000000-0005-0000-0000-00001B040000}"/>
    <cellStyle name="20% - Accent5 7 2 4" xfId="17385" xr:uid="{00000000-0005-0000-0000-00001C040000}"/>
    <cellStyle name="20% - Accent5 7 3" xfId="15534" xr:uid="{00000000-0005-0000-0000-00001D040000}"/>
    <cellStyle name="20% - Accent5 7 3 2" xfId="16760" xr:uid="{00000000-0005-0000-0000-00001E040000}"/>
    <cellStyle name="20% - Accent5 7 3 2 2" xfId="19392" xr:uid="{00000000-0005-0000-0000-00001F040000}"/>
    <cellStyle name="20% - Accent5 7 3 3" xfId="18184" xr:uid="{00000000-0005-0000-0000-000020040000}"/>
    <cellStyle name="20% - Accent5 7 4" xfId="16170" xr:uid="{00000000-0005-0000-0000-000021040000}"/>
    <cellStyle name="20% - Accent5 7 4 2" xfId="18802" xr:uid="{00000000-0005-0000-0000-000022040000}"/>
    <cellStyle name="20% - Accent5 7 5" xfId="17384" xr:uid="{00000000-0005-0000-0000-000023040000}"/>
    <cellStyle name="20% - Accent6" xfId="19975" builtinId="50" customBuiltin="1"/>
    <cellStyle name="20% - Accent6 2" xfId="632" xr:uid="{00000000-0005-0000-0000-000025040000}"/>
    <cellStyle name="20% - Accent6 2 2" xfId="633" xr:uid="{00000000-0005-0000-0000-000026040000}"/>
    <cellStyle name="20% - Accent6 2 3" xfId="634" xr:uid="{00000000-0005-0000-0000-000027040000}"/>
    <cellStyle name="20% - Accent6 2 3 2" xfId="635" xr:uid="{00000000-0005-0000-0000-000028040000}"/>
    <cellStyle name="20% - Accent6 2 3 2 2" xfId="15537" xr:uid="{00000000-0005-0000-0000-000029040000}"/>
    <cellStyle name="20% - Accent6 2 3 2 2 2" xfId="16763" xr:uid="{00000000-0005-0000-0000-00002A040000}"/>
    <cellStyle name="20% - Accent6 2 3 2 2 2 2" xfId="19395" xr:uid="{00000000-0005-0000-0000-00002B040000}"/>
    <cellStyle name="20% - Accent6 2 3 2 2 3" xfId="18187" xr:uid="{00000000-0005-0000-0000-00002C040000}"/>
    <cellStyle name="20% - Accent6 2 3 2 3" xfId="16173" xr:uid="{00000000-0005-0000-0000-00002D040000}"/>
    <cellStyle name="20% - Accent6 2 3 2 3 2" xfId="18805" xr:uid="{00000000-0005-0000-0000-00002E040000}"/>
    <cellStyle name="20% - Accent6 2 3 2 4" xfId="17387" xr:uid="{00000000-0005-0000-0000-00002F040000}"/>
    <cellStyle name="20% - Accent6 2 3 3" xfId="15536" xr:uid="{00000000-0005-0000-0000-000030040000}"/>
    <cellStyle name="20% - Accent6 2 3 3 2" xfId="16762" xr:uid="{00000000-0005-0000-0000-000031040000}"/>
    <cellStyle name="20% - Accent6 2 3 3 2 2" xfId="19394" xr:uid="{00000000-0005-0000-0000-000032040000}"/>
    <cellStyle name="20% - Accent6 2 3 3 3" xfId="18186" xr:uid="{00000000-0005-0000-0000-000033040000}"/>
    <cellStyle name="20% - Accent6 2 3 4" xfId="16172" xr:uid="{00000000-0005-0000-0000-000034040000}"/>
    <cellStyle name="20% - Accent6 2 3 4 2" xfId="18804" xr:uid="{00000000-0005-0000-0000-000035040000}"/>
    <cellStyle name="20% - Accent6 2 3 5" xfId="17386" xr:uid="{00000000-0005-0000-0000-000036040000}"/>
    <cellStyle name="20% - Accent6 3" xfId="636" xr:uid="{00000000-0005-0000-0000-000037040000}"/>
    <cellStyle name="20% - Accent6 3 2" xfId="637" xr:uid="{00000000-0005-0000-0000-000038040000}"/>
    <cellStyle name="20% - Accent6 3 3" xfId="638" xr:uid="{00000000-0005-0000-0000-000039040000}"/>
    <cellStyle name="20% - Accent6 3 3 2" xfId="639" xr:uid="{00000000-0005-0000-0000-00003A040000}"/>
    <cellStyle name="20% - Accent6 3 3 2 2" xfId="15539" xr:uid="{00000000-0005-0000-0000-00003B040000}"/>
    <cellStyle name="20% - Accent6 3 3 2 2 2" xfId="16765" xr:uid="{00000000-0005-0000-0000-00003C040000}"/>
    <cellStyle name="20% - Accent6 3 3 2 2 2 2" xfId="19397" xr:uid="{00000000-0005-0000-0000-00003D040000}"/>
    <cellStyle name="20% - Accent6 3 3 2 2 3" xfId="18189" xr:uid="{00000000-0005-0000-0000-00003E040000}"/>
    <cellStyle name="20% - Accent6 3 3 2 3" xfId="16175" xr:uid="{00000000-0005-0000-0000-00003F040000}"/>
    <cellStyle name="20% - Accent6 3 3 2 3 2" xfId="18807" xr:uid="{00000000-0005-0000-0000-000040040000}"/>
    <cellStyle name="20% - Accent6 3 3 2 4" xfId="17389" xr:uid="{00000000-0005-0000-0000-000041040000}"/>
    <cellStyle name="20% - Accent6 3 3 3" xfId="15538" xr:uid="{00000000-0005-0000-0000-000042040000}"/>
    <cellStyle name="20% - Accent6 3 3 3 2" xfId="16764" xr:uid="{00000000-0005-0000-0000-000043040000}"/>
    <cellStyle name="20% - Accent6 3 3 3 2 2" xfId="19396" xr:uid="{00000000-0005-0000-0000-000044040000}"/>
    <cellStyle name="20% - Accent6 3 3 3 3" xfId="18188" xr:uid="{00000000-0005-0000-0000-000045040000}"/>
    <cellStyle name="20% - Accent6 3 3 4" xfId="16174" xr:uid="{00000000-0005-0000-0000-000046040000}"/>
    <cellStyle name="20% - Accent6 3 3 4 2" xfId="18806" xr:uid="{00000000-0005-0000-0000-000047040000}"/>
    <cellStyle name="20% - Accent6 3 3 5" xfId="17388" xr:uid="{00000000-0005-0000-0000-000048040000}"/>
    <cellStyle name="20% - Accent6 4" xfId="640" xr:uid="{00000000-0005-0000-0000-000049040000}"/>
    <cellStyle name="20% - Accent6 4 2" xfId="641" xr:uid="{00000000-0005-0000-0000-00004A040000}"/>
    <cellStyle name="20% - Accent6 4 2 2" xfId="15541" xr:uid="{00000000-0005-0000-0000-00004B040000}"/>
    <cellStyle name="20% - Accent6 4 2 2 2" xfId="16767" xr:uid="{00000000-0005-0000-0000-00004C040000}"/>
    <cellStyle name="20% - Accent6 4 2 2 2 2" xfId="19399" xr:uid="{00000000-0005-0000-0000-00004D040000}"/>
    <cellStyle name="20% - Accent6 4 2 2 3" xfId="18191" xr:uid="{00000000-0005-0000-0000-00004E040000}"/>
    <cellStyle name="20% - Accent6 4 2 3" xfId="16177" xr:uid="{00000000-0005-0000-0000-00004F040000}"/>
    <cellStyle name="20% - Accent6 4 2 3 2" xfId="18809" xr:uid="{00000000-0005-0000-0000-000050040000}"/>
    <cellStyle name="20% - Accent6 4 2 4" xfId="17391" xr:uid="{00000000-0005-0000-0000-000051040000}"/>
    <cellStyle name="20% - Accent6 4 3" xfId="15540" xr:uid="{00000000-0005-0000-0000-000052040000}"/>
    <cellStyle name="20% - Accent6 4 3 2" xfId="16766" xr:uid="{00000000-0005-0000-0000-000053040000}"/>
    <cellStyle name="20% - Accent6 4 3 2 2" xfId="19398" xr:uid="{00000000-0005-0000-0000-000054040000}"/>
    <cellStyle name="20% - Accent6 4 3 3" xfId="18190" xr:uid="{00000000-0005-0000-0000-000055040000}"/>
    <cellStyle name="20% - Accent6 4 4" xfId="16176" xr:uid="{00000000-0005-0000-0000-000056040000}"/>
    <cellStyle name="20% - Accent6 4 4 2" xfId="18808" xr:uid="{00000000-0005-0000-0000-000057040000}"/>
    <cellStyle name="20% - Accent6 4 5" xfId="17390" xr:uid="{00000000-0005-0000-0000-000058040000}"/>
    <cellStyle name="20% - Accent6 5" xfId="642" xr:uid="{00000000-0005-0000-0000-000059040000}"/>
    <cellStyle name="20% - Accent6 5 2" xfId="643" xr:uid="{00000000-0005-0000-0000-00005A040000}"/>
    <cellStyle name="20% - Accent6 5 2 2" xfId="15543" xr:uid="{00000000-0005-0000-0000-00005B040000}"/>
    <cellStyle name="20% - Accent6 5 2 2 2" xfId="16769" xr:uid="{00000000-0005-0000-0000-00005C040000}"/>
    <cellStyle name="20% - Accent6 5 2 2 2 2" xfId="19401" xr:uid="{00000000-0005-0000-0000-00005D040000}"/>
    <cellStyle name="20% - Accent6 5 2 2 3" xfId="18193" xr:uid="{00000000-0005-0000-0000-00005E040000}"/>
    <cellStyle name="20% - Accent6 5 2 3" xfId="16179" xr:uid="{00000000-0005-0000-0000-00005F040000}"/>
    <cellStyle name="20% - Accent6 5 2 3 2" xfId="18811" xr:uid="{00000000-0005-0000-0000-000060040000}"/>
    <cellStyle name="20% - Accent6 5 2 4" xfId="17393" xr:uid="{00000000-0005-0000-0000-000061040000}"/>
    <cellStyle name="20% - Accent6 5 3" xfId="15542" xr:uid="{00000000-0005-0000-0000-000062040000}"/>
    <cellStyle name="20% - Accent6 5 3 2" xfId="16768" xr:uid="{00000000-0005-0000-0000-000063040000}"/>
    <cellStyle name="20% - Accent6 5 3 2 2" xfId="19400" xr:uid="{00000000-0005-0000-0000-000064040000}"/>
    <cellStyle name="20% - Accent6 5 3 3" xfId="18192" xr:uid="{00000000-0005-0000-0000-000065040000}"/>
    <cellStyle name="20% - Accent6 5 4" xfId="16178" xr:uid="{00000000-0005-0000-0000-000066040000}"/>
    <cellStyle name="20% - Accent6 5 4 2" xfId="18810" xr:uid="{00000000-0005-0000-0000-000067040000}"/>
    <cellStyle name="20% - Accent6 5 5" xfId="17392" xr:uid="{00000000-0005-0000-0000-000068040000}"/>
    <cellStyle name="20% - Accent6 6" xfId="644" xr:uid="{00000000-0005-0000-0000-000069040000}"/>
    <cellStyle name="20% - Accent6 6 2" xfId="645" xr:uid="{00000000-0005-0000-0000-00006A040000}"/>
    <cellStyle name="20% - Accent6 6 2 2" xfId="15545" xr:uid="{00000000-0005-0000-0000-00006B040000}"/>
    <cellStyle name="20% - Accent6 6 2 2 2" xfId="16771" xr:uid="{00000000-0005-0000-0000-00006C040000}"/>
    <cellStyle name="20% - Accent6 6 2 2 2 2" xfId="19403" xr:uid="{00000000-0005-0000-0000-00006D040000}"/>
    <cellStyle name="20% - Accent6 6 2 2 3" xfId="18195" xr:uid="{00000000-0005-0000-0000-00006E040000}"/>
    <cellStyle name="20% - Accent6 6 2 3" xfId="16181" xr:uid="{00000000-0005-0000-0000-00006F040000}"/>
    <cellStyle name="20% - Accent6 6 2 3 2" xfId="18813" xr:uid="{00000000-0005-0000-0000-000070040000}"/>
    <cellStyle name="20% - Accent6 6 2 4" xfId="17395" xr:uid="{00000000-0005-0000-0000-000071040000}"/>
    <cellStyle name="20% - Accent6 6 3" xfId="15544" xr:uid="{00000000-0005-0000-0000-000072040000}"/>
    <cellStyle name="20% - Accent6 6 3 2" xfId="16770" xr:uid="{00000000-0005-0000-0000-000073040000}"/>
    <cellStyle name="20% - Accent6 6 3 2 2" xfId="19402" xr:uid="{00000000-0005-0000-0000-000074040000}"/>
    <cellStyle name="20% - Accent6 6 3 3" xfId="18194" xr:uid="{00000000-0005-0000-0000-000075040000}"/>
    <cellStyle name="20% - Accent6 6 4" xfId="16180" xr:uid="{00000000-0005-0000-0000-000076040000}"/>
    <cellStyle name="20% - Accent6 6 4 2" xfId="18812" xr:uid="{00000000-0005-0000-0000-000077040000}"/>
    <cellStyle name="20% - Accent6 6 5" xfId="17394" xr:uid="{00000000-0005-0000-0000-000078040000}"/>
    <cellStyle name="20% - Accent6 7" xfId="646" xr:uid="{00000000-0005-0000-0000-000079040000}"/>
    <cellStyle name="20% - Accent6 7 2" xfId="647" xr:uid="{00000000-0005-0000-0000-00007A040000}"/>
    <cellStyle name="20% - Accent6 7 2 2" xfId="15547" xr:uid="{00000000-0005-0000-0000-00007B040000}"/>
    <cellStyle name="20% - Accent6 7 2 2 2" xfId="16773" xr:uid="{00000000-0005-0000-0000-00007C040000}"/>
    <cellStyle name="20% - Accent6 7 2 2 2 2" xfId="19405" xr:uid="{00000000-0005-0000-0000-00007D040000}"/>
    <cellStyle name="20% - Accent6 7 2 2 3" xfId="18197" xr:uid="{00000000-0005-0000-0000-00007E040000}"/>
    <cellStyle name="20% - Accent6 7 2 3" xfId="16183" xr:uid="{00000000-0005-0000-0000-00007F040000}"/>
    <cellStyle name="20% - Accent6 7 2 3 2" xfId="18815" xr:uid="{00000000-0005-0000-0000-000080040000}"/>
    <cellStyle name="20% - Accent6 7 2 4" xfId="17397" xr:uid="{00000000-0005-0000-0000-000081040000}"/>
    <cellStyle name="20% - Accent6 7 3" xfId="15546" xr:uid="{00000000-0005-0000-0000-000082040000}"/>
    <cellStyle name="20% - Accent6 7 3 2" xfId="16772" xr:uid="{00000000-0005-0000-0000-000083040000}"/>
    <cellStyle name="20% - Accent6 7 3 2 2" xfId="19404" xr:uid="{00000000-0005-0000-0000-000084040000}"/>
    <cellStyle name="20% - Accent6 7 3 3" xfId="18196" xr:uid="{00000000-0005-0000-0000-000085040000}"/>
    <cellStyle name="20% - Accent6 7 4" xfId="16182" xr:uid="{00000000-0005-0000-0000-000086040000}"/>
    <cellStyle name="20% - Accent6 7 4 2" xfId="18814" xr:uid="{00000000-0005-0000-0000-000087040000}"/>
    <cellStyle name="20% - Accent6 7 5" xfId="17396" xr:uid="{00000000-0005-0000-0000-000088040000}"/>
    <cellStyle name="20% - Akzent1" xfId="648" xr:uid="{00000000-0005-0000-0000-000089040000}"/>
    <cellStyle name="20% - Akzent2" xfId="649" xr:uid="{00000000-0005-0000-0000-00008A040000}"/>
    <cellStyle name="20% - Akzent3" xfId="650" xr:uid="{00000000-0005-0000-0000-00008B040000}"/>
    <cellStyle name="20% - Akzent4" xfId="651" xr:uid="{00000000-0005-0000-0000-00008C040000}"/>
    <cellStyle name="20% - Akzent5" xfId="652" xr:uid="{00000000-0005-0000-0000-00008D040000}"/>
    <cellStyle name="20% - Akzent6" xfId="653" xr:uid="{00000000-0005-0000-0000-00008E040000}"/>
    <cellStyle name="20% - Акцент1" xfId="654" xr:uid="{00000000-0005-0000-0000-00008F040000}"/>
    <cellStyle name="20% - Акцент2" xfId="655" xr:uid="{00000000-0005-0000-0000-000090040000}"/>
    <cellStyle name="20% - Акцент3" xfId="656" xr:uid="{00000000-0005-0000-0000-000091040000}"/>
    <cellStyle name="20% - Акцент4" xfId="657" xr:uid="{00000000-0005-0000-0000-000092040000}"/>
    <cellStyle name="20% - Акцент5" xfId="658" xr:uid="{00000000-0005-0000-0000-000093040000}"/>
    <cellStyle name="20% - Акцент6" xfId="659" xr:uid="{00000000-0005-0000-0000-000094040000}"/>
    <cellStyle name="3$" xfId="660" xr:uid="{00000000-0005-0000-0000-000095040000}"/>
    <cellStyle name="40% - Accent1" xfId="19961" builtinId="31" customBuiltin="1"/>
    <cellStyle name="40% - Accent1 2" xfId="661" xr:uid="{00000000-0005-0000-0000-000097040000}"/>
    <cellStyle name="40% - Accent1 2 2" xfId="662" xr:uid="{00000000-0005-0000-0000-000098040000}"/>
    <cellStyle name="40% - Accent1 2 3" xfId="663" xr:uid="{00000000-0005-0000-0000-000099040000}"/>
    <cellStyle name="40% - Accent1 2 3 2" xfId="664" xr:uid="{00000000-0005-0000-0000-00009A040000}"/>
    <cellStyle name="40% - Accent1 2 3 2 2" xfId="15549" xr:uid="{00000000-0005-0000-0000-00009B040000}"/>
    <cellStyle name="40% - Accent1 2 3 2 2 2" xfId="16775" xr:uid="{00000000-0005-0000-0000-00009C040000}"/>
    <cellStyle name="40% - Accent1 2 3 2 2 2 2" xfId="19407" xr:uid="{00000000-0005-0000-0000-00009D040000}"/>
    <cellStyle name="40% - Accent1 2 3 2 2 3" xfId="18199" xr:uid="{00000000-0005-0000-0000-00009E040000}"/>
    <cellStyle name="40% - Accent1 2 3 2 3" xfId="16185" xr:uid="{00000000-0005-0000-0000-00009F040000}"/>
    <cellStyle name="40% - Accent1 2 3 2 3 2" xfId="18817" xr:uid="{00000000-0005-0000-0000-0000A0040000}"/>
    <cellStyle name="40% - Accent1 2 3 2 4" xfId="17399" xr:uid="{00000000-0005-0000-0000-0000A1040000}"/>
    <cellStyle name="40% - Accent1 2 3 3" xfId="15548" xr:uid="{00000000-0005-0000-0000-0000A2040000}"/>
    <cellStyle name="40% - Accent1 2 3 3 2" xfId="16774" xr:uid="{00000000-0005-0000-0000-0000A3040000}"/>
    <cellStyle name="40% - Accent1 2 3 3 2 2" xfId="19406" xr:uid="{00000000-0005-0000-0000-0000A4040000}"/>
    <cellStyle name="40% - Accent1 2 3 3 3" xfId="18198" xr:uid="{00000000-0005-0000-0000-0000A5040000}"/>
    <cellStyle name="40% - Accent1 2 3 4" xfId="16184" xr:uid="{00000000-0005-0000-0000-0000A6040000}"/>
    <cellStyle name="40% - Accent1 2 3 4 2" xfId="18816" xr:uid="{00000000-0005-0000-0000-0000A7040000}"/>
    <cellStyle name="40% - Accent1 2 3 5" xfId="17398" xr:uid="{00000000-0005-0000-0000-0000A8040000}"/>
    <cellStyle name="40% - Accent1 3" xfId="665" xr:uid="{00000000-0005-0000-0000-0000A9040000}"/>
    <cellStyle name="40% - Accent1 3 2" xfId="666" xr:uid="{00000000-0005-0000-0000-0000AA040000}"/>
    <cellStyle name="40% - Accent1 3 3" xfId="667" xr:uid="{00000000-0005-0000-0000-0000AB040000}"/>
    <cellStyle name="40% - Accent1 3 3 2" xfId="668" xr:uid="{00000000-0005-0000-0000-0000AC040000}"/>
    <cellStyle name="40% - Accent1 3 3 2 2" xfId="15551" xr:uid="{00000000-0005-0000-0000-0000AD040000}"/>
    <cellStyle name="40% - Accent1 3 3 2 2 2" xfId="16777" xr:uid="{00000000-0005-0000-0000-0000AE040000}"/>
    <cellStyle name="40% - Accent1 3 3 2 2 2 2" xfId="19409" xr:uid="{00000000-0005-0000-0000-0000AF040000}"/>
    <cellStyle name="40% - Accent1 3 3 2 2 3" xfId="18201" xr:uid="{00000000-0005-0000-0000-0000B0040000}"/>
    <cellStyle name="40% - Accent1 3 3 2 3" xfId="16187" xr:uid="{00000000-0005-0000-0000-0000B1040000}"/>
    <cellStyle name="40% - Accent1 3 3 2 3 2" xfId="18819" xr:uid="{00000000-0005-0000-0000-0000B2040000}"/>
    <cellStyle name="40% - Accent1 3 3 2 4" xfId="17401" xr:uid="{00000000-0005-0000-0000-0000B3040000}"/>
    <cellStyle name="40% - Accent1 3 3 3" xfId="15550" xr:uid="{00000000-0005-0000-0000-0000B4040000}"/>
    <cellStyle name="40% - Accent1 3 3 3 2" xfId="16776" xr:uid="{00000000-0005-0000-0000-0000B5040000}"/>
    <cellStyle name="40% - Accent1 3 3 3 2 2" xfId="19408" xr:uid="{00000000-0005-0000-0000-0000B6040000}"/>
    <cellStyle name="40% - Accent1 3 3 3 3" xfId="18200" xr:uid="{00000000-0005-0000-0000-0000B7040000}"/>
    <cellStyle name="40% - Accent1 3 3 4" xfId="16186" xr:uid="{00000000-0005-0000-0000-0000B8040000}"/>
    <cellStyle name="40% - Accent1 3 3 4 2" xfId="18818" xr:uid="{00000000-0005-0000-0000-0000B9040000}"/>
    <cellStyle name="40% - Accent1 3 3 5" xfId="17400" xr:uid="{00000000-0005-0000-0000-0000BA040000}"/>
    <cellStyle name="40% - Accent1 4" xfId="669" xr:uid="{00000000-0005-0000-0000-0000BB040000}"/>
    <cellStyle name="40% - Accent1 4 2" xfId="670" xr:uid="{00000000-0005-0000-0000-0000BC040000}"/>
    <cellStyle name="40% - Accent1 4 2 2" xfId="15553" xr:uid="{00000000-0005-0000-0000-0000BD040000}"/>
    <cellStyle name="40% - Accent1 4 2 2 2" xfId="16779" xr:uid="{00000000-0005-0000-0000-0000BE040000}"/>
    <cellStyle name="40% - Accent1 4 2 2 2 2" xfId="19411" xr:uid="{00000000-0005-0000-0000-0000BF040000}"/>
    <cellStyle name="40% - Accent1 4 2 2 3" xfId="18203" xr:uid="{00000000-0005-0000-0000-0000C0040000}"/>
    <cellStyle name="40% - Accent1 4 2 3" xfId="16189" xr:uid="{00000000-0005-0000-0000-0000C1040000}"/>
    <cellStyle name="40% - Accent1 4 2 3 2" xfId="18821" xr:uid="{00000000-0005-0000-0000-0000C2040000}"/>
    <cellStyle name="40% - Accent1 4 2 4" xfId="17403" xr:uid="{00000000-0005-0000-0000-0000C3040000}"/>
    <cellStyle name="40% - Accent1 4 3" xfId="15552" xr:uid="{00000000-0005-0000-0000-0000C4040000}"/>
    <cellStyle name="40% - Accent1 4 3 2" xfId="16778" xr:uid="{00000000-0005-0000-0000-0000C5040000}"/>
    <cellStyle name="40% - Accent1 4 3 2 2" xfId="19410" xr:uid="{00000000-0005-0000-0000-0000C6040000}"/>
    <cellStyle name="40% - Accent1 4 3 3" xfId="18202" xr:uid="{00000000-0005-0000-0000-0000C7040000}"/>
    <cellStyle name="40% - Accent1 4 4" xfId="16188" xr:uid="{00000000-0005-0000-0000-0000C8040000}"/>
    <cellStyle name="40% - Accent1 4 4 2" xfId="18820" xr:uid="{00000000-0005-0000-0000-0000C9040000}"/>
    <cellStyle name="40% - Accent1 4 5" xfId="17402" xr:uid="{00000000-0005-0000-0000-0000CA040000}"/>
    <cellStyle name="40% - Accent1 5" xfId="671" xr:uid="{00000000-0005-0000-0000-0000CB040000}"/>
    <cellStyle name="40% - Accent1 5 2" xfId="672" xr:uid="{00000000-0005-0000-0000-0000CC040000}"/>
    <cellStyle name="40% - Accent1 5 2 2" xfId="15555" xr:uid="{00000000-0005-0000-0000-0000CD040000}"/>
    <cellStyle name="40% - Accent1 5 2 2 2" xfId="16781" xr:uid="{00000000-0005-0000-0000-0000CE040000}"/>
    <cellStyle name="40% - Accent1 5 2 2 2 2" xfId="19413" xr:uid="{00000000-0005-0000-0000-0000CF040000}"/>
    <cellStyle name="40% - Accent1 5 2 2 3" xfId="18205" xr:uid="{00000000-0005-0000-0000-0000D0040000}"/>
    <cellStyle name="40% - Accent1 5 2 3" xfId="16191" xr:uid="{00000000-0005-0000-0000-0000D1040000}"/>
    <cellStyle name="40% - Accent1 5 2 3 2" xfId="18823" xr:uid="{00000000-0005-0000-0000-0000D2040000}"/>
    <cellStyle name="40% - Accent1 5 2 4" xfId="17405" xr:uid="{00000000-0005-0000-0000-0000D3040000}"/>
    <cellStyle name="40% - Accent1 5 3" xfId="15554" xr:uid="{00000000-0005-0000-0000-0000D4040000}"/>
    <cellStyle name="40% - Accent1 5 3 2" xfId="16780" xr:uid="{00000000-0005-0000-0000-0000D5040000}"/>
    <cellStyle name="40% - Accent1 5 3 2 2" xfId="19412" xr:uid="{00000000-0005-0000-0000-0000D6040000}"/>
    <cellStyle name="40% - Accent1 5 3 3" xfId="18204" xr:uid="{00000000-0005-0000-0000-0000D7040000}"/>
    <cellStyle name="40% - Accent1 5 4" xfId="16190" xr:uid="{00000000-0005-0000-0000-0000D8040000}"/>
    <cellStyle name="40% - Accent1 5 4 2" xfId="18822" xr:uid="{00000000-0005-0000-0000-0000D9040000}"/>
    <cellStyle name="40% - Accent1 5 5" xfId="17404" xr:uid="{00000000-0005-0000-0000-0000DA040000}"/>
    <cellStyle name="40% - Accent1 6" xfId="673" xr:uid="{00000000-0005-0000-0000-0000DB040000}"/>
    <cellStyle name="40% - Accent1 6 2" xfId="674" xr:uid="{00000000-0005-0000-0000-0000DC040000}"/>
    <cellStyle name="40% - Accent1 6 2 2" xfId="15557" xr:uid="{00000000-0005-0000-0000-0000DD040000}"/>
    <cellStyle name="40% - Accent1 6 2 2 2" xfId="16783" xr:uid="{00000000-0005-0000-0000-0000DE040000}"/>
    <cellStyle name="40% - Accent1 6 2 2 2 2" xfId="19415" xr:uid="{00000000-0005-0000-0000-0000DF040000}"/>
    <cellStyle name="40% - Accent1 6 2 2 3" xfId="18207" xr:uid="{00000000-0005-0000-0000-0000E0040000}"/>
    <cellStyle name="40% - Accent1 6 2 3" xfId="16193" xr:uid="{00000000-0005-0000-0000-0000E1040000}"/>
    <cellStyle name="40% - Accent1 6 2 3 2" xfId="18825" xr:uid="{00000000-0005-0000-0000-0000E2040000}"/>
    <cellStyle name="40% - Accent1 6 2 4" xfId="17407" xr:uid="{00000000-0005-0000-0000-0000E3040000}"/>
    <cellStyle name="40% - Accent1 6 3" xfId="15556" xr:uid="{00000000-0005-0000-0000-0000E4040000}"/>
    <cellStyle name="40% - Accent1 6 3 2" xfId="16782" xr:uid="{00000000-0005-0000-0000-0000E5040000}"/>
    <cellStyle name="40% - Accent1 6 3 2 2" xfId="19414" xr:uid="{00000000-0005-0000-0000-0000E6040000}"/>
    <cellStyle name="40% - Accent1 6 3 3" xfId="18206" xr:uid="{00000000-0005-0000-0000-0000E7040000}"/>
    <cellStyle name="40% - Accent1 6 4" xfId="16192" xr:uid="{00000000-0005-0000-0000-0000E8040000}"/>
    <cellStyle name="40% - Accent1 6 4 2" xfId="18824" xr:uid="{00000000-0005-0000-0000-0000E9040000}"/>
    <cellStyle name="40% - Accent1 6 5" xfId="17406" xr:uid="{00000000-0005-0000-0000-0000EA040000}"/>
    <cellStyle name="40% - Accent1 7" xfId="675" xr:uid="{00000000-0005-0000-0000-0000EB040000}"/>
    <cellStyle name="40% - Accent1 7 2" xfId="676" xr:uid="{00000000-0005-0000-0000-0000EC040000}"/>
    <cellStyle name="40% - Accent1 7 2 2" xfId="15559" xr:uid="{00000000-0005-0000-0000-0000ED040000}"/>
    <cellStyle name="40% - Accent1 7 2 2 2" xfId="16785" xr:uid="{00000000-0005-0000-0000-0000EE040000}"/>
    <cellStyle name="40% - Accent1 7 2 2 2 2" xfId="19417" xr:uid="{00000000-0005-0000-0000-0000EF040000}"/>
    <cellStyle name="40% - Accent1 7 2 2 3" xfId="18209" xr:uid="{00000000-0005-0000-0000-0000F0040000}"/>
    <cellStyle name="40% - Accent1 7 2 3" xfId="16195" xr:uid="{00000000-0005-0000-0000-0000F1040000}"/>
    <cellStyle name="40% - Accent1 7 2 3 2" xfId="18827" xr:uid="{00000000-0005-0000-0000-0000F2040000}"/>
    <cellStyle name="40% - Accent1 7 2 4" xfId="17409" xr:uid="{00000000-0005-0000-0000-0000F3040000}"/>
    <cellStyle name="40% - Accent1 7 3" xfId="15558" xr:uid="{00000000-0005-0000-0000-0000F4040000}"/>
    <cellStyle name="40% - Accent1 7 3 2" xfId="16784" xr:uid="{00000000-0005-0000-0000-0000F5040000}"/>
    <cellStyle name="40% - Accent1 7 3 2 2" xfId="19416" xr:uid="{00000000-0005-0000-0000-0000F6040000}"/>
    <cellStyle name="40% - Accent1 7 3 3" xfId="18208" xr:uid="{00000000-0005-0000-0000-0000F7040000}"/>
    <cellStyle name="40% - Accent1 7 4" xfId="16194" xr:uid="{00000000-0005-0000-0000-0000F8040000}"/>
    <cellStyle name="40% - Accent1 7 4 2" xfId="18826" xr:uid="{00000000-0005-0000-0000-0000F9040000}"/>
    <cellStyle name="40% - Accent1 7 5" xfId="17408" xr:uid="{00000000-0005-0000-0000-0000FA040000}"/>
    <cellStyle name="40% - Accent2" xfId="19964" builtinId="35" customBuiltin="1"/>
    <cellStyle name="40% - Accent2 2" xfId="677" xr:uid="{00000000-0005-0000-0000-0000FC040000}"/>
    <cellStyle name="40% - Accent2 2 2" xfId="678" xr:uid="{00000000-0005-0000-0000-0000FD040000}"/>
    <cellStyle name="40% - Accent2 2 3" xfId="679" xr:uid="{00000000-0005-0000-0000-0000FE040000}"/>
    <cellStyle name="40% - Accent2 2 3 2" xfId="680" xr:uid="{00000000-0005-0000-0000-0000FF040000}"/>
    <cellStyle name="40% - Accent2 2 3 2 2" xfId="15561" xr:uid="{00000000-0005-0000-0000-000000050000}"/>
    <cellStyle name="40% - Accent2 2 3 2 2 2" xfId="16787" xr:uid="{00000000-0005-0000-0000-000001050000}"/>
    <cellStyle name="40% - Accent2 2 3 2 2 2 2" xfId="19419" xr:uid="{00000000-0005-0000-0000-000002050000}"/>
    <cellStyle name="40% - Accent2 2 3 2 2 3" xfId="18211" xr:uid="{00000000-0005-0000-0000-000003050000}"/>
    <cellStyle name="40% - Accent2 2 3 2 3" xfId="16197" xr:uid="{00000000-0005-0000-0000-000004050000}"/>
    <cellStyle name="40% - Accent2 2 3 2 3 2" xfId="18829" xr:uid="{00000000-0005-0000-0000-000005050000}"/>
    <cellStyle name="40% - Accent2 2 3 2 4" xfId="17411" xr:uid="{00000000-0005-0000-0000-000006050000}"/>
    <cellStyle name="40% - Accent2 2 3 3" xfId="15560" xr:uid="{00000000-0005-0000-0000-000007050000}"/>
    <cellStyle name="40% - Accent2 2 3 3 2" xfId="16786" xr:uid="{00000000-0005-0000-0000-000008050000}"/>
    <cellStyle name="40% - Accent2 2 3 3 2 2" xfId="19418" xr:uid="{00000000-0005-0000-0000-000009050000}"/>
    <cellStyle name="40% - Accent2 2 3 3 3" xfId="18210" xr:uid="{00000000-0005-0000-0000-00000A050000}"/>
    <cellStyle name="40% - Accent2 2 3 4" xfId="16196" xr:uid="{00000000-0005-0000-0000-00000B050000}"/>
    <cellStyle name="40% - Accent2 2 3 4 2" xfId="18828" xr:uid="{00000000-0005-0000-0000-00000C050000}"/>
    <cellStyle name="40% - Accent2 2 3 5" xfId="17410" xr:uid="{00000000-0005-0000-0000-00000D050000}"/>
    <cellStyle name="40% - Accent2 3" xfId="681" xr:uid="{00000000-0005-0000-0000-00000E050000}"/>
    <cellStyle name="40% - Accent2 3 2" xfId="682" xr:uid="{00000000-0005-0000-0000-00000F050000}"/>
    <cellStyle name="40% - Accent2 3 3" xfId="683" xr:uid="{00000000-0005-0000-0000-000010050000}"/>
    <cellStyle name="40% - Accent2 3 3 2" xfId="684" xr:uid="{00000000-0005-0000-0000-000011050000}"/>
    <cellStyle name="40% - Accent2 3 3 2 2" xfId="15563" xr:uid="{00000000-0005-0000-0000-000012050000}"/>
    <cellStyle name="40% - Accent2 3 3 2 2 2" xfId="16789" xr:uid="{00000000-0005-0000-0000-000013050000}"/>
    <cellStyle name="40% - Accent2 3 3 2 2 2 2" xfId="19421" xr:uid="{00000000-0005-0000-0000-000014050000}"/>
    <cellStyle name="40% - Accent2 3 3 2 2 3" xfId="18213" xr:uid="{00000000-0005-0000-0000-000015050000}"/>
    <cellStyle name="40% - Accent2 3 3 2 3" xfId="16199" xr:uid="{00000000-0005-0000-0000-000016050000}"/>
    <cellStyle name="40% - Accent2 3 3 2 3 2" xfId="18831" xr:uid="{00000000-0005-0000-0000-000017050000}"/>
    <cellStyle name="40% - Accent2 3 3 2 4" xfId="17413" xr:uid="{00000000-0005-0000-0000-000018050000}"/>
    <cellStyle name="40% - Accent2 3 3 3" xfId="15562" xr:uid="{00000000-0005-0000-0000-000019050000}"/>
    <cellStyle name="40% - Accent2 3 3 3 2" xfId="16788" xr:uid="{00000000-0005-0000-0000-00001A050000}"/>
    <cellStyle name="40% - Accent2 3 3 3 2 2" xfId="19420" xr:uid="{00000000-0005-0000-0000-00001B050000}"/>
    <cellStyle name="40% - Accent2 3 3 3 3" xfId="18212" xr:uid="{00000000-0005-0000-0000-00001C050000}"/>
    <cellStyle name="40% - Accent2 3 3 4" xfId="16198" xr:uid="{00000000-0005-0000-0000-00001D050000}"/>
    <cellStyle name="40% - Accent2 3 3 4 2" xfId="18830" xr:uid="{00000000-0005-0000-0000-00001E050000}"/>
    <cellStyle name="40% - Accent2 3 3 5" xfId="17412" xr:uid="{00000000-0005-0000-0000-00001F050000}"/>
    <cellStyle name="40% - Accent2 4" xfId="685" xr:uid="{00000000-0005-0000-0000-000020050000}"/>
    <cellStyle name="40% - Accent2 4 2" xfId="686" xr:uid="{00000000-0005-0000-0000-000021050000}"/>
    <cellStyle name="40% - Accent2 4 2 2" xfId="15565" xr:uid="{00000000-0005-0000-0000-000022050000}"/>
    <cellStyle name="40% - Accent2 4 2 2 2" xfId="16791" xr:uid="{00000000-0005-0000-0000-000023050000}"/>
    <cellStyle name="40% - Accent2 4 2 2 2 2" xfId="19423" xr:uid="{00000000-0005-0000-0000-000024050000}"/>
    <cellStyle name="40% - Accent2 4 2 2 3" xfId="18215" xr:uid="{00000000-0005-0000-0000-000025050000}"/>
    <cellStyle name="40% - Accent2 4 2 3" xfId="16201" xr:uid="{00000000-0005-0000-0000-000026050000}"/>
    <cellStyle name="40% - Accent2 4 2 3 2" xfId="18833" xr:uid="{00000000-0005-0000-0000-000027050000}"/>
    <cellStyle name="40% - Accent2 4 2 4" xfId="17415" xr:uid="{00000000-0005-0000-0000-000028050000}"/>
    <cellStyle name="40% - Accent2 4 3" xfId="15564" xr:uid="{00000000-0005-0000-0000-000029050000}"/>
    <cellStyle name="40% - Accent2 4 3 2" xfId="16790" xr:uid="{00000000-0005-0000-0000-00002A050000}"/>
    <cellStyle name="40% - Accent2 4 3 2 2" xfId="19422" xr:uid="{00000000-0005-0000-0000-00002B050000}"/>
    <cellStyle name="40% - Accent2 4 3 3" xfId="18214" xr:uid="{00000000-0005-0000-0000-00002C050000}"/>
    <cellStyle name="40% - Accent2 4 4" xfId="16200" xr:uid="{00000000-0005-0000-0000-00002D050000}"/>
    <cellStyle name="40% - Accent2 4 4 2" xfId="18832" xr:uid="{00000000-0005-0000-0000-00002E050000}"/>
    <cellStyle name="40% - Accent2 4 5" xfId="17414" xr:uid="{00000000-0005-0000-0000-00002F050000}"/>
    <cellStyle name="40% - Accent2 5" xfId="687" xr:uid="{00000000-0005-0000-0000-000030050000}"/>
    <cellStyle name="40% - Accent2 5 2" xfId="688" xr:uid="{00000000-0005-0000-0000-000031050000}"/>
    <cellStyle name="40% - Accent2 5 2 2" xfId="15567" xr:uid="{00000000-0005-0000-0000-000032050000}"/>
    <cellStyle name="40% - Accent2 5 2 2 2" xfId="16793" xr:uid="{00000000-0005-0000-0000-000033050000}"/>
    <cellStyle name="40% - Accent2 5 2 2 2 2" xfId="19425" xr:uid="{00000000-0005-0000-0000-000034050000}"/>
    <cellStyle name="40% - Accent2 5 2 2 3" xfId="18217" xr:uid="{00000000-0005-0000-0000-000035050000}"/>
    <cellStyle name="40% - Accent2 5 2 3" xfId="16203" xr:uid="{00000000-0005-0000-0000-000036050000}"/>
    <cellStyle name="40% - Accent2 5 2 3 2" xfId="18835" xr:uid="{00000000-0005-0000-0000-000037050000}"/>
    <cellStyle name="40% - Accent2 5 2 4" xfId="17417" xr:uid="{00000000-0005-0000-0000-000038050000}"/>
    <cellStyle name="40% - Accent2 5 3" xfId="15566" xr:uid="{00000000-0005-0000-0000-000039050000}"/>
    <cellStyle name="40% - Accent2 5 3 2" xfId="16792" xr:uid="{00000000-0005-0000-0000-00003A050000}"/>
    <cellStyle name="40% - Accent2 5 3 2 2" xfId="19424" xr:uid="{00000000-0005-0000-0000-00003B050000}"/>
    <cellStyle name="40% - Accent2 5 3 3" xfId="18216" xr:uid="{00000000-0005-0000-0000-00003C050000}"/>
    <cellStyle name="40% - Accent2 5 4" xfId="16202" xr:uid="{00000000-0005-0000-0000-00003D050000}"/>
    <cellStyle name="40% - Accent2 5 4 2" xfId="18834" xr:uid="{00000000-0005-0000-0000-00003E050000}"/>
    <cellStyle name="40% - Accent2 5 5" xfId="17416" xr:uid="{00000000-0005-0000-0000-00003F050000}"/>
    <cellStyle name="40% - Accent2 6" xfId="689" xr:uid="{00000000-0005-0000-0000-000040050000}"/>
    <cellStyle name="40% - Accent2 6 2" xfId="690" xr:uid="{00000000-0005-0000-0000-000041050000}"/>
    <cellStyle name="40% - Accent2 6 2 2" xfId="15569" xr:uid="{00000000-0005-0000-0000-000042050000}"/>
    <cellStyle name="40% - Accent2 6 2 2 2" xfId="16795" xr:uid="{00000000-0005-0000-0000-000043050000}"/>
    <cellStyle name="40% - Accent2 6 2 2 2 2" xfId="19427" xr:uid="{00000000-0005-0000-0000-000044050000}"/>
    <cellStyle name="40% - Accent2 6 2 2 3" xfId="18219" xr:uid="{00000000-0005-0000-0000-000045050000}"/>
    <cellStyle name="40% - Accent2 6 2 3" xfId="16205" xr:uid="{00000000-0005-0000-0000-000046050000}"/>
    <cellStyle name="40% - Accent2 6 2 3 2" xfId="18837" xr:uid="{00000000-0005-0000-0000-000047050000}"/>
    <cellStyle name="40% - Accent2 6 2 4" xfId="17419" xr:uid="{00000000-0005-0000-0000-000048050000}"/>
    <cellStyle name="40% - Accent2 6 3" xfId="15568" xr:uid="{00000000-0005-0000-0000-000049050000}"/>
    <cellStyle name="40% - Accent2 6 3 2" xfId="16794" xr:uid="{00000000-0005-0000-0000-00004A050000}"/>
    <cellStyle name="40% - Accent2 6 3 2 2" xfId="19426" xr:uid="{00000000-0005-0000-0000-00004B050000}"/>
    <cellStyle name="40% - Accent2 6 3 3" xfId="18218" xr:uid="{00000000-0005-0000-0000-00004C050000}"/>
    <cellStyle name="40% - Accent2 6 4" xfId="16204" xr:uid="{00000000-0005-0000-0000-00004D050000}"/>
    <cellStyle name="40% - Accent2 6 4 2" xfId="18836" xr:uid="{00000000-0005-0000-0000-00004E050000}"/>
    <cellStyle name="40% - Accent2 6 5" xfId="17418" xr:uid="{00000000-0005-0000-0000-00004F050000}"/>
    <cellStyle name="40% - Accent2 7" xfId="691" xr:uid="{00000000-0005-0000-0000-000050050000}"/>
    <cellStyle name="40% - Accent2 7 2" xfId="692" xr:uid="{00000000-0005-0000-0000-000051050000}"/>
    <cellStyle name="40% - Accent2 7 2 2" xfId="15571" xr:uid="{00000000-0005-0000-0000-000052050000}"/>
    <cellStyle name="40% - Accent2 7 2 2 2" xfId="16797" xr:uid="{00000000-0005-0000-0000-000053050000}"/>
    <cellStyle name="40% - Accent2 7 2 2 2 2" xfId="19429" xr:uid="{00000000-0005-0000-0000-000054050000}"/>
    <cellStyle name="40% - Accent2 7 2 2 3" xfId="18221" xr:uid="{00000000-0005-0000-0000-000055050000}"/>
    <cellStyle name="40% - Accent2 7 2 3" xfId="16207" xr:uid="{00000000-0005-0000-0000-000056050000}"/>
    <cellStyle name="40% - Accent2 7 2 3 2" xfId="18839" xr:uid="{00000000-0005-0000-0000-000057050000}"/>
    <cellStyle name="40% - Accent2 7 2 4" xfId="17421" xr:uid="{00000000-0005-0000-0000-000058050000}"/>
    <cellStyle name="40% - Accent2 7 3" xfId="15570" xr:uid="{00000000-0005-0000-0000-000059050000}"/>
    <cellStyle name="40% - Accent2 7 3 2" xfId="16796" xr:uid="{00000000-0005-0000-0000-00005A050000}"/>
    <cellStyle name="40% - Accent2 7 3 2 2" xfId="19428" xr:uid="{00000000-0005-0000-0000-00005B050000}"/>
    <cellStyle name="40% - Accent2 7 3 3" xfId="18220" xr:uid="{00000000-0005-0000-0000-00005C050000}"/>
    <cellStyle name="40% - Accent2 7 4" xfId="16206" xr:uid="{00000000-0005-0000-0000-00005D050000}"/>
    <cellStyle name="40% - Accent2 7 4 2" xfId="18838" xr:uid="{00000000-0005-0000-0000-00005E050000}"/>
    <cellStyle name="40% - Accent2 7 5" xfId="17420" xr:uid="{00000000-0005-0000-0000-00005F050000}"/>
    <cellStyle name="40% - Accent3" xfId="19967" builtinId="39" customBuiltin="1"/>
    <cellStyle name="40% - Accent3 2" xfId="693" xr:uid="{00000000-0005-0000-0000-000061050000}"/>
    <cellStyle name="40% - Accent3 2 2" xfId="694" xr:uid="{00000000-0005-0000-0000-000062050000}"/>
    <cellStyle name="40% - Accent3 2 3" xfId="695" xr:uid="{00000000-0005-0000-0000-000063050000}"/>
    <cellStyle name="40% - Accent3 2 3 2" xfId="696" xr:uid="{00000000-0005-0000-0000-000064050000}"/>
    <cellStyle name="40% - Accent3 2 3 2 2" xfId="15573" xr:uid="{00000000-0005-0000-0000-000065050000}"/>
    <cellStyle name="40% - Accent3 2 3 2 2 2" xfId="16799" xr:uid="{00000000-0005-0000-0000-000066050000}"/>
    <cellStyle name="40% - Accent3 2 3 2 2 2 2" xfId="19431" xr:uid="{00000000-0005-0000-0000-000067050000}"/>
    <cellStyle name="40% - Accent3 2 3 2 2 3" xfId="18223" xr:uid="{00000000-0005-0000-0000-000068050000}"/>
    <cellStyle name="40% - Accent3 2 3 2 3" xfId="16209" xr:uid="{00000000-0005-0000-0000-000069050000}"/>
    <cellStyle name="40% - Accent3 2 3 2 3 2" xfId="18841" xr:uid="{00000000-0005-0000-0000-00006A050000}"/>
    <cellStyle name="40% - Accent3 2 3 2 4" xfId="17423" xr:uid="{00000000-0005-0000-0000-00006B050000}"/>
    <cellStyle name="40% - Accent3 2 3 3" xfId="15572" xr:uid="{00000000-0005-0000-0000-00006C050000}"/>
    <cellStyle name="40% - Accent3 2 3 3 2" xfId="16798" xr:uid="{00000000-0005-0000-0000-00006D050000}"/>
    <cellStyle name="40% - Accent3 2 3 3 2 2" xfId="19430" xr:uid="{00000000-0005-0000-0000-00006E050000}"/>
    <cellStyle name="40% - Accent3 2 3 3 3" xfId="18222" xr:uid="{00000000-0005-0000-0000-00006F050000}"/>
    <cellStyle name="40% - Accent3 2 3 4" xfId="16208" xr:uid="{00000000-0005-0000-0000-000070050000}"/>
    <cellStyle name="40% - Accent3 2 3 4 2" xfId="18840" xr:uid="{00000000-0005-0000-0000-000071050000}"/>
    <cellStyle name="40% - Accent3 2 3 5" xfId="17422" xr:uid="{00000000-0005-0000-0000-000072050000}"/>
    <cellStyle name="40% - Accent3 3" xfId="697" xr:uid="{00000000-0005-0000-0000-000073050000}"/>
    <cellStyle name="40% - Accent3 3 2" xfId="698" xr:uid="{00000000-0005-0000-0000-000074050000}"/>
    <cellStyle name="40% - Accent3 3 3" xfId="699" xr:uid="{00000000-0005-0000-0000-000075050000}"/>
    <cellStyle name="40% - Accent3 3 3 2" xfId="700" xr:uid="{00000000-0005-0000-0000-000076050000}"/>
    <cellStyle name="40% - Accent3 3 3 2 2" xfId="15575" xr:uid="{00000000-0005-0000-0000-000077050000}"/>
    <cellStyle name="40% - Accent3 3 3 2 2 2" xfId="16801" xr:uid="{00000000-0005-0000-0000-000078050000}"/>
    <cellStyle name="40% - Accent3 3 3 2 2 2 2" xfId="19433" xr:uid="{00000000-0005-0000-0000-000079050000}"/>
    <cellStyle name="40% - Accent3 3 3 2 2 3" xfId="18225" xr:uid="{00000000-0005-0000-0000-00007A050000}"/>
    <cellStyle name="40% - Accent3 3 3 2 3" xfId="16211" xr:uid="{00000000-0005-0000-0000-00007B050000}"/>
    <cellStyle name="40% - Accent3 3 3 2 3 2" xfId="18843" xr:uid="{00000000-0005-0000-0000-00007C050000}"/>
    <cellStyle name="40% - Accent3 3 3 2 4" xfId="17425" xr:uid="{00000000-0005-0000-0000-00007D050000}"/>
    <cellStyle name="40% - Accent3 3 3 3" xfId="15574" xr:uid="{00000000-0005-0000-0000-00007E050000}"/>
    <cellStyle name="40% - Accent3 3 3 3 2" xfId="16800" xr:uid="{00000000-0005-0000-0000-00007F050000}"/>
    <cellStyle name="40% - Accent3 3 3 3 2 2" xfId="19432" xr:uid="{00000000-0005-0000-0000-000080050000}"/>
    <cellStyle name="40% - Accent3 3 3 3 3" xfId="18224" xr:uid="{00000000-0005-0000-0000-000081050000}"/>
    <cellStyle name="40% - Accent3 3 3 4" xfId="16210" xr:uid="{00000000-0005-0000-0000-000082050000}"/>
    <cellStyle name="40% - Accent3 3 3 4 2" xfId="18842" xr:uid="{00000000-0005-0000-0000-000083050000}"/>
    <cellStyle name="40% - Accent3 3 3 5" xfId="17424" xr:uid="{00000000-0005-0000-0000-000084050000}"/>
    <cellStyle name="40% - Accent3 4" xfId="701" xr:uid="{00000000-0005-0000-0000-000085050000}"/>
    <cellStyle name="40% - Accent3 4 2" xfId="702" xr:uid="{00000000-0005-0000-0000-000086050000}"/>
    <cellStyle name="40% - Accent3 4 2 2" xfId="15577" xr:uid="{00000000-0005-0000-0000-000087050000}"/>
    <cellStyle name="40% - Accent3 4 2 2 2" xfId="16803" xr:uid="{00000000-0005-0000-0000-000088050000}"/>
    <cellStyle name="40% - Accent3 4 2 2 2 2" xfId="19435" xr:uid="{00000000-0005-0000-0000-000089050000}"/>
    <cellStyle name="40% - Accent3 4 2 2 3" xfId="18227" xr:uid="{00000000-0005-0000-0000-00008A050000}"/>
    <cellStyle name="40% - Accent3 4 2 3" xfId="16213" xr:uid="{00000000-0005-0000-0000-00008B050000}"/>
    <cellStyle name="40% - Accent3 4 2 3 2" xfId="18845" xr:uid="{00000000-0005-0000-0000-00008C050000}"/>
    <cellStyle name="40% - Accent3 4 2 4" xfId="17427" xr:uid="{00000000-0005-0000-0000-00008D050000}"/>
    <cellStyle name="40% - Accent3 4 3" xfId="15576" xr:uid="{00000000-0005-0000-0000-00008E050000}"/>
    <cellStyle name="40% - Accent3 4 3 2" xfId="16802" xr:uid="{00000000-0005-0000-0000-00008F050000}"/>
    <cellStyle name="40% - Accent3 4 3 2 2" xfId="19434" xr:uid="{00000000-0005-0000-0000-000090050000}"/>
    <cellStyle name="40% - Accent3 4 3 3" xfId="18226" xr:uid="{00000000-0005-0000-0000-000091050000}"/>
    <cellStyle name="40% - Accent3 4 4" xfId="16212" xr:uid="{00000000-0005-0000-0000-000092050000}"/>
    <cellStyle name="40% - Accent3 4 4 2" xfId="18844" xr:uid="{00000000-0005-0000-0000-000093050000}"/>
    <cellStyle name="40% - Accent3 4 5" xfId="17426" xr:uid="{00000000-0005-0000-0000-000094050000}"/>
    <cellStyle name="40% - Accent3 5" xfId="703" xr:uid="{00000000-0005-0000-0000-000095050000}"/>
    <cellStyle name="40% - Accent3 5 2" xfId="704" xr:uid="{00000000-0005-0000-0000-000096050000}"/>
    <cellStyle name="40% - Accent3 5 2 2" xfId="15579" xr:uid="{00000000-0005-0000-0000-000097050000}"/>
    <cellStyle name="40% - Accent3 5 2 2 2" xfId="16805" xr:uid="{00000000-0005-0000-0000-000098050000}"/>
    <cellStyle name="40% - Accent3 5 2 2 2 2" xfId="19437" xr:uid="{00000000-0005-0000-0000-000099050000}"/>
    <cellStyle name="40% - Accent3 5 2 2 3" xfId="18229" xr:uid="{00000000-0005-0000-0000-00009A050000}"/>
    <cellStyle name="40% - Accent3 5 2 3" xfId="16215" xr:uid="{00000000-0005-0000-0000-00009B050000}"/>
    <cellStyle name="40% - Accent3 5 2 3 2" xfId="18847" xr:uid="{00000000-0005-0000-0000-00009C050000}"/>
    <cellStyle name="40% - Accent3 5 2 4" xfId="17429" xr:uid="{00000000-0005-0000-0000-00009D050000}"/>
    <cellStyle name="40% - Accent3 5 3" xfId="15578" xr:uid="{00000000-0005-0000-0000-00009E050000}"/>
    <cellStyle name="40% - Accent3 5 3 2" xfId="16804" xr:uid="{00000000-0005-0000-0000-00009F050000}"/>
    <cellStyle name="40% - Accent3 5 3 2 2" xfId="19436" xr:uid="{00000000-0005-0000-0000-0000A0050000}"/>
    <cellStyle name="40% - Accent3 5 3 3" xfId="18228" xr:uid="{00000000-0005-0000-0000-0000A1050000}"/>
    <cellStyle name="40% - Accent3 5 4" xfId="16214" xr:uid="{00000000-0005-0000-0000-0000A2050000}"/>
    <cellStyle name="40% - Accent3 5 4 2" xfId="18846" xr:uid="{00000000-0005-0000-0000-0000A3050000}"/>
    <cellStyle name="40% - Accent3 5 5" xfId="17428" xr:uid="{00000000-0005-0000-0000-0000A4050000}"/>
    <cellStyle name="40% - Accent3 6" xfId="705" xr:uid="{00000000-0005-0000-0000-0000A5050000}"/>
    <cellStyle name="40% - Accent3 6 2" xfId="706" xr:uid="{00000000-0005-0000-0000-0000A6050000}"/>
    <cellStyle name="40% - Accent3 6 2 2" xfId="15581" xr:uid="{00000000-0005-0000-0000-0000A7050000}"/>
    <cellStyle name="40% - Accent3 6 2 2 2" xfId="16807" xr:uid="{00000000-0005-0000-0000-0000A8050000}"/>
    <cellStyle name="40% - Accent3 6 2 2 2 2" xfId="19439" xr:uid="{00000000-0005-0000-0000-0000A9050000}"/>
    <cellStyle name="40% - Accent3 6 2 2 3" xfId="18231" xr:uid="{00000000-0005-0000-0000-0000AA050000}"/>
    <cellStyle name="40% - Accent3 6 2 3" xfId="16217" xr:uid="{00000000-0005-0000-0000-0000AB050000}"/>
    <cellStyle name="40% - Accent3 6 2 3 2" xfId="18849" xr:uid="{00000000-0005-0000-0000-0000AC050000}"/>
    <cellStyle name="40% - Accent3 6 2 4" xfId="17431" xr:uid="{00000000-0005-0000-0000-0000AD050000}"/>
    <cellStyle name="40% - Accent3 6 3" xfId="15580" xr:uid="{00000000-0005-0000-0000-0000AE050000}"/>
    <cellStyle name="40% - Accent3 6 3 2" xfId="16806" xr:uid="{00000000-0005-0000-0000-0000AF050000}"/>
    <cellStyle name="40% - Accent3 6 3 2 2" xfId="19438" xr:uid="{00000000-0005-0000-0000-0000B0050000}"/>
    <cellStyle name="40% - Accent3 6 3 3" xfId="18230" xr:uid="{00000000-0005-0000-0000-0000B1050000}"/>
    <cellStyle name="40% - Accent3 6 4" xfId="16216" xr:uid="{00000000-0005-0000-0000-0000B2050000}"/>
    <cellStyle name="40% - Accent3 6 4 2" xfId="18848" xr:uid="{00000000-0005-0000-0000-0000B3050000}"/>
    <cellStyle name="40% - Accent3 6 5" xfId="17430" xr:uid="{00000000-0005-0000-0000-0000B4050000}"/>
    <cellStyle name="40% - Accent3 7" xfId="707" xr:uid="{00000000-0005-0000-0000-0000B5050000}"/>
    <cellStyle name="40% - Accent3 7 2" xfId="708" xr:uid="{00000000-0005-0000-0000-0000B6050000}"/>
    <cellStyle name="40% - Accent3 7 2 2" xfId="15583" xr:uid="{00000000-0005-0000-0000-0000B7050000}"/>
    <cellStyle name="40% - Accent3 7 2 2 2" xfId="16809" xr:uid="{00000000-0005-0000-0000-0000B8050000}"/>
    <cellStyle name="40% - Accent3 7 2 2 2 2" xfId="19441" xr:uid="{00000000-0005-0000-0000-0000B9050000}"/>
    <cellStyle name="40% - Accent3 7 2 2 3" xfId="18233" xr:uid="{00000000-0005-0000-0000-0000BA050000}"/>
    <cellStyle name="40% - Accent3 7 2 3" xfId="16219" xr:uid="{00000000-0005-0000-0000-0000BB050000}"/>
    <cellStyle name="40% - Accent3 7 2 3 2" xfId="18851" xr:uid="{00000000-0005-0000-0000-0000BC050000}"/>
    <cellStyle name="40% - Accent3 7 2 4" xfId="17433" xr:uid="{00000000-0005-0000-0000-0000BD050000}"/>
    <cellStyle name="40% - Accent3 7 3" xfId="15582" xr:uid="{00000000-0005-0000-0000-0000BE050000}"/>
    <cellStyle name="40% - Accent3 7 3 2" xfId="16808" xr:uid="{00000000-0005-0000-0000-0000BF050000}"/>
    <cellStyle name="40% - Accent3 7 3 2 2" xfId="19440" xr:uid="{00000000-0005-0000-0000-0000C0050000}"/>
    <cellStyle name="40% - Accent3 7 3 3" xfId="18232" xr:uid="{00000000-0005-0000-0000-0000C1050000}"/>
    <cellStyle name="40% - Accent3 7 4" xfId="16218" xr:uid="{00000000-0005-0000-0000-0000C2050000}"/>
    <cellStyle name="40% - Accent3 7 4 2" xfId="18850" xr:uid="{00000000-0005-0000-0000-0000C3050000}"/>
    <cellStyle name="40% - Accent3 7 5" xfId="17432" xr:uid="{00000000-0005-0000-0000-0000C4050000}"/>
    <cellStyle name="40% - Accent4" xfId="19970" builtinId="43" customBuiltin="1"/>
    <cellStyle name="40% - Accent4 2" xfId="709" xr:uid="{00000000-0005-0000-0000-0000C6050000}"/>
    <cellStyle name="40% - Accent4 2 2" xfId="710" xr:uid="{00000000-0005-0000-0000-0000C7050000}"/>
    <cellStyle name="40% - Accent4 2 3" xfId="711" xr:uid="{00000000-0005-0000-0000-0000C8050000}"/>
    <cellStyle name="40% - Accent4 2 3 2" xfId="712" xr:uid="{00000000-0005-0000-0000-0000C9050000}"/>
    <cellStyle name="40% - Accent4 2 3 2 2" xfId="15585" xr:uid="{00000000-0005-0000-0000-0000CA050000}"/>
    <cellStyle name="40% - Accent4 2 3 2 2 2" xfId="16811" xr:uid="{00000000-0005-0000-0000-0000CB050000}"/>
    <cellStyle name="40% - Accent4 2 3 2 2 2 2" xfId="19443" xr:uid="{00000000-0005-0000-0000-0000CC050000}"/>
    <cellStyle name="40% - Accent4 2 3 2 2 3" xfId="18235" xr:uid="{00000000-0005-0000-0000-0000CD050000}"/>
    <cellStyle name="40% - Accent4 2 3 2 3" xfId="16221" xr:uid="{00000000-0005-0000-0000-0000CE050000}"/>
    <cellStyle name="40% - Accent4 2 3 2 3 2" xfId="18853" xr:uid="{00000000-0005-0000-0000-0000CF050000}"/>
    <cellStyle name="40% - Accent4 2 3 2 4" xfId="17435" xr:uid="{00000000-0005-0000-0000-0000D0050000}"/>
    <cellStyle name="40% - Accent4 2 3 3" xfId="15584" xr:uid="{00000000-0005-0000-0000-0000D1050000}"/>
    <cellStyle name="40% - Accent4 2 3 3 2" xfId="16810" xr:uid="{00000000-0005-0000-0000-0000D2050000}"/>
    <cellStyle name="40% - Accent4 2 3 3 2 2" xfId="19442" xr:uid="{00000000-0005-0000-0000-0000D3050000}"/>
    <cellStyle name="40% - Accent4 2 3 3 3" xfId="18234" xr:uid="{00000000-0005-0000-0000-0000D4050000}"/>
    <cellStyle name="40% - Accent4 2 3 4" xfId="16220" xr:uid="{00000000-0005-0000-0000-0000D5050000}"/>
    <cellStyle name="40% - Accent4 2 3 4 2" xfId="18852" xr:uid="{00000000-0005-0000-0000-0000D6050000}"/>
    <cellStyle name="40% - Accent4 2 3 5" xfId="17434" xr:uid="{00000000-0005-0000-0000-0000D7050000}"/>
    <cellStyle name="40% - Accent4 3" xfId="713" xr:uid="{00000000-0005-0000-0000-0000D8050000}"/>
    <cellStyle name="40% - Accent4 3 2" xfId="714" xr:uid="{00000000-0005-0000-0000-0000D9050000}"/>
    <cellStyle name="40% - Accent4 3 3" xfId="715" xr:uid="{00000000-0005-0000-0000-0000DA050000}"/>
    <cellStyle name="40% - Accent4 3 3 2" xfId="716" xr:uid="{00000000-0005-0000-0000-0000DB050000}"/>
    <cellStyle name="40% - Accent4 3 3 2 2" xfId="15587" xr:uid="{00000000-0005-0000-0000-0000DC050000}"/>
    <cellStyle name="40% - Accent4 3 3 2 2 2" xfId="16813" xr:uid="{00000000-0005-0000-0000-0000DD050000}"/>
    <cellStyle name="40% - Accent4 3 3 2 2 2 2" xfId="19445" xr:uid="{00000000-0005-0000-0000-0000DE050000}"/>
    <cellStyle name="40% - Accent4 3 3 2 2 3" xfId="18237" xr:uid="{00000000-0005-0000-0000-0000DF050000}"/>
    <cellStyle name="40% - Accent4 3 3 2 3" xfId="16223" xr:uid="{00000000-0005-0000-0000-0000E0050000}"/>
    <cellStyle name="40% - Accent4 3 3 2 3 2" xfId="18855" xr:uid="{00000000-0005-0000-0000-0000E1050000}"/>
    <cellStyle name="40% - Accent4 3 3 2 4" xfId="17437" xr:uid="{00000000-0005-0000-0000-0000E2050000}"/>
    <cellStyle name="40% - Accent4 3 3 3" xfId="15586" xr:uid="{00000000-0005-0000-0000-0000E3050000}"/>
    <cellStyle name="40% - Accent4 3 3 3 2" xfId="16812" xr:uid="{00000000-0005-0000-0000-0000E4050000}"/>
    <cellStyle name="40% - Accent4 3 3 3 2 2" xfId="19444" xr:uid="{00000000-0005-0000-0000-0000E5050000}"/>
    <cellStyle name="40% - Accent4 3 3 3 3" xfId="18236" xr:uid="{00000000-0005-0000-0000-0000E6050000}"/>
    <cellStyle name="40% - Accent4 3 3 4" xfId="16222" xr:uid="{00000000-0005-0000-0000-0000E7050000}"/>
    <cellStyle name="40% - Accent4 3 3 4 2" xfId="18854" xr:uid="{00000000-0005-0000-0000-0000E8050000}"/>
    <cellStyle name="40% - Accent4 3 3 5" xfId="17436" xr:uid="{00000000-0005-0000-0000-0000E9050000}"/>
    <cellStyle name="40% - Accent4 4" xfId="717" xr:uid="{00000000-0005-0000-0000-0000EA050000}"/>
    <cellStyle name="40% - Accent4 4 2" xfId="718" xr:uid="{00000000-0005-0000-0000-0000EB050000}"/>
    <cellStyle name="40% - Accent4 4 2 2" xfId="15589" xr:uid="{00000000-0005-0000-0000-0000EC050000}"/>
    <cellStyle name="40% - Accent4 4 2 2 2" xfId="16815" xr:uid="{00000000-0005-0000-0000-0000ED050000}"/>
    <cellStyle name="40% - Accent4 4 2 2 2 2" xfId="19447" xr:uid="{00000000-0005-0000-0000-0000EE050000}"/>
    <cellStyle name="40% - Accent4 4 2 2 3" xfId="18239" xr:uid="{00000000-0005-0000-0000-0000EF050000}"/>
    <cellStyle name="40% - Accent4 4 2 3" xfId="16225" xr:uid="{00000000-0005-0000-0000-0000F0050000}"/>
    <cellStyle name="40% - Accent4 4 2 3 2" xfId="18857" xr:uid="{00000000-0005-0000-0000-0000F1050000}"/>
    <cellStyle name="40% - Accent4 4 2 4" xfId="17439" xr:uid="{00000000-0005-0000-0000-0000F2050000}"/>
    <cellStyle name="40% - Accent4 4 3" xfId="15588" xr:uid="{00000000-0005-0000-0000-0000F3050000}"/>
    <cellStyle name="40% - Accent4 4 3 2" xfId="16814" xr:uid="{00000000-0005-0000-0000-0000F4050000}"/>
    <cellStyle name="40% - Accent4 4 3 2 2" xfId="19446" xr:uid="{00000000-0005-0000-0000-0000F5050000}"/>
    <cellStyle name="40% - Accent4 4 3 3" xfId="18238" xr:uid="{00000000-0005-0000-0000-0000F6050000}"/>
    <cellStyle name="40% - Accent4 4 4" xfId="16224" xr:uid="{00000000-0005-0000-0000-0000F7050000}"/>
    <cellStyle name="40% - Accent4 4 4 2" xfId="18856" xr:uid="{00000000-0005-0000-0000-0000F8050000}"/>
    <cellStyle name="40% - Accent4 4 5" xfId="17438" xr:uid="{00000000-0005-0000-0000-0000F9050000}"/>
    <cellStyle name="40% - Accent4 5" xfId="719" xr:uid="{00000000-0005-0000-0000-0000FA050000}"/>
    <cellStyle name="40% - Accent4 5 2" xfId="720" xr:uid="{00000000-0005-0000-0000-0000FB050000}"/>
    <cellStyle name="40% - Accent4 5 2 2" xfId="15591" xr:uid="{00000000-0005-0000-0000-0000FC050000}"/>
    <cellStyle name="40% - Accent4 5 2 2 2" xfId="16817" xr:uid="{00000000-0005-0000-0000-0000FD050000}"/>
    <cellStyle name="40% - Accent4 5 2 2 2 2" xfId="19449" xr:uid="{00000000-0005-0000-0000-0000FE050000}"/>
    <cellStyle name="40% - Accent4 5 2 2 3" xfId="18241" xr:uid="{00000000-0005-0000-0000-0000FF050000}"/>
    <cellStyle name="40% - Accent4 5 2 3" xfId="16227" xr:uid="{00000000-0005-0000-0000-000000060000}"/>
    <cellStyle name="40% - Accent4 5 2 3 2" xfId="18859" xr:uid="{00000000-0005-0000-0000-000001060000}"/>
    <cellStyle name="40% - Accent4 5 2 4" xfId="17441" xr:uid="{00000000-0005-0000-0000-000002060000}"/>
    <cellStyle name="40% - Accent4 5 3" xfId="15590" xr:uid="{00000000-0005-0000-0000-000003060000}"/>
    <cellStyle name="40% - Accent4 5 3 2" xfId="16816" xr:uid="{00000000-0005-0000-0000-000004060000}"/>
    <cellStyle name="40% - Accent4 5 3 2 2" xfId="19448" xr:uid="{00000000-0005-0000-0000-000005060000}"/>
    <cellStyle name="40% - Accent4 5 3 3" xfId="18240" xr:uid="{00000000-0005-0000-0000-000006060000}"/>
    <cellStyle name="40% - Accent4 5 4" xfId="16226" xr:uid="{00000000-0005-0000-0000-000007060000}"/>
    <cellStyle name="40% - Accent4 5 4 2" xfId="18858" xr:uid="{00000000-0005-0000-0000-000008060000}"/>
    <cellStyle name="40% - Accent4 5 5" xfId="17440" xr:uid="{00000000-0005-0000-0000-000009060000}"/>
    <cellStyle name="40% - Accent4 6" xfId="721" xr:uid="{00000000-0005-0000-0000-00000A060000}"/>
    <cellStyle name="40% - Accent4 6 2" xfId="722" xr:uid="{00000000-0005-0000-0000-00000B060000}"/>
    <cellStyle name="40% - Accent4 6 2 2" xfId="15593" xr:uid="{00000000-0005-0000-0000-00000C060000}"/>
    <cellStyle name="40% - Accent4 6 2 2 2" xfId="16819" xr:uid="{00000000-0005-0000-0000-00000D060000}"/>
    <cellStyle name="40% - Accent4 6 2 2 2 2" xfId="19451" xr:uid="{00000000-0005-0000-0000-00000E060000}"/>
    <cellStyle name="40% - Accent4 6 2 2 3" xfId="18243" xr:uid="{00000000-0005-0000-0000-00000F060000}"/>
    <cellStyle name="40% - Accent4 6 2 3" xfId="16229" xr:uid="{00000000-0005-0000-0000-000010060000}"/>
    <cellStyle name="40% - Accent4 6 2 3 2" xfId="18861" xr:uid="{00000000-0005-0000-0000-000011060000}"/>
    <cellStyle name="40% - Accent4 6 2 4" xfId="17443" xr:uid="{00000000-0005-0000-0000-000012060000}"/>
    <cellStyle name="40% - Accent4 6 3" xfId="15592" xr:uid="{00000000-0005-0000-0000-000013060000}"/>
    <cellStyle name="40% - Accent4 6 3 2" xfId="16818" xr:uid="{00000000-0005-0000-0000-000014060000}"/>
    <cellStyle name="40% - Accent4 6 3 2 2" xfId="19450" xr:uid="{00000000-0005-0000-0000-000015060000}"/>
    <cellStyle name="40% - Accent4 6 3 3" xfId="18242" xr:uid="{00000000-0005-0000-0000-000016060000}"/>
    <cellStyle name="40% - Accent4 6 4" xfId="16228" xr:uid="{00000000-0005-0000-0000-000017060000}"/>
    <cellStyle name="40% - Accent4 6 4 2" xfId="18860" xr:uid="{00000000-0005-0000-0000-000018060000}"/>
    <cellStyle name="40% - Accent4 6 5" xfId="17442" xr:uid="{00000000-0005-0000-0000-000019060000}"/>
    <cellStyle name="40% - Accent4 7" xfId="723" xr:uid="{00000000-0005-0000-0000-00001A060000}"/>
    <cellStyle name="40% - Accent4 7 2" xfId="724" xr:uid="{00000000-0005-0000-0000-00001B060000}"/>
    <cellStyle name="40% - Accent4 7 2 2" xfId="15595" xr:uid="{00000000-0005-0000-0000-00001C060000}"/>
    <cellStyle name="40% - Accent4 7 2 2 2" xfId="16821" xr:uid="{00000000-0005-0000-0000-00001D060000}"/>
    <cellStyle name="40% - Accent4 7 2 2 2 2" xfId="19453" xr:uid="{00000000-0005-0000-0000-00001E060000}"/>
    <cellStyle name="40% - Accent4 7 2 2 3" xfId="18245" xr:uid="{00000000-0005-0000-0000-00001F060000}"/>
    <cellStyle name="40% - Accent4 7 2 3" xfId="16231" xr:uid="{00000000-0005-0000-0000-000020060000}"/>
    <cellStyle name="40% - Accent4 7 2 3 2" xfId="18863" xr:uid="{00000000-0005-0000-0000-000021060000}"/>
    <cellStyle name="40% - Accent4 7 2 4" xfId="17445" xr:uid="{00000000-0005-0000-0000-000022060000}"/>
    <cellStyle name="40% - Accent4 7 3" xfId="15594" xr:uid="{00000000-0005-0000-0000-000023060000}"/>
    <cellStyle name="40% - Accent4 7 3 2" xfId="16820" xr:uid="{00000000-0005-0000-0000-000024060000}"/>
    <cellStyle name="40% - Accent4 7 3 2 2" xfId="19452" xr:uid="{00000000-0005-0000-0000-000025060000}"/>
    <cellStyle name="40% - Accent4 7 3 3" xfId="18244" xr:uid="{00000000-0005-0000-0000-000026060000}"/>
    <cellStyle name="40% - Accent4 7 4" xfId="16230" xr:uid="{00000000-0005-0000-0000-000027060000}"/>
    <cellStyle name="40% - Accent4 7 4 2" xfId="18862" xr:uid="{00000000-0005-0000-0000-000028060000}"/>
    <cellStyle name="40% - Accent4 7 5" xfId="17444" xr:uid="{00000000-0005-0000-0000-000029060000}"/>
    <cellStyle name="40% - Accent5" xfId="19973" builtinId="47" customBuiltin="1"/>
    <cellStyle name="40% - Accent5 2" xfId="725" xr:uid="{00000000-0005-0000-0000-00002B060000}"/>
    <cellStyle name="40% - Accent5 2 2" xfId="726" xr:uid="{00000000-0005-0000-0000-00002C060000}"/>
    <cellStyle name="40% - Accent5 2 3" xfId="727" xr:uid="{00000000-0005-0000-0000-00002D060000}"/>
    <cellStyle name="40% - Accent5 2 3 2" xfId="728" xr:uid="{00000000-0005-0000-0000-00002E060000}"/>
    <cellStyle name="40% - Accent5 2 3 2 2" xfId="15597" xr:uid="{00000000-0005-0000-0000-00002F060000}"/>
    <cellStyle name="40% - Accent5 2 3 2 2 2" xfId="16823" xr:uid="{00000000-0005-0000-0000-000030060000}"/>
    <cellStyle name="40% - Accent5 2 3 2 2 2 2" xfId="19455" xr:uid="{00000000-0005-0000-0000-000031060000}"/>
    <cellStyle name="40% - Accent5 2 3 2 2 3" xfId="18247" xr:uid="{00000000-0005-0000-0000-000032060000}"/>
    <cellStyle name="40% - Accent5 2 3 2 3" xfId="16233" xr:uid="{00000000-0005-0000-0000-000033060000}"/>
    <cellStyle name="40% - Accent5 2 3 2 3 2" xfId="18865" xr:uid="{00000000-0005-0000-0000-000034060000}"/>
    <cellStyle name="40% - Accent5 2 3 2 4" xfId="17447" xr:uid="{00000000-0005-0000-0000-000035060000}"/>
    <cellStyle name="40% - Accent5 2 3 3" xfId="15596" xr:uid="{00000000-0005-0000-0000-000036060000}"/>
    <cellStyle name="40% - Accent5 2 3 3 2" xfId="16822" xr:uid="{00000000-0005-0000-0000-000037060000}"/>
    <cellStyle name="40% - Accent5 2 3 3 2 2" xfId="19454" xr:uid="{00000000-0005-0000-0000-000038060000}"/>
    <cellStyle name="40% - Accent5 2 3 3 3" xfId="18246" xr:uid="{00000000-0005-0000-0000-000039060000}"/>
    <cellStyle name="40% - Accent5 2 3 4" xfId="16232" xr:uid="{00000000-0005-0000-0000-00003A060000}"/>
    <cellStyle name="40% - Accent5 2 3 4 2" xfId="18864" xr:uid="{00000000-0005-0000-0000-00003B060000}"/>
    <cellStyle name="40% - Accent5 2 3 5" xfId="17446" xr:uid="{00000000-0005-0000-0000-00003C060000}"/>
    <cellStyle name="40% - Accent5 3" xfId="729" xr:uid="{00000000-0005-0000-0000-00003D060000}"/>
    <cellStyle name="40% - Accent5 3 2" xfId="730" xr:uid="{00000000-0005-0000-0000-00003E060000}"/>
    <cellStyle name="40% - Accent5 3 3" xfId="731" xr:uid="{00000000-0005-0000-0000-00003F060000}"/>
    <cellStyle name="40% - Accent5 3 3 2" xfId="732" xr:uid="{00000000-0005-0000-0000-000040060000}"/>
    <cellStyle name="40% - Accent5 3 3 2 2" xfId="15599" xr:uid="{00000000-0005-0000-0000-000041060000}"/>
    <cellStyle name="40% - Accent5 3 3 2 2 2" xfId="16825" xr:uid="{00000000-0005-0000-0000-000042060000}"/>
    <cellStyle name="40% - Accent5 3 3 2 2 2 2" xfId="19457" xr:uid="{00000000-0005-0000-0000-000043060000}"/>
    <cellStyle name="40% - Accent5 3 3 2 2 3" xfId="18249" xr:uid="{00000000-0005-0000-0000-000044060000}"/>
    <cellStyle name="40% - Accent5 3 3 2 3" xfId="16235" xr:uid="{00000000-0005-0000-0000-000045060000}"/>
    <cellStyle name="40% - Accent5 3 3 2 3 2" xfId="18867" xr:uid="{00000000-0005-0000-0000-000046060000}"/>
    <cellStyle name="40% - Accent5 3 3 2 4" xfId="17449" xr:uid="{00000000-0005-0000-0000-000047060000}"/>
    <cellStyle name="40% - Accent5 3 3 3" xfId="15598" xr:uid="{00000000-0005-0000-0000-000048060000}"/>
    <cellStyle name="40% - Accent5 3 3 3 2" xfId="16824" xr:uid="{00000000-0005-0000-0000-000049060000}"/>
    <cellStyle name="40% - Accent5 3 3 3 2 2" xfId="19456" xr:uid="{00000000-0005-0000-0000-00004A060000}"/>
    <cellStyle name="40% - Accent5 3 3 3 3" xfId="18248" xr:uid="{00000000-0005-0000-0000-00004B060000}"/>
    <cellStyle name="40% - Accent5 3 3 4" xfId="16234" xr:uid="{00000000-0005-0000-0000-00004C060000}"/>
    <cellStyle name="40% - Accent5 3 3 4 2" xfId="18866" xr:uid="{00000000-0005-0000-0000-00004D060000}"/>
    <cellStyle name="40% - Accent5 3 3 5" xfId="17448" xr:uid="{00000000-0005-0000-0000-00004E060000}"/>
    <cellStyle name="40% - Accent5 4" xfId="733" xr:uid="{00000000-0005-0000-0000-00004F060000}"/>
    <cellStyle name="40% - Accent5 4 2" xfId="734" xr:uid="{00000000-0005-0000-0000-000050060000}"/>
    <cellStyle name="40% - Accent5 4 2 2" xfId="15601" xr:uid="{00000000-0005-0000-0000-000051060000}"/>
    <cellStyle name="40% - Accent5 4 2 2 2" xfId="16827" xr:uid="{00000000-0005-0000-0000-000052060000}"/>
    <cellStyle name="40% - Accent5 4 2 2 2 2" xfId="19459" xr:uid="{00000000-0005-0000-0000-000053060000}"/>
    <cellStyle name="40% - Accent5 4 2 2 3" xfId="18251" xr:uid="{00000000-0005-0000-0000-000054060000}"/>
    <cellStyle name="40% - Accent5 4 2 3" xfId="16237" xr:uid="{00000000-0005-0000-0000-000055060000}"/>
    <cellStyle name="40% - Accent5 4 2 3 2" xfId="18869" xr:uid="{00000000-0005-0000-0000-000056060000}"/>
    <cellStyle name="40% - Accent5 4 2 4" xfId="17451" xr:uid="{00000000-0005-0000-0000-000057060000}"/>
    <cellStyle name="40% - Accent5 4 3" xfId="15600" xr:uid="{00000000-0005-0000-0000-000058060000}"/>
    <cellStyle name="40% - Accent5 4 3 2" xfId="16826" xr:uid="{00000000-0005-0000-0000-000059060000}"/>
    <cellStyle name="40% - Accent5 4 3 2 2" xfId="19458" xr:uid="{00000000-0005-0000-0000-00005A060000}"/>
    <cellStyle name="40% - Accent5 4 3 3" xfId="18250" xr:uid="{00000000-0005-0000-0000-00005B060000}"/>
    <cellStyle name="40% - Accent5 4 4" xfId="16236" xr:uid="{00000000-0005-0000-0000-00005C060000}"/>
    <cellStyle name="40% - Accent5 4 4 2" xfId="18868" xr:uid="{00000000-0005-0000-0000-00005D060000}"/>
    <cellStyle name="40% - Accent5 4 5" xfId="17450" xr:uid="{00000000-0005-0000-0000-00005E060000}"/>
    <cellStyle name="40% - Accent5 5" xfId="735" xr:uid="{00000000-0005-0000-0000-00005F060000}"/>
    <cellStyle name="40% - Accent5 5 2" xfId="736" xr:uid="{00000000-0005-0000-0000-000060060000}"/>
    <cellStyle name="40% - Accent5 5 2 2" xfId="15603" xr:uid="{00000000-0005-0000-0000-000061060000}"/>
    <cellStyle name="40% - Accent5 5 2 2 2" xfId="16829" xr:uid="{00000000-0005-0000-0000-000062060000}"/>
    <cellStyle name="40% - Accent5 5 2 2 2 2" xfId="19461" xr:uid="{00000000-0005-0000-0000-000063060000}"/>
    <cellStyle name="40% - Accent5 5 2 2 3" xfId="18253" xr:uid="{00000000-0005-0000-0000-000064060000}"/>
    <cellStyle name="40% - Accent5 5 2 3" xfId="16239" xr:uid="{00000000-0005-0000-0000-000065060000}"/>
    <cellStyle name="40% - Accent5 5 2 3 2" xfId="18871" xr:uid="{00000000-0005-0000-0000-000066060000}"/>
    <cellStyle name="40% - Accent5 5 2 4" xfId="17453" xr:uid="{00000000-0005-0000-0000-000067060000}"/>
    <cellStyle name="40% - Accent5 5 3" xfId="15602" xr:uid="{00000000-0005-0000-0000-000068060000}"/>
    <cellStyle name="40% - Accent5 5 3 2" xfId="16828" xr:uid="{00000000-0005-0000-0000-000069060000}"/>
    <cellStyle name="40% - Accent5 5 3 2 2" xfId="19460" xr:uid="{00000000-0005-0000-0000-00006A060000}"/>
    <cellStyle name="40% - Accent5 5 3 3" xfId="18252" xr:uid="{00000000-0005-0000-0000-00006B060000}"/>
    <cellStyle name="40% - Accent5 5 4" xfId="16238" xr:uid="{00000000-0005-0000-0000-00006C060000}"/>
    <cellStyle name="40% - Accent5 5 4 2" xfId="18870" xr:uid="{00000000-0005-0000-0000-00006D060000}"/>
    <cellStyle name="40% - Accent5 5 5" xfId="17452" xr:uid="{00000000-0005-0000-0000-00006E060000}"/>
    <cellStyle name="40% - Accent5 6" xfId="737" xr:uid="{00000000-0005-0000-0000-00006F060000}"/>
    <cellStyle name="40% - Accent5 6 2" xfId="738" xr:uid="{00000000-0005-0000-0000-000070060000}"/>
    <cellStyle name="40% - Accent5 6 2 2" xfId="15605" xr:uid="{00000000-0005-0000-0000-000071060000}"/>
    <cellStyle name="40% - Accent5 6 2 2 2" xfId="16831" xr:uid="{00000000-0005-0000-0000-000072060000}"/>
    <cellStyle name="40% - Accent5 6 2 2 2 2" xfId="19463" xr:uid="{00000000-0005-0000-0000-000073060000}"/>
    <cellStyle name="40% - Accent5 6 2 2 3" xfId="18255" xr:uid="{00000000-0005-0000-0000-000074060000}"/>
    <cellStyle name="40% - Accent5 6 2 3" xfId="16241" xr:uid="{00000000-0005-0000-0000-000075060000}"/>
    <cellStyle name="40% - Accent5 6 2 3 2" xfId="18873" xr:uid="{00000000-0005-0000-0000-000076060000}"/>
    <cellStyle name="40% - Accent5 6 2 4" xfId="17455" xr:uid="{00000000-0005-0000-0000-000077060000}"/>
    <cellStyle name="40% - Accent5 6 3" xfId="15604" xr:uid="{00000000-0005-0000-0000-000078060000}"/>
    <cellStyle name="40% - Accent5 6 3 2" xfId="16830" xr:uid="{00000000-0005-0000-0000-000079060000}"/>
    <cellStyle name="40% - Accent5 6 3 2 2" xfId="19462" xr:uid="{00000000-0005-0000-0000-00007A060000}"/>
    <cellStyle name="40% - Accent5 6 3 3" xfId="18254" xr:uid="{00000000-0005-0000-0000-00007B060000}"/>
    <cellStyle name="40% - Accent5 6 4" xfId="16240" xr:uid="{00000000-0005-0000-0000-00007C060000}"/>
    <cellStyle name="40% - Accent5 6 4 2" xfId="18872" xr:uid="{00000000-0005-0000-0000-00007D060000}"/>
    <cellStyle name="40% - Accent5 6 5" xfId="17454" xr:uid="{00000000-0005-0000-0000-00007E060000}"/>
    <cellStyle name="40% - Accent5 7" xfId="739" xr:uid="{00000000-0005-0000-0000-00007F060000}"/>
    <cellStyle name="40% - Accent5 7 2" xfId="740" xr:uid="{00000000-0005-0000-0000-000080060000}"/>
    <cellStyle name="40% - Accent5 7 2 2" xfId="15607" xr:uid="{00000000-0005-0000-0000-000081060000}"/>
    <cellStyle name="40% - Accent5 7 2 2 2" xfId="16833" xr:uid="{00000000-0005-0000-0000-000082060000}"/>
    <cellStyle name="40% - Accent5 7 2 2 2 2" xfId="19465" xr:uid="{00000000-0005-0000-0000-000083060000}"/>
    <cellStyle name="40% - Accent5 7 2 2 3" xfId="18257" xr:uid="{00000000-0005-0000-0000-000084060000}"/>
    <cellStyle name="40% - Accent5 7 2 3" xfId="16243" xr:uid="{00000000-0005-0000-0000-000085060000}"/>
    <cellStyle name="40% - Accent5 7 2 3 2" xfId="18875" xr:uid="{00000000-0005-0000-0000-000086060000}"/>
    <cellStyle name="40% - Accent5 7 2 4" xfId="17457" xr:uid="{00000000-0005-0000-0000-000087060000}"/>
    <cellStyle name="40% - Accent5 7 3" xfId="15606" xr:uid="{00000000-0005-0000-0000-000088060000}"/>
    <cellStyle name="40% - Accent5 7 3 2" xfId="16832" xr:uid="{00000000-0005-0000-0000-000089060000}"/>
    <cellStyle name="40% - Accent5 7 3 2 2" xfId="19464" xr:uid="{00000000-0005-0000-0000-00008A060000}"/>
    <cellStyle name="40% - Accent5 7 3 3" xfId="18256" xr:uid="{00000000-0005-0000-0000-00008B060000}"/>
    <cellStyle name="40% - Accent5 7 4" xfId="16242" xr:uid="{00000000-0005-0000-0000-00008C060000}"/>
    <cellStyle name="40% - Accent5 7 4 2" xfId="18874" xr:uid="{00000000-0005-0000-0000-00008D060000}"/>
    <cellStyle name="40% - Accent5 7 5" xfId="17456" xr:uid="{00000000-0005-0000-0000-00008E060000}"/>
    <cellStyle name="40% - Accent6" xfId="19976" builtinId="51" customBuiltin="1"/>
    <cellStyle name="40% - Accent6 2" xfId="741" xr:uid="{00000000-0005-0000-0000-000090060000}"/>
    <cellStyle name="40% - Accent6 2 2" xfId="742" xr:uid="{00000000-0005-0000-0000-000091060000}"/>
    <cellStyle name="40% - Accent6 2 3" xfId="743" xr:uid="{00000000-0005-0000-0000-000092060000}"/>
    <cellStyle name="40% - Accent6 2 3 2" xfId="744" xr:uid="{00000000-0005-0000-0000-000093060000}"/>
    <cellStyle name="40% - Accent6 2 3 2 2" xfId="15609" xr:uid="{00000000-0005-0000-0000-000094060000}"/>
    <cellStyle name="40% - Accent6 2 3 2 2 2" xfId="16835" xr:uid="{00000000-0005-0000-0000-000095060000}"/>
    <cellStyle name="40% - Accent6 2 3 2 2 2 2" xfId="19467" xr:uid="{00000000-0005-0000-0000-000096060000}"/>
    <cellStyle name="40% - Accent6 2 3 2 2 3" xfId="18259" xr:uid="{00000000-0005-0000-0000-000097060000}"/>
    <cellStyle name="40% - Accent6 2 3 2 3" xfId="16245" xr:uid="{00000000-0005-0000-0000-000098060000}"/>
    <cellStyle name="40% - Accent6 2 3 2 3 2" xfId="18877" xr:uid="{00000000-0005-0000-0000-000099060000}"/>
    <cellStyle name="40% - Accent6 2 3 2 4" xfId="17459" xr:uid="{00000000-0005-0000-0000-00009A060000}"/>
    <cellStyle name="40% - Accent6 2 3 3" xfId="15608" xr:uid="{00000000-0005-0000-0000-00009B060000}"/>
    <cellStyle name="40% - Accent6 2 3 3 2" xfId="16834" xr:uid="{00000000-0005-0000-0000-00009C060000}"/>
    <cellStyle name="40% - Accent6 2 3 3 2 2" xfId="19466" xr:uid="{00000000-0005-0000-0000-00009D060000}"/>
    <cellStyle name="40% - Accent6 2 3 3 3" xfId="18258" xr:uid="{00000000-0005-0000-0000-00009E060000}"/>
    <cellStyle name="40% - Accent6 2 3 4" xfId="16244" xr:uid="{00000000-0005-0000-0000-00009F060000}"/>
    <cellStyle name="40% - Accent6 2 3 4 2" xfId="18876" xr:uid="{00000000-0005-0000-0000-0000A0060000}"/>
    <cellStyle name="40% - Accent6 2 3 5" xfId="17458" xr:uid="{00000000-0005-0000-0000-0000A1060000}"/>
    <cellStyle name="40% - Accent6 3" xfId="745" xr:uid="{00000000-0005-0000-0000-0000A2060000}"/>
    <cellStyle name="40% - Accent6 3 2" xfId="746" xr:uid="{00000000-0005-0000-0000-0000A3060000}"/>
    <cellStyle name="40% - Accent6 3 3" xfId="747" xr:uid="{00000000-0005-0000-0000-0000A4060000}"/>
    <cellStyle name="40% - Accent6 3 3 2" xfId="748" xr:uid="{00000000-0005-0000-0000-0000A5060000}"/>
    <cellStyle name="40% - Accent6 3 3 2 2" xfId="15611" xr:uid="{00000000-0005-0000-0000-0000A6060000}"/>
    <cellStyle name="40% - Accent6 3 3 2 2 2" xfId="16837" xr:uid="{00000000-0005-0000-0000-0000A7060000}"/>
    <cellStyle name="40% - Accent6 3 3 2 2 2 2" xfId="19469" xr:uid="{00000000-0005-0000-0000-0000A8060000}"/>
    <cellStyle name="40% - Accent6 3 3 2 2 3" xfId="18261" xr:uid="{00000000-0005-0000-0000-0000A9060000}"/>
    <cellStyle name="40% - Accent6 3 3 2 3" xfId="16247" xr:uid="{00000000-0005-0000-0000-0000AA060000}"/>
    <cellStyle name="40% - Accent6 3 3 2 3 2" xfId="18879" xr:uid="{00000000-0005-0000-0000-0000AB060000}"/>
    <cellStyle name="40% - Accent6 3 3 2 4" xfId="17461" xr:uid="{00000000-0005-0000-0000-0000AC060000}"/>
    <cellStyle name="40% - Accent6 3 3 3" xfId="15610" xr:uid="{00000000-0005-0000-0000-0000AD060000}"/>
    <cellStyle name="40% - Accent6 3 3 3 2" xfId="16836" xr:uid="{00000000-0005-0000-0000-0000AE060000}"/>
    <cellStyle name="40% - Accent6 3 3 3 2 2" xfId="19468" xr:uid="{00000000-0005-0000-0000-0000AF060000}"/>
    <cellStyle name="40% - Accent6 3 3 3 3" xfId="18260" xr:uid="{00000000-0005-0000-0000-0000B0060000}"/>
    <cellStyle name="40% - Accent6 3 3 4" xfId="16246" xr:uid="{00000000-0005-0000-0000-0000B1060000}"/>
    <cellStyle name="40% - Accent6 3 3 4 2" xfId="18878" xr:uid="{00000000-0005-0000-0000-0000B2060000}"/>
    <cellStyle name="40% - Accent6 3 3 5" xfId="17460" xr:uid="{00000000-0005-0000-0000-0000B3060000}"/>
    <cellStyle name="40% - Accent6 4" xfId="749" xr:uid="{00000000-0005-0000-0000-0000B4060000}"/>
    <cellStyle name="40% - Accent6 4 2" xfId="750" xr:uid="{00000000-0005-0000-0000-0000B5060000}"/>
    <cellStyle name="40% - Accent6 4 2 2" xfId="15613" xr:uid="{00000000-0005-0000-0000-0000B6060000}"/>
    <cellStyle name="40% - Accent6 4 2 2 2" xfId="16839" xr:uid="{00000000-0005-0000-0000-0000B7060000}"/>
    <cellStyle name="40% - Accent6 4 2 2 2 2" xfId="19471" xr:uid="{00000000-0005-0000-0000-0000B8060000}"/>
    <cellStyle name="40% - Accent6 4 2 2 3" xfId="18263" xr:uid="{00000000-0005-0000-0000-0000B9060000}"/>
    <cellStyle name="40% - Accent6 4 2 3" xfId="16249" xr:uid="{00000000-0005-0000-0000-0000BA060000}"/>
    <cellStyle name="40% - Accent6 4 2 3 2" xfId="18881" xr:uid="{00000000-0005-0000-0000-0000BB060000}"/>
    <cellStyle name="40% - Accent6 4 2 4" xfId="17463" xr:uid="{00000000-0005-0000-0000-0000BC060000}"/>
    <cellStyle name="40% - Accent6 4 3" xfId="15612" xr:uid="{00000000-0005-0000-0000-0000BD060000}"/>
    <cellStyle name="40% - Accent6 4 3 2" xfId="16838" xr:uid="{00000000-0005-0000-0000-0000BE060000}"/>
    <cellStyle name="40% - Accent6 4 3 2 2" xfId="19470" xr:uid="{00000000-0005-0000-0000-0000BF060000}"/>
    <cellStyle name="40% - Accent6 4 3 3" xfId="18262" xr:uid="{00000000-0005-0000-0000-0000C0060000}"/>
    <cellStyle name="40% - Accent6 4 4" xfId="16248" xr:uid="{00000000-0005-0000-0000-0000C1060000}"/>
    <cellStyle name="40% - Accent6 4 4 2" xfId="18880" xr:uid="{00000000-0005-0000-0000-0000C2060000}"/>
    <cellStyle name="40% - Accent6 4 5" xfId="17462" xr:uid="{00000000-0005-0000-0000-0000C3060000}"/>
    <cellStyle name="40% - Accent6 5" xfId="751" xr:uid="{00000000-0005-0000-0000-0000C4060000}"/>
    <cellStyle name="40% - Accent6 5 2" xfId="752" xr:uid="{00000000-0005-0000-0000-0000C5060000}"/>
    <cellStyle name="40% - Accent6 5 2 2" xfId="15615" xr:uid="{00000000-0005-0000-0000-0000C6060000}"/>
    <cellStyle name="40% - Accent6 5 2 2 2" xfId="16841" xr:uid="{00000000-0005-0000-0000-0000C7060000}"/>
    <cellStyle name="40% - Accent6 5 2 2 2 2" xfId="19473" xr:uid="{00000000-0005-0000-0000-0000C8060000}"/>
    <cellStyle name="40% - Accent6 5 2 2 3" xfId="18265" xr:uid="{00000000-0005-0000-0000-0000C9060000}"/>
    <cellStyle name="40% - Accent6 5 2 3" xfId="16251" xr:uid="{00000000-0005-0000-0000-0000CA060000}"/>
    <cellStyle name="40% - Accent6 5 2 3 2" xfId="18883" xr:uid="{00000000-0005-0000-0000-0000CB060000}"/>
    <cellStyle name="40% - Accent6 5 2 4" xfId="17465" xr:uid="{00000000-0005-0000-0000-0000CC060000}"/>
    <cellStyle name="40% - Accent6 5 3" xfId="15614" xr:uid="{00000000-0005-0000-0000-0000CD060000}"/>
    <cellStyle name="40% - Accent6 5 3 2" xfId="16840" xr:uid="{00000000-0005-0000-0000-0000CE060000}"/>
    <cellStyle name="40% - Accent6 5 3 2 2" xfId="19472" xr:uid="{00000000-0005-0000-0000-0000CF060000}"/>
    <cellStyle name="40% - Accent6 5 3 3" xfId="18264" xr:uid="{00000000-0005-0000-0000-0000D0060000}"/>
    <cellStyle name="40% - Accent6 5 4" xfId="16250" xr:uid="{00000000-0005-0000-0000-0000D1060000}"/>
    <cellStyle name="40% - Accent6 5 4 2" xfId="18882" xr:uid="{00000000-0005-0000-0000-0000D2060000}"/>
    <cellStyle name="40% - Accent6 5 5" xfId="17464" xr:uid="{00000000-0005-0000-0000-0000D3060000}"/>
    <cellStyle name="40% - Accent6 6" xfId="753" xr:uid="{00000000-0005-0000-0000-0000D4060000}"/>
    <cellStyle name="40% - Accent6 6 2" xfId="754" xr:uid="{00000000-0005-0000-0000-0000D5060000}"/>
    <cellStyle name="40% - Accent6 6 2 2" xfId="15617" xr:uid="{00000000-0005-0000-0000-0000D6060000}"/>
    <cellStyle name="40% - Accent6 6 2 2 2" xfId="16843" xr:uid="{00000000-0005-0000-0000-0000D7060000}"/>
    <cellStyle name="40% - Accent6 6 2 2 2 2" xfId="19475" xr:uid="{00000000-0005-0000-0000-0000D8060000}"/>
    <cellStyle name="40% - Accent6 6 2 2 3" xfId="18267" xr:uid="{00000000-0005-0000-0000-0000D9060000}"/>
    <cellStyle name="40% - Accent6 6 2 3" xfId="16253" xr:uid="{00000000-0005-0000-0000-0000DA060000}"/>
    <cellStyle name="40% - Accent6 6 2 3 2" xfId="18885" xr:uid="{00000000-0005-0000-0000-0000DB060000}"/>
    <cellStyle name="40% - Accent6 6 2 4" xfId="17467" xr:uid="{00000000-0005-0000-0000-0000DC060000}"/>
    <cellStyle name="40% - Accent6 6 3" xfId="15616" xr:uid="{00000000-0005-0000-0000-0000DD060000}"/>
    <cellStyle name="40% - Accent6 6 3 2" xfId="16842" xr:uid="{00000000-0005-0000-0000-0000DE060000}"/>
    <cellStyle name="40% - Accent6 6 3 2 2" xfId="19474" xr:uid="{00000000-0005-0000-0000-0000DF060000}"/>
    <cellStyle name="40% - Accent6 6 3 3" xfId="18266" xr:uid="{00000000-0005-0000-0000-0000E0060000}"/>
    <cellStyle name="40% - Accent6 6 4" xfId="16252" xr:uid="{00000000-0005-0000-0000-0000E1060000}"/>
    <cellStyle name="40% - Accent6 6 4 2" xfId="18884" xr:uid="{00000000-0005-0000-0000-0000E2060000}"/>
    <cellStyle name="40% - Accent6 6 5" xfId="17466" xr:uid="{00000000-0005-0000-0000-0000E3060000}"/>
    <cellStyle name="40% - Accent6 7" xfId="755" xr:uid="{00000000-0005-0000-0000-0000E4060000}"/>
    <cellStyle name="40% - Accent6 7 2" xfId="756" xr:uid="{00000000-0005-0000-0000-0000E5060000}"/>
    <cellStyle name="40% - Accent6 7 2 2" xfId="15619" xr:uid="{00000000-0005-0000-0000-0000E6060000}"/>
    <cellStyle name="40% - Accent6 7 2 2 2" xfId="16845" xr:uid="{00000000-0005-0000-0000-0000E7060000}"/>
    <cellStyle name="40% - Accent6 7 2 2 2 2" xfId="19477" xr:uid="{00000000-0005-0000-0000-0000E8060000}"/>
    <cellStyle name="40% - Accent6 7 2 2 3" xfId="18269" xr:uid="{00000000-0005-0000-0000-0000E9060000}"/>
    <cellStyle name="40% - Accent6 7 2 3" xfId="16255" xr:uid="{00000000-0005-0000-0000-0000EA060000}"/>
    <cellStyle name="40% - Accent6 7 2 3 2" xfId="18887" xr:uid="{00000000-0005-0000-0000-0000EB060000}"/>
    <cellStyle name="40% - Accent6 7 2 4" xfId="17469" xr:uid="{00000000-0005-0000-0000-0000EC060000}"/>
    <cellStyle name="40% - Accent6 7 3" xfId="15618" xr:uid="{00000000-0005-0000-0000-0000ED060000}"/>
    <cellStyle name="40% - Accent6 7 3 2" xfId="16844" xr:uid="{00000000-0005-0000-0000-0000EE060000}"/>
    <cellStyle name="40% - Accent6 7 3 2 2" xfId="19476" xr:uid="{00000000-0005-0000-0000-0000EF060000}"/>
    <cellStyle name="40% - Accent6 7 3 3" xfId="18268" xr:uid="{00000000-0005-0000-0000-0000F0060000}"/>
    <cellStyle name="40% - Accent6 7 4" xfId="16254" xr:uid="{00000000-0005-0000-0000-0000F1060000}"/>
    <cellStyle name="40% - Accent6 7 4 2" xfId="18886" xr:uid="{00000000-0005-0000-0000-0000F2060000}"/>
    <cellStyle name="40% - Accent6 7 5" xfId="17468" xr:uid="{00000000-0005-0000-0000-0000F3060000}"/>
    <cellStyle name="40% - Akzent1" xfId="757" xr:uid="{00000000-0005-0000-0000-0000F4060000}"/>
    <cellStyle name="40% - Akzent2" xfId="758" xr:uid="{00000000-0005-0000-0000-0000F5060000}"/>
    <cellStyle name="40% - Akzent3" xfId="759" xr:uid="{00000000-0005-0000-0000-0000F6060000}"/>
    <cellStyle name="40% - Akzent4" xfId="760" xr:uid="{00000000-0005-0000-0000-0000F7060000}"/>
    <cellStyle name="40% - Akzent5" xfId="761" xr:uid="{00000000-0005-0000-0000-0000F8060000}"/>
    <cellStyle name="40% - Akzent6" xfId="762" xr:uid="{00000000-0005-0000-0000-0000F9060000}"/>
    <cellStyle name="40% - Акцент1" xfId="763" xr:uid="{00000000-0005-0000-0000-0000FA060000}"/>
    <cellStyle name="40% - Акцент2" xfId="764" xr:uid="{00000000-0005-0000-0000-0000FB060000}"/>
    <cellStyle name="40% - Акцент3" xfId="765" xr:uid="{00000000-0005-0000-0000-0000FC060000}"/>
    <cellStyle name="40% - Акцент4" xfId="766" xr:uid="{00000000-0005-0000-0000-0000FD060000}"/>
    <cellStyle name="40% - Акцент5" xfId="767" xr:uid="{00000000-0005-0000-0000-0000FE060000}"/>
    <cellStyle name="40% - Акцент6" xfId="768" xr:uid="{00000000-0005-0000-0000-0000FF060000}"/>
    <cellStyle name="44" xfId="769" xr:uid="{00000000-0005-0000-0000-000000070000}"/>
    <cellStyle name="60% - Accent1 2" xfId="770" xr:uid="{00000000-0005-0000-0000-000001070000}"/>
    <cellStyle name="60% - Accent1 2 2" xfId="771" xr:uid="{00000000-0005-0000-0000-000002070000}"/>
    <cellStyle name="60% - Accent1 2 3" xfId="772" xr:uid="{00000000-0005-0000-0000-000003070000}"/>
    <cellStyle name="60% - Accent1 3" xfId="773" xr:uid="{00000000-0005-0000-0000-000004070000}"/>
    <cellStyle name="60% - Accent1 3 2" xfId="774" xr:uid="{00000000-0005-0000-0000-000005070000}"/>
    <cellStyle name="60% - Accent1 4" xfId="19982" xr:uid="{00000000-0005-0000-0000-000006070000}"/>
    <cellStyle name="60% - Accent2 2" xfId="775" xr:uid="{00000000-0005-0000-0000-000007070000}"/>
    <cellStyle name="60% - Accent2 2 2" xfId="776" xr:uid="{00000000-0005-0000-0000-000008070000}"/>
    <cellStyle name="60% - Accent2 2 3" xfId="777" xr:uid="{00000000-0005-0000-0000-000009070000}"/>
    <cellStyle name="60% - Accent2 3" xfId="778" xr:uid="{00000000-0005-0000-0000-00000A070000}"/>
    <cellStyle name="60% - Accent2 3 2" xfId="779" xr:uid="{00000000-0005-0000-0000-00000B070000}"/>
    <cellStyle name="60% - Accent2 4" xfId="19983" xr:uid="{00000000-0005-0000-0000-00000C070000}"/>
    <cellStyle name="60% - Accent3 2" xfId="780" xr:uid="{00000000-0005-0000-0000-00000D070000}"/>
    <cellStyle name="60% - Accent3 2 2" xfId="781" xr:uid="{00000000-0005-0000-0000-00000E070000}"/>
    <cellStyle name="60% - Accent3 2 3" xfId="782" xr:uid="{00000000-0005-0000-0000-00000F070000}"/>
    <cellStyle name="60% - Accent3 3" xfId="783" xr:uid="{00000000-0005-0000-0000-000010070000}"/>
    <cellStyle name="60% - Accent3 3 2" xfId="784" xr:uid="{00000000-0005-0000-0000-000011070000}"/>
    <cellStyle name="60% - Accent3 4" xfId="19984" xr:uid="{00000000-0005-0000-0000-000012070000}"/>
    <cellStyle name="60% - Accent4 2" xfId="785" xr:uid="{00000000-0005-0000-0000-000013070000}"/>
    <cellStyle name="60% - Accent4 2 2" xfId="786" xr:uid="{00000000-0005-0000-0000-000014070000}"/>
    <cellStyle name="60% - Accent4 2 3" xfId="787" xr:uid="{00000000-0005-0000-0000-000015070000}"/>
    <cellStyle name="60% - Accent4 3" xfId="788" xr:uid="{00000000-0005-0000-0000-000016070000}"/>
    <cellStyle name="60% - Accent4 3 2" xfId="789" xr:uid="{00000000-0005-0000-0000-000017070000}"/>
    <cellStyle name="60% - Accent4 4" xfId="19985" xr:uid="{00000000-0005-0000-0000-000018070000}"/>
    <cellStyle name="60% - Accent5 2" xfId="790" xr:uid="{00000000-0005-0000-0000-000019070000}"/>
    <cellStyle name="60% - Accent5 2 2" xfId="791" xr:uid="{00000000-0005-0000-0000-00001A070000}"/>
    <cellStyle name="60% - Accent5 2 3" xfId="792" xr:uid="{00000000-0005-0000-0000-00001B070000}"/>
    <cellStyle name="60% - Accent5 3" xfId="793" xr:uid="{00000000-0005-0000-0000-00001C070000}"/>
    <cellStyle name="60% - Accent5 3 2" xfId="794" xr:uid="{00000000-0005-0000-0000-00001D070000}"/>
    <cellStyle name="60% - Accent5 4" xfId="19986" xr:uid="{00000000-0005-0000-0000-00001E070000}"/>
    <cellStyle name="60% - Accent6 2" xfId="795" xr:uid="{00000000-0005-0000-0000-00001F070000}"/>
    <cellStyle name="60% - Accent6 2 2" xfId="796" xr:uid="{00000000-0005-0000-0000-000020070000}"/>
    <cellStyle name="60% - Accent6 2 3" xfId="797" xr:uid="{00000000-0005-0000-0000-000021070000}"/>
    <cellStyle name="60% - Accent6 3" xfId="798" xr:uid="{00000000-0005-0000-0000-000022070000}"/>
    <cellStyle name="60% - Accent6 3 2" xfId="799" xr:uid="{00000000-0005-0000-0000-000023070000}"/>
    <cellStyle name="60% - Accent6 4" xfId="19987" xr:uid="{00000000-0005-0000-0000-000024070000}"/>
    <cellStyle name="60% - Akzent1" xfId="800" xr:uid="{00000000-0005-0000-0000-000025070000}"/>
    <cellStyle name="60% - Akzent2" xfId="801" xr:uid="{00000000-0005-0000-0000-000026070000}"/>
    <cellStyle name="60% - Akzent3" xfId="802" xr:uid="{00000000-0005-0000-0000-000027070000}"/>
    <cellStyle name="60% - Akzent4" xfId="803" xr:uid="{00000000-0005-0000-0000-000028070000}"/>
    <cellStyle name="60% - Akzent5" xfId="804" xr:uid="{00000000-0005-0000-0000-000029070000}"/>
    <cellStyle name="60% - Akzent6" xfId="805" xr:uid="{00000000-0005-0000-0000-00002A070000}"/>
    <cellStyle name="60% - Акцент1" xfId="806" xr:uid="{00000000-0005-0000-0000-00002B070000}"/>
    <cellStyle name="60% - Акцент2" xfId="807" xr:uid="{00000000-0005-0000-0000-00002C070000}"/>
    <cellStyle name="60% - Акцент3" xfId="808" xr:uid="{00000000-0005-0000-0000-00002D070000}"/>
    <cellStyle name="60% - Акцент4" xfId="809" xr:uid="{00000000-0005-0000-0000-00002E070000}"/>
    <cellStyle name="60% - Акцент5" xfId="810" xr:uid="{00000000-0005-0000-0000-00002F070000}"/>
    <cellStyle name="60% - Акцент6" xfId="811" xr:uid="{00000000-0005-0000-0000-000030070000}"/>
    <cellStyle name="6mal" xfId="812" xr:uid="{00000000-0005-0000-0000-000031070000}"/>
    <cellStyle name="75" xfId="813" xr:uid="{00000000-0005-0000-0000-000032070000}"/>
    <cellStyle name="752131" xfId="814" xr:uid="{00000000-0005-0000-0000-000033070000}"/>
    <cellStyle name="9" xfId="815" xr:uid="{00000000-0005-0000-0000-000034070000}"/>
    <cellStyle name="9_Amortization" xfId="816" xr:uid="{00000000-0005-0000-0000-000035070000}"/>
    <cellStyle name="9_Amortization_2009_10_13 Bayanat October BC 0.3_AS009" xfId="817" xr:uid="{00000000-0005-0000-0000-000036070000}"/>
    <cellStyle name="9_Amortization_2009_11_25 Bayanat BC v13.0" xfId="818" xr:uid="{00000000-0005-0000-0000-000037070000}"/>
    <cellStyle name="a" xfId="819" xr:uid="{00000000-0005-0000-0000-000038070000}"/>
    <cellStyle name="A modif Blanc" xfId="820" xr:uid="{00000000-0005-0000-0000-000039070000}"/>
    <cellStyle name="A modifier" xfId="821" xr:uid="{00000000-0005-0000-0000-00003A070000}"/>
    <cellStyle name="–á%@" xfId="822" xr:uid="{00000000-0005-0000-0000-00003B070000}"/>
    <cellStyle name="Accent1" xfId="19959" builtinId="29" customBuiltin="1"/>
    <cellStyle name="Accent1 2" xfId="823" xr:uid="{00000000-0005-0000-0000-00003D070000}"/>
    <cellStyle name="Accent1 2 2" xfId="824" xr:uid="{00000000-0005-0000-0000-00003E070000}"/>
    <cellStyle name="Accent1 2 3" xfId="825" xr:uid="{00000000-0005-0000-0000-00003F070000}"/>
    <cellStyle name="Accent1 3" xfId="826" xr:uid="{00000000-0005-0000-0000-000040070000}"/>
    <cellStyle name="Accent1 3 2" xfId="827" xr:uid="{00000000-0005-0000-0000-000041070000}"/>
    <cellStyle name="Accent2" xfId="19962" builtinId="33" customBuiltin="1"/>
    <cellStyle name="Accent2 2" xfId="828" xr:uid="{00000000-0005-0000-0000-000043070000}"/>
    <cellStyle name="Accent2 2 2" xfId="829" xr:uid="{00000000-0005-0000-0000-000044070000}"/>
    <cellStyle name="Accent2 2 3" xfId="830" xr:uid="{00000000-0005-0000-0000-000045070000}"/>
    <cellStyle name="Accent2 3" xfId="831" xr:uid="{00000000-0005-0000-0000-000046070000}"/>
    <cellStyle name="Accent2 3 2" xfId="832" xr:uid="{00000000-0005-0000-0000-000047070000}"/>
    <cellStyle name="Accent3" xfId="19965" builtinId="37" customBuiltin="1"/>
    <cellStyle name="Accent3 2" xfId="833" xr:uid="{00000000-0005-0000-0000-000049070000}"/>
    <cellStyle name="Accent3 2 2" xfId="834" xr:uid="{00000000-0005-0000-0000-00004A070000}"/>
    <cellStyle name="Accent3 2 3" xfId="835" xr:uid="{00000000-0005-0000-0000-00004B070000}"/>
    <cellStyle name="Accent3 3" xfId="836" xr:uid="{00000000-0005-0000-0000-00004C070000}"/>
    <cellStyle name="Accent3 3 2" xfId="837" xr:uid="{00000000-0005-0000-0000-00004D070000}"/>
    <cellStyle name="Accent4" xfId="19968" builtinId="41" customBuiltin="1"/>
    <cellStyle name="Accent4 2" xfId="838" xr:uid="{00000000-0005-0000-0000-00004F070000}"/>
    <cellStyle name="Accent4 2 2" xfId="839" xr:uid="{00000000-0005-0000-0000-000050070000}"/>
    <cellStyle name="Accent4 2 3" xfId="840" xr:uid="{00000000-0005-0000-0000-000051070000}"/>
    <cellStyle name="Accent4 3" xfId="841" xr:uid="{00000000-0005-0000-0000-000052070000}"/>
    <cellStyle name="Accent4 3 2" xfId="842" xr:uid="{00000000-0005-0000-0000-000053070000}"/>
    <cellStyle name="Accent5" xfId="19971" builtinId="45" customBuiltin="1"/>
    <cellStyle name="Accent5 2" xfId="843" xr:uid="{00000000-0005-0000-0000-000055070000}"/>
    <cellStyle name="Accent5 2 2" xfId="844" xr:uid="{00000000-0005-0000-0000-000056070000}"/>
    <cellStyle name="Accent5 2 3" xfId="845" xr:uid="{00000000-0005-0000-0000-000057070000}"/>
    <cellStyle name="Accent5 3" xfId="846" xr:uid="{00000000-0005-0000-0000-000058070000}"/>
    <cellStyle name="Accent5 3 2" xfId="847" xr:uid="{00000000-0005-0000-0000-000059070000}"/>
    <cellStyle name="Accent6" xfId="19974" builtinId="49" customBuiltin="1"/>
    <cellStyle name="Accent6 2" xfId="848" xr:uid="{00000000-0005-0000-0000-00005B070000}"/>
    <cellStyle name="Accent6 2 2" xfId="849" xr:uid="{00000000-0005-0000-0000-00005C070000}"/>
    <cellStyle name="Accent6 2 3" xfId="850" xr:uid="{00000000-0005-0000-0000-00005D070000}"/>
    <cellStyle name="Accent6 3" xfId="851" xr:uid="{00000000-0005-0000-0000-00005E070000}"/>
    <cellStyle name="Accent6 3 2" xfId="852" xr:uid="{00000000-0005-0000-0000-00005F070000}"/>
    <cellStyle name="Accounting" xfId="853" xr:uid="{00000000-0005-0000-0000-000060070000}"/>
    <cellStyle name="acct" xfId="854" xr:uid="{00000000-0005-0000-0000-000061070000}"/>
    <cellStyle name="actual year" xfId="855" xr:uid="{00000000-0005-0000-0000-000062070000}"/>
    <cellStyle name="actual year 2" xfId="17470" xr:uid="{00000000-0005-0000-0000-000063070000}"/>
    <cellStyle name="actual years" xfId="856" xr:uid="{00000000-0005-0000-0000-000064070000}"/>
    <cellStyle name="ÅëÈ­ [0]_±âÅ¸" xfId="857" xr:uid="{00000000-0005-0000-0000-000065070000}"/>
    <cellStyle name="ÅëÈ­_±âÅ¸" xfId="858" xr:uid="{00000000-0005-0000-0000-000066070000}"/>
    <cellStyle name="AFE" xfId="859" xr:uid="{00000000-0005-0000-0000-000067070000}"/>
    <cellStyle name="Akzent1" xfId="860" xr:uid="{00000000-0005-0000-0000-000068070000}"/>
    <cellStyle name="Akzent2" xfId="861" xr:uid="{00000000-0005-0000-0000-000069070000}"/>
    <cellStyle name="Akzent3" xfId="862" xr:uid="{00000000-0005-0000-0000-00006A070000}"/>
    <cellStyle name="Akzent4" xfId="863" xr:uid="{00000000-0005-0000-0000-00006B070000}"/>
    <cellStyle name="Akzent5" xfId="864" xr:uid="{00000000-0005-0000-0000-00006C070000}"/>
    <cellStyle name="Akzent6" xfId="865" xr:uid="{00000000-0005-0000-0000-00006D070000}"/>
    <cellStyle name="Andre's Title" xfId="866" xr:uid="{00000000-0005-0000-0000-00006E070000}"/>
    <cellStyle name="args.style" xfId="867" xr:uid="{00000000-0005-0000-0000-00006F070000}"/>
    <cellStyle name="Arial 10" xfId="868" xr:uid="{00000000-0005-0000-0000-000070070000}"/>
    <cellStyle name="Arial 12" xfId="869" xr:uid="{00000000-0005-0000-0000-000071070000}"/>
    <cellStyle name="Arial6Bold" xfId="870" xr:uid="{00000000-0005-0000-0000-000072070000}"/>
    <cellStyle name="Arial6Bold 2" xfId="17471" xr:uid="{00000000-0005-0000-0000-000073070000}"/>
    <cellStyle name="Arial8" xfId="871" xr:uid="{00000000-0005-0000-0000-000074070000}"/>
    <cellStyle name="Arial8Bold" xfId="872" xr:uid="{00000000-0005-0000-0000-000075070000}"/>
    <cellStyle name="Arial8Bold 2" xfId="17472" xr:uid="{00000000-0005-0000-0000-000076070000}"/>
    <cellStyle name="Arial8Italic" xfId="873" xr:uid="{00000000-0005-0000-0000-000077070000}"/>
    <cellStyle name="Arial8Italic 2" xfId="17473" xr:uid="{00000000-0005-0000-0000-000078070000}"/>
    <cellStyle name="ArialNormal" xfId="874" xr:uid="{00000000-0005-0000-0000-000079070000}"/>
    <cellStyle name="ArialNormal 2" xfId="17474" xr:uid="{00000000-0005-0000-0000-00007A070000}"/>
    <cellStyle name="arr" xfId="875" xr:uid="{00000000-0005-0000-0000-00007B070000}"/>
    <cellStyle name="Assumption" xfId="876" xr:uid="{00000000-0005-0000-0000-00007C070000}"/>
    <cellStyle name="Assumption 2" xfId="18093" xr:uid="{00000000-0005-0000-0000-00007D070000}"/>
    <cellStyle name="assumption/input" xfId="877" xr:uid="{00000000-0005-0000-0000-00007E070000}"/>
    <cellStyle name="assumptions/inputs" xfId="878" xr:uid="{00000000-0005-0000-0000-00007F070000}"/>
    <cellStyle name="ÄÞ¸¶ [0]_±âÅ¸" xfId="879" xr:uid="{00000000-0005-0000-0000-000080070000}"/>
    <cellStyle name="ÄÞ¸¶_±âÅ¸" xfId="880" xr:uid="{00000000-0005-0000-0000-000081070000}"/>
    <cellStyle name="auf tausender" xfId="881" xr:uid="{00000000-0005-0000-0000-000082070000}"/>
    <cellStyle name="Ausgabe" xfId="882" xr:uid="{00000000-0005-0000-0000-000083070000}"/>
    <cellStyle name="Ausgabe 2" xfId="15620" xr:uid="{00000000-0005-0000-0000-000084070000}"/>
    <cellStyle name="Ausgabe 2 2" xfId="16846" xr:uid="{00000000-0005-0000-0000-000085070000}"/>
    <cellStyle name="Ausgabe 2 2 2" xfId="19478" xr:uid="{00000000-0005-0000-0000-000086070000}"/>
    <cellStyle name="Ausgabe 2 3" xfId="18270" xr:uid="{00000000-0005-0000-0000-000087070000}"/>
    <cellStyle name="Ausgabe 3" xfId="17475" xr:uid="{00000000-0005-0000-0000-000088070000}"/>
    <cellStyle name="B&amp;Wbold" xfId="883" xr:uid="{00000000-0005-0000-0000-000089070000}"/>
    <cellStyle name="Background" xfId="884" xr:uid="{00000000-0005-0000-0000-00008A070000}"/>
    <cellStyle name="Bad" xfId="19950" builtinId="27" customBuiltin="1"/>
    <cellStyle name="Bad 2" xfId="885" xr:uid="{00000000-0005-0000-0000-00008C070000}"/>
    <cellStyle name="Bad 2 2" xfId="886" xr:uid="{00000000-0005-0000-0000-00008D070000}"/>
    <cellStyle name="Bad 2 3" xfId="887" xr:uid="{00000000-0005-0000-0000-00008E070000}"/>
    <cellStyle name="Bad 3" xfId="888" xr:uid="{00000000-0005-0000-0000-00008F070000}"/>
    <cellStyle name="Bad 3 2" xfId="889" xr:uid="{00000000-0005-0000-0000-000090070000}"/>
    <cellStyle name="Berechnung" xfId="890" xr:uid="{00000000-0005-0000-0000-000091070000}"/>
    <cellStyle name="Berechnung 2" xfId="17476" xr:uid="{00000000-0005-0000-0000-000092070000}"/>
    <cellStyle name="BLACK" xfId="891" xr:uid="{00000000-0005-0000-0000-000093070000}"/>
    <cellStyle name="BlackStrike" xfId="892" xr:uid="{00000000-0005-0000-0000-000094070000}"/>
    <cellStyle name="BlackText" xfId="893" xr:uid="{00000000-0005-0000-0000-000095070000}"/>
    <cellStyle name="blank" xfId="894" xr:uid="{00000000-0005-0000-0000-000096070000}"/>
    <cellStyle name="Blue" xfId="895" xr:uid="{00000000-0005-0000-0000-000097070000}"/>
    <cellStyle name="blue currency" xfId="896" xr:uid="{00000000-0005-0000-0000-000098070000}"/>
    <cellStyle name="BLUE date" xfId="897" xr:uid="{00000000-0005-0000-0000-000099070000}"/>
    <cellStyle name="blue$00" xfId="898" xr:uid="{00000000-0005-0000-0000-00009A070000}"/>
    <cellStyle name="Blue_191206 Balboa Fixed Line Model vF_amended" xfId="899" xr:uid="{00000000-0005-0000-0000-00009B070000}"/>
    <cellStyle name="Body" xfId="900" xr:uid="{00000000-0005-0000-0000-00009C070000}"/>
    <cellStyle name="bold big" xfId="901" xr:uid="{00000000-0005-0000-0000-00009D070000}"/>
    <cellStyle name="Bold/Border" xfId="902" xr:uid="{00000000-0005-0000-0000-00009E070000}"/>
    <cellStyle name="Bold/Border 2" xfId="15621" xr:uid="{00000000-0005-0000-0000-00009F070000}"/>
    <cellStyle name="Bold/Border 2 2" xfId="18271" xr:uid="{00000000-0005-0000-0000-0000A0070000}"/>
    <cellStyle name="Bold/Border 3" xfId="17477" xr:uid="{00000000-0005-0000-0000-0000A1070000}"/>
    <cellStyle name="BoldText" xfId="903" xr:uid="{00000000-0005-0000-0000-0000A2070000}"/>
    <cellStyle name="BOM-DOWN" xfId="904" xr:uid="{00000000-0005-0000-0000-0000A3070000}"/>
    <cellStyle name="Border" xfId="905" xr:uid="{00000000-0005-0000-0000-0000A4070000}"/>
    <cellStyle name="Border 2" xfId="15622" xr:uid="{00000000-0005-0000-0000-0000A5070000}"/>
    <cellStyle name="Border 2 2" xfId="16847" xr:uid="{00000000-0005-0000-0000-0000A6070000}"/>
    <cellStyle name="Border 2 2 2" xfId="19479" xr:uid="{00000000-0005-0000-0000-0000A7070000}"/>
    <cellStyle name="Border Heavy" xfId="906" xr:uid="{00000000-0005-0000-0000-0000A8070000}"/>
    <cellStyle name="Border Heavy 2" xfId="18092" xr:uid="{00000000-0005-0000-0000-0000A9070000}"/>
    <cellStyle name="Border Thin" xfId="907" xr:uid="{00000000-0005-0000-0000-0000AA070000}"/>
    <cellStyle name="Border, Bottom" xfId="908" xr:uid="{00000000-0005-0000-0000-0000AB070000}"/>
    <cellStyle name="Border, Bottom 2" xfId="15623" xr:uid="{00000000-0005-0000-0000-0000AC070000}"/>
    <cellStyle name="Border, Bottom 2 2" xfId="18272" xr:uid="{00000000-0005-0000-0000-0000AD070000}"/>
    <cellStyle name="Border, Bottom 3" xfId="17478" xr:uid="{00000000-0005-0000-0000-0000AE070000}"/>
    <cellStyle name="Border, Left" xfId="909" xr:uid="{00000000-0005-0000-0000-0000AF070000}"/>
    <cellStyle name="Border, Left 2" xfId="910" xr:uid="{00000000-0005-0000-0000-0000B0070000}"/>
    <cellStyle name="Border, Left 2 2" xfId="911" xr:uid="{00000000-0005-0000-0000-0000B1070000}"/>
    <cellStyle name="Border, Left 2 2 2" xfId="912" xr:uid="{00000000-0005-0000-0000-0000B2070000}"/>
    <cellStyle name="Border, Left 2 2 2 2" xfId="913" xr:uid="{00000000-0005-0000-0000-0000B3070000}"/>
    <cellStyle name="Border, Left 2 2 2 2 10" xfId="914" xr:uid="{00000000-0005-0000-0000-0000B4070000}"/>
    <cellStyle name="Border, Left 2 2 2 2 10 2" xfId="915" xr:uid="{00000000-0005-0000-0000-0000B5070000}"/>
    <cellStyle name="Border, Left 2 2 2 2 10 2 2" xfId="916" xr:uid="{00000000-0005-0000-0000-0000B6070000}"/>
    <cellStyle name="Border, Left 2 2 2 2 10 2 2 2" xfId="917" xr:uid="{00000000-0005-0000-0000-0000B7070000}"/>
    <cellStyle name="Border, Left 2 2 2 2 10 2 3" xfId="918" xr:uid="{00000000-0005-0000-0000-0000B8070000}"/>
    <cellStyle name="Border, Left 2 2 2 2 10 3" xfId="919" xr:uid="{00000000-0005-0000-0000-0000B9070000}"/>
    <cellStyle name="Border, Left 2 2 2 2 10 3 2" xfId="920" xr:uid="{00000000-0005-0000-0000-0000BA070000}"/>
    <cellStyle name="Border, Left 2 2 2 2 10 4" xfId="921" xr:uid="{00000000-0005-0000-0000-0000BB070000}"/>
    <cellStyle name="Border, Left 2 2 2 2 11" xfId="922" xr:uid="{00000000-0005-0000-0000-0000BC070000}"/>
    <cellStyle name="Border, Left 2 2 2 2 11 2" xfId="923" xr:uid="{00000000-0005-0000-0000-0000BD070000}"/>
    <cellStyle name="Border, Left 2 2 2 2 11 2 2" xfId="924" xr:uid="{00000000-0005-0000-0000-0000BE070000}"/>
    <cellStyle name="Border, Left 2 2 2 2 11 3" xfId="925" xr:uid="{00000000-0005-0000-0000-0000BF070000}"/>
    <cellStyle name="Border, Left 2 2 2 2 12" xfId="926" xr:uid="{00000000-0005-0000-0000-0000C0070000}"/>
    <cellStyle name="Border, Left 2 2 2 2 12 2" xfId="927" xr:uid="{00000000-0005-0000-0000-0000C1070000}"/>
    <cellStyle name="Border, Left 2 2 2 2 13" xfId="928" xr:uid="{00000000-0005-0000-0000-0000C2070000}"/>
    <cellStyle name="Border, Left 2 2 2 2 2" xfId="929" xr:uid="{00000000-0005-0000-0000-0000C3070000}"/>
    <cellStyle name="Border, Left 2 2 2 2 2 10" xfId="930" xr:uid="{00000000-0005-0000-0000-0000C4070000}"/>
    <cellStyle name="Border, Left 2 2 2 2 2 10 2" xfId="931" xr:uid="{00000000-0005-0000-0000-0000C5070000}"/>
    <cellStyle name="Border, Left 2 2 2 2 2 10 2 2" xfId="932" xr:uid="{00000000-0005-0000-0000-0000C6070000}"/>
    <cellStyle name="Border, Left 2 2 2 2 2 10 3" xfId="933" xr:uid="{00000000-0005-0000-0000-0000C7070000}"/>
    <cellStyle name="Border, Left 2 2 2 2 2 11" xfId="934" xr:uid="{00000000-0005-0000-0000-0000C8070000}"/>
    <cellStyle name="Border, Left 2 2 2 2 2 11 2" xfId="935" xr:uid="{00000000-0005-0000-0000-0000C9070000}"/>
    <cellStyle name="Border, Left 2 2 2 2 2 12" xfId="936" xr:uid="{00000000-0005-0000-0000-0000CA070000}"/>
    <cellStyle name="Border, Left 2 2 2 2 2 2" xfId="937" xr:uid="{00000000-0005-0000-0000-0000CB070000}"/>
    <cellStyle name="Border, Left 2 2 2 2 2 2 2" xfId="938" xr:uid="{00000000-0005-0000-0000-0000CC070000}"/>
    <cellStyle name="Border, Left 2 2 2 2 2 2 2 2" xfId="939" xr:uid="{00000000-0005-0000-0000-0000CD070000}"/>
    <cellStyle name="Border, Left 2 2 2 2 2 2 2 2 2" xfId="940" xr:uid="{00000000-0005-0000-0000-0000CE070000}"/>
    <cellStyle name="Border, Left 2 2 2 2 2 2 2 3" xfId="941" xr:uid="{00000000-0005-0000-0000-0000CF070000}"/>
    <cellStyle name="Border, Left 2 2 2 2 2 2 3" xfId="942" xr:uid="{00000000-0005-0000-0000-0000D0070000}"/>
    <cellStyle name="Border, Left 2 2 2 2 2 2 3 2" xfId="943" xr:uid="{00000000-0005-0000-0000-0000D1070000}"/>
    <cellStyle name="Border, Left 2 2 2 2 2 2 4" xfId="944" xr:uid="{00000000-0005-0000-0000-0000D2070000}"/>
    <cellStyle name="Border, Left 2 2 2 2 2 3" xfId="945" xr:uid="{00000000-0005-0000-0000-0000D3070000}"/>
    <cellStyle name="Border, Left 2 2 2 2 2 3 2" xfId="946" xr:uid="{00000000-0005-0000-0000-0000D4070000}"/>
    <cellStyle name="Border, Left 2 2 2 2 2 3 2 2" xfId="947" xr:uid="{00000000-0005-0000-0000-0000D5070000}"/>
    <cellStyle name="Border, Left 2 2 2 2 2 3 2 2 2" xfId="948" xr:uid="{00000000-0005-0000-0000-0000D6070000}"/>
    <cellStyle name="Border, Left 2 2 2 2 2 3 2 3" xfId="949" xr:uid="{00000000-0005-0000-0000-0000D7070000}"/>
    <cellStyle name="Border, Left 2 2 2 2 2 3 3" xfId="950" xr:uid="{00000000-0005-0000-0000-0000D8070000}"/>
    <cellStyle name="Border, Left 2 2 2 2 2 3 3 2" xfId="951" xr:uid="{00000000-0005-0000-0000-0000D9070000}"/>
    <cellStyle name="Border, Left 2 2 2 2 2 3 4" xfId="952" xr:uid="{00000000-0005-0000-0000-0000DA070000}"/>
    <cellStyle name="Border, Left 2 2 2 2 2 4" xfId="953" xr:uid="{00000000-0005-0000-0000-0000DB070000}"/>
    <cellStyle name="Border, Left 2 2 2 2 2 4 2" xfId="954" xr:uid="{00000000-0005-0000-0000-0000DC070000}"/>
    <cellStyle name="Border, Left 2 2 2 2 2 4 2 2" xfId="955" xr:uid="{00000000-0005-0000-0000-0000DD070000}"/>
    <cellStyle name="Border, Left 2 2 2 2 2 4 2 2 2" xfId="956" xr:uid="{00000000-0005-0000-0000-0000DE070000}"/>
    <cellStyle name="Border, Left 2 2 2 2 2 4 2 3" xfId="957" xr:uid="{00000000-0005-0000-0000-0000DF070000}"/>
    <cellStyle name="Border, Left 2 2 2 2 2 4 3" xfId="958" xr:uid="{00000000-0005-0000-0000-0000E0070000}"/>
    <cellStyle name="Border, Left 2 2 2 2 2 4 3 2" xfId="959" xr:uid="{00000000-0005-0000-0000-0000E1070000}"/>
    <cellStyle name="Border, Left 2 2 2 2 2 4 4" xfId="960" xr:uid="{00000000-0005-0000-0000-0000E2070000}"/>
    <cellStyle name="Border, Left 2 2 2 2 2 5" xfId="961" xr:uid="{00000000-0005-0000-0000-0000E3070000}"/>
    <cellStyle name="Border, Left 2 2 2 2 2 5 2" xfId="962" xr:uid="{00000000-0005-0000-0000-0000E4070000}"/>
    <cellStyle name="Border, Left 2 2 2 2 2 5 2 2" xfId="963" xr:uid="{00000000-0005-0000-0000-0000E5070000}"/>
    <cellStyle name="Border, Left 2 2 2 2 2 5 2 2 2" xfId="964" xr:uid="{00000000-0005-0000-0000-0000E6070000}"/>
    <cellStyle name="Border, Left 2 2 2 2 2 5 2 3" xfId="965" xr:uid="{00000000-0005-0000-0000-0000E7070000}"/>
    <cellStyle name="Border, Left 2 2 2 2 2 5 3" xfId="966" xr:uid="{00000000-0005-0000-0000-0000E8070000}"/>
    <cellStyle name="Border, Left 2 2 2 2 2 5 3 2" xfId="967" xr:uid="{00000000-0005-0000-0000-0000E9070000}"/>
    <cellStyle name="Border, Left 2 2 2 2 2 5 4" xfId="968" xr:uid="{00000000-0005-0000-0000-0000EA070000}"/>
    <cellStyle name="Border, Left 2 2 2 2 2 6" xfId="969" xr:uid="{00000000-0005-0000-0000-0000EB070000}"/>
    <cellStyle name="Border, Left 2 2 2 2 2 6 2" xfId="970" xr:uid="{00000000-0005-0000-0000-0000EC070000}"/>
    <cellStyle name="Border, Left 2 2 2 2 2 6 2 2" xfId="971" xr:uid="{00000000-0005-0000-0000-0000ED070000}"/>
    <cellStyle name="Border, Left 2 2 2 2 2 6 2 2 2" xfId="972" xr:uid="{00000000-0005-0000-0000-0000EE070000}"/>
    <cellStyle name="Border, Left 2 2 2 2 2 6 2 3" xfId="973" xr:uid="{00000000-0005-0000-0000-0000EF070000}"/>
    <cellStyle name="Border, Left 2 2 2 2 2 6 3" xfId="974" xr:uid="{00000000-0005-0000-0000-0000F0070000}"/>
    <cellStyle name="Border, Left 2 2 2 2 2 6 3 2" xfId="975" xr:uid="{00000000-0005-0000-0000-0000F1070000}"/>
    <cellStyle name="Border, Left 2 2 2 2 2 6 4" xfId="976" xr:uid="{00000000-0005-0000-0000-0000F2070000}"/>
    <cellStyle name="Border, Left 2 2 2 2 2 7" xfId="977" xr:uid="{00000000-0005-0000-0000-0000F3070000}"/>
    <cellStyle name="Border, Left 2 2 2 2 2 7 2" xfId="978" xr:uid="{00000000-0005-0000-0000-0000F4070000}"/>
    <cellStyle name="Border, Left 2 2 2 2 2 7 2 2" xfId="979" xr:uid="{00000000-0005-0000-0000-0000F5070000}"/>
    <cellStyle name="Border, Left 2 2 2 2 2 7 2 2 2" xfId="980" xr:uid="{00000000-0005-0000-0000-0000F6070000}"/>
    <cellStyle name="Border, Left 2 2 2 2 2 7 2 3" xfId="981" xr:uid="{00000000-0005-0000-0000-0000F7070000}"/>
    <cellStyle name="Border, Left 2 2 2 2 2 7 3" xfId="982" xr:uid="{00000000-0005-0000-0000-0000F8070000}"/>
    <cellStyle name="Border, Left 2 2 2 2 2 7 3 2" xfId="983" xr:uid="{00000000-0005-0000-0000-0000F9070000}"/>
    <cellStyle name="Border, Left 2 2 2 2 2 7 4" xfId="984" xr:uid="{00000000-0005-0000-0000-0000FA070000}"/>
    <cellStyle name="Border, Left 2 2 2 2 2 8" xfId="985" xr:uid="{00000000-0005-0000-0000-0000FB070000}"/>
    <cellStyle name="Border, Left 2 2 2 2 2 8 2" xfId="986" xr:uid="{00000000-0005-0000-0000-0000FC070000}"/>
    <cellStyle name="Border, Left 2 2 2 2 2 8 2 2" xfId="987" xr:uid="{00000000-0005-0000-0000-0000FD070000}"/>
    <cellStyle name="Border, Left 2 2 2 2 2 8 2 2 2" xfId="988" xr:uid="{00000000-0005-0000-0000-0000FE070000}"/>
    <cellStyle name="Border, Left 2 2 2 2 2 8 2 3" xfId="989" xr:uid="{00000000-0005-0000-0000-0000FF070000}"/>
    <cellStyle name="Border, Left 2 2 2 2 2 8 3" xfId="990" xr:uid="{00000000-0005-0000-0000-000000080000}"/>
    <cellStyle name="Border, Left 2 2 2 2 2 8 3 2" xfId="991" xr:uid="{00000000-0005-0000-0000-000001080000}"/>
    <cellStyle name="Border, Left 2 2 2 2 2 8 4" xfId="992" xr:uid="{00000000-0005-0000-0000-000002080000}"/>
    <cellStyle name="Border, Left 2 2 2 2 2 9" xfId="993" xr:uid="{00000000-0005-0000-0000-000003080000}"/>
    <cellStyle name="Border, Left 2 2 2 2 2 9 2" xfId="994" xr:uid="{00000000-0005-0000-0000-000004080000}"/>
    <cellStyle name="Border, Left 2 2 2 2 2 9 2 2" xfId="995" xr:uid="{00000000-0005-0000-0000-000005080000}"/>
    <cellStyle name="Border, Left 2 2 2 2 2 9 2 2 2" xfId="996" xr:uid="{00000000-0005-0000-0000-000006080000}"/>
    <cellStyle name="Border, Left 2 2 2 2 2 9 2 3" xfId="997" xr:uid="{00000000-0005-0000-0000-000007080000}"/>
    <cellStyle name="Border, Left 2 2 2 2 2 9 3" xfId="998" xr:uid="{00000000-0005-0000-0000-000008080000}"/>
    <cellStyle name="Border, Left 2 2 2 2 2 9 3 2" xfId="999" xr:uid="{00000000-0005-0000-0000-000009080000}"/>
    <cellStyle name="Border, Left 2 2 2 2 2 9 4" xfId="1000" xr:uid="{00000000-0005-0000-0000-00000A080000}"/>
    <cellStyle name="Border, Left 2 2 2 2 3" xfId="1001" xr:uid="{00000000-0005-0000-0000-00000B080000}"/>
    <cellStyle name="Border, Left 2 2 2 2 3 2" xfId="1002" xr:uid="{00000000-0005-0000-0000-00000C080000}"/>
    <cellStyle name="Border, Left 2 2 2 2 3 2 2" xfId="1003" xr:uid="{00000000-0005-0000-0000-00000D080000}"/>
    <cellStyle name="Border, Left 2 2 2 2 3 2 2 2" xfId="1004" xr:uid="{00000000-0005-0000-0000-00000E080000}"/>
    <cellStyle name="Border, Left 2 2 2 2 3 2 3" xfId="1005" xr:uid="{00000000-0005-0000-0000-00000F080000}"/>
    <cellStyle name="Border, Left 2 2 2 2 3 3" xfId="1006" xr:uid="{00000000-0005-0000-0000-000010080000}"/>
    <cellStyle name="Border, Left 2 2 2 2 3 3 2" xfId="1007" xr:uid="{00000000-0005-0000-0000-000011080000}"/>
    <cellStyle name="Border, Left 2 2 2 2 3 4" xfId="1008" xr:uid="{00000000-0005-0000-0000-000012080000}"/>
    <cellStyle name="Border, Left 2 2 2 2 4" xfId="1009" xr:uid="{00000000-0005-0000-0000-000013080000}"/>
    <cellStyle name="Border, Left 2 2 2 2 4 2" xfId="1010" xr:uid="{00000000-0005-0000-0000-000014080000}"/>
    <cellStyle name="Border, Left 2 2 2 2 4 2 2" xfId="1011" xr:uid="{00000000-0005-0000-0000-000015080000}"/>
    <cellStyle name="Border, Left 2 2 2 2 4 2 2 2" xfId="1012" xr:uid="{00000000-0005-0000-0000-000016080000}"/>
    <cellStyle name="Border, Left 2 2 2 2 4 2 3" xfId="1013" xr:uid="{00000000-0005-0000-0000-000017080000}"/>
    <cellStyle name="Border, Left 2 2 2 2 4 3" xfId="1014" xr:uid="{00000000-0005-0000-0000-000018080000}"/>
    <cellStyle name="Border, Left 2 2 2 2 4 3 2" xfId="1015" xr:uid="{00000000-0005-0000-0000-000019080000}"/>
    <cellStyle name="Border, Left 2 2 2 2 4 4" xfId="1016" xr:uid="{00000000-0005-0000-0000-00001A080000}"/>
    <cellStyle name="Border, Left 2 2 2 2 5" xfId="1017" xr:uid="{00000000-0005-0000-0000-00001B080000}"/>
    <cellStyle name="Border, Left 2 2 2 2 5 2" xfId="1018" xr:uid="{00000000-0005-0000-0000-00001C080000}"/>
    <cellStyle name="Border, Left 2 2 2 2 5 2 2" xfId="1019" xr:uid="{00000000-0005-0000-0000-00001D080000}"/>
    <cellStyle name="Border, Left 2 2 2 2 5 2 2 2" xfId="1020" xr:uid="{00000000-0005-0000-0000-00001E080000}"/>
    <cellStyle name="Border, Left 2 2 2 2 5 2 3" xfId="1021" xr:uid="{00000000-0005-0000-0000-00001F080000}"/>
    <cellStyle name="Border, Left 2 2 2 2 5 3" xfId="1022" xr:uid="{00000000-0005-0000-0000-000020080000}"/>
    <cellStyle name="Border, Left 2 2 2 2 5 3 2" xfId="1023" xr:uid="{00000000-0005-0000-0000-000021080000}"/>
    <cellStyle name="Border, Left 2 2 2 2 5 4" xfId="1024" xr:uid="{00000000-0005-0000-0000-000022080000}"/>
    <cellStyle name="Border, Left 2 2 2 2 6" xfId="1025" xr:uid="{00000000-0005-0000-0000-000023080000}"/>
    <cellStyle name="Border, Left 2 2 2 2 6 2" xfId="1026" xr:uid="{00000000-0005-0000-0000-000024080000}"/>
    <cellStyle name="Border, Left 2 2 2 2 6 2 2" xfId="1027" xr:uid="{00000000-0005-0000-0000-000025080000}"/>
    <cellStyle name="Border, Left 2 2 2 2 6 2 2 2" xfId="1028" xr:uid="{00000000-0005-0000-0000-000026080000}"/>
    <cellStyle name="Border, Left 2 2 2 2 6 2 3" xfId="1029" xr:uid="{00000000-0005-0000-0000-000027080000}"/>
    <cellStyle name="Border, Left 2 2 2 2 6 3" xfId="1030" xr:uid="{00000000-0005-0000-0000-000028080000}"/>
    <cellStyle name="Border, Left 2 2 2 2 6 3 2" xfId="1031" xr:uid="{00000000-0005-0000-0000-000029080000}"/>
    <cellStyle name="Border, Left 2 2 2 2 6 4" xfId="1032" xr:uid="{00000000-0005-0000-0000-00002A080000}"/>
    <cellStyle name="Border, Left 2 2 2 2 7" xfId="1033" xr:uid="{00000000-0005-0000-0000-00002B080000}"/>
    <cellStyle name="Border, Left 2 2 2 2 7 2" xfId="1034" xr:uid="{00000000-0005-0000-0000-00002C080000}"/>
    <cellStyle name="Border, Left 2 2 2 2 7 2 2" xfId="1035" xr:uid="{00000000-0005-0000-0000-00002D080000}"/>
    <cellStyle name="Border, Left 2 2 2 2 7 2 2 2" xfId="1036" xr:uid="{00000000-0005-0000-0000-00002E080000}"/>
    <cellStyle name="Border, Left 2 2 2 2 7 2 3" xfId="1037" xr:uid="{00000000-0005-0000-0000-00002F080000}"/>
    <cellStyle name="Border, Left 2 2 2 2 7 3" xfId="1038" xr:uid="{00000000-0005-0000-0000-000030080000}"/>
    <cellStyle name="Border, Left 2 2 2 2 7 3 2" xfId="1039" xr:uid="{00000000-0005-0000-0000-000031080000}"/>
    <cellStyle name="Border, Left 2 2 2 2 7 4" xfId="1040" xr:uid="{00000000-0005-0000-0000-000032080000}"/>
    <cellStyle name="Border, Left 2 2 2 2 8" xfId="1041" xr:uid="{00000000-0005-0000-0000-000033080000}"/>
    <cellStyle name="Border, Left 2 2 2 2 8 2" xfId="1042" xr:uid="{00000000-0005-0000-0000-000034080000}"/>
    <cellStyle name="Border, Left 2 2 2 2 8 2 2" xfId="1043" xr:uid="{00000000-0005-0000-0000-000035080000}"/>
    <cellStyle name="Border, Left 2 2 2 2 8 2 2 2" xfId="1044" xr:uid="{00000000-0005-0000-0000-000036080000}"/>
    <cellStyle name="Border, Left 2 2 2 2 8 2 3" xfId="1045" xr:uid="{00000000-0005-0000-0000-000037080000}"/>
    <cellStyle name="Border, Left 2 2 2 2 8 3" xfId="1046" xr:uid="{00000000-0005-0000-0000-000038080000}"/>
    <cellStyle name="Border, Left 2 2 2 2 8 3 2" xfId="1047" xr:uid="{00000000-0005-0000-0000-000039080000}"/>
    <cellStyle name="Border, Left 2 2 2 2 8 4" xfId="1048" xr:uid="{00000000-0005-0000-0000-00003A080000}"/>
    <cellStyle name="Border, Left 2 2 2 2 9" xfId="1049" xr:uid="{00000000-0005-0000-0000-00003B080000}"/>
    <cellStyle name="Border, Left 2 2 2 2 9 2" xfId="1050" xr:uid="{00000000-0005-0000-0000-00003C080000}"/>
    <cellStyle name="Border, Left 2 2 2 2 9 2 2" xfId="1051" xr:uid="{00000000-0005-0000-0000-00003D080000}"/>
    <cellStyle name="Border, Left 2 2 2 2 9 2 2 2" xfId="1052" xr:uid="{00000000-0005-0000-0000-00003E080000}"/>
    <cellStyle name="Border, Left 2 2 2 2 9 2 3" xfId="1053" xr:uid="{00000000-0005-0000-0000-00003F080000}"/>
    <cellStyle name="Border, Left 2 2 2 2 9 3" xfId="1054" xr:uid="{00000000-0005-0000-0000-000040080000}"/>
    <cellStyle name="Border, Left 2 2 2 2 9 3 2" xfId="1055" xr:uid="{00000000-0005-0000-0000-000041080000}"/>
    <cellStyle name="Border, Left 2 2 2 2 9 4" xfId="1056" xr:uid="{00000000-0005-0000-0000-000042080000}"/>
    <cellStyle name="Border, Left 2 2 2 3" xfId="1057" xr:uid="{00000000-0005-0000-0000-000043080000}"/>
    <cellStyle name="Border, Left 2 2 3" xfId="1058" xr:uid="{00000000-0005-0000-0000-000044080000}"/>
    <cellStyle name="Border, Left 2 2 3 2" xfId="1059" xr:uid="{00000000-0005-0000-0000-000045080000}"/>
    <cellStyle name="Border, Left 2 2 3 2 10" xfId="1060" xr:uid="{00000000-0005-0000-0000-000046080000}"/>
    <cellStyle name="Border, Left 2 2 3 2 10 2" xfId="1061" xr:uid="{00000000-0005-0000-0000-000047080000}"/>
    <cellStyle name="Border, Left 2 2 3 2 10 2 2" xfId="1062" xr:uid="{00000000-0005-0000-0000-000048080000}"/>
    <cellStyle name="Border, Left 2 2 3 2 10 2 2 2" xfId="1063" xr:uid="{00000000-0005-0000-0000-000049080000}"/>
    <cellStyle name="Border, Left 2 2 3 2 10 2 3" xfId="1064" xr:uid="{00000000-0005-0000-0000-00004A080000}"/>
    <cellStyle name="Border, Left 2 2 3 2 10 3" xfId="1065" xr:uid="{00000000-0005-0000-0000-00004B080000}"/>
    <cellStyle name="Border, Left 2 2 3 2 10 3 2" xfId="1066" xr:uid="{00000000-0005-0000-0000-00004C080000}"/>
    <cellStyle name="Border, Left 2 2 3 2 10 4" xfId="1067" xr:uid="{00000000-0005-0000-0000-00004D080000}"/>
    <cellStyle name="Border, Left 2 2 3 2 11" xfId="1068" xr:uid="{00000000-0005-0000-0000-00004E080000}"/>
    <cellStyle name="Border, Left 2 2 3 2 11 2" xfId="1069" xr:uid="{00000000-0005-0000-0000-00004F080000}"/>
    <cellStyle name="Border, Left 2 2 3 2 11 2 2" xfId="1070" xr:uid="{00000000-0005-0000-0000-000050080000}"/>
    <cellStyle name="Border, Left 2 2 3 2 11 3" xfId="1071" xr:uid="{00000000-0005-0000-0000-000051080000}"/>
    <cellStyle name="Border, Left 2 2 3 2 12" xfId="1072" xr:uid="{00000000-0005-0000-0000-000052080000}"/>
    <cellStyle name="Border, Left 2 2 3 2 12 2" xfId="1073" xr:uid="{00000000-0005-0000-0000-000053080000}"/>
    <cellStyle name="Border, Left 2 2 3 2 13" xfId="1074" xr:uid="{00000000-0005-0000-0000-000054080000}"/>
    <cellStyle name="Border, Left 2 2 3 2 2" xfId="1075" xr:uid="{00000000-0005-0000-0000-000055080000}"/>
    <cellStyle name="Border, Left 2 2 3 2 2 10" xfId="1076" xr:uid="{00000000-0005-0000-0000-000056080000}"/>
    <cellStyle name="Border, Left 2 2 3 2 2 10 2" xfId="1077" xr:uid="{00000000-0005-0000-0000-000057080000}"/>
    <cellStyle name="Border, Left 2 2 3 2 2 10 2 2" xfId="1078" xr:uid="{00000000-0005-0000-0000-000058080000}"/>
    <cellStyle name="Border, Left 2 2 3 2 2 10 3" xfId="1079" xr:uid="{00000000-0005-0000-0000-000059080000}"/>
    <cellStyle name="Border, Left 2 2 3 2 2 11" xfId="1080" xr:uid="{00000000-0005-0000-0000-00005A080000}"/>
    <cellStyle name="Border, Left 2 2 3 2 2 11 2" xfId="1081" xr:uid="{00000000-0005-0000-0000-00005B080000}"/>
    <cellStyle name="Border, Left 2 2 3 2 2 12" xfId="1082" xr:uid="{00000000-0005-0000-0000-00005C080000}"/>
    <cellStyle name="Border, Left 2 2 3 2 2 2" xfId="1083" xr:uid="{00000000-0005-0000-0000-00005D080000}"/>
    <cellStyle name="Border, Left 2 2 3 2 2 2 2" xfId="1084" xr:uid="{00000000-0005-0000-0000-00005E080000}"/>
    <cellStyle name="Border, Left 2 2 3 2 2 2 2 2" xfId="1085" xr:uid="{00000000-0005-0000-0000-00005F080000}"/>
    <cellStyle name="Border, Left 2 2 3 2 2 2 2 2 2" xfId="1086" xr:uid="{00000000-0005-0000-0000-000060080000}"/>
    <cellStyle name="Border, Left 2 2 3 2 2 2 2 3" xfId="1087" xr:uid="{00000000-0005-0000-0000-000061080000}"/>
    <cellStyle name="Border, Left 2 2 3 2 2 2 3" xfId="1088" xr:uid="{00000000-0005-0000-0000-000062080000}"/>
    <cellStyle name="Border, Left 2 2 3 2 2 2 3 2" xfId="1089" xr:uid="{00000000-0005-0000-0000-000063080000}"/>
    <cellStyle name="Border, Left 2 2 3 2 2 2 4" xfId="1090" xr:uid="{00000000-0005-0000-0000-000064080000}"/>
    <cellStyle name="Border, Left 2 2 3 2 2 3" xfId="1091" xr:uid="{00000000-0005-0000-0000-000065080000}"/>
    <cellStyle name="Border, Left 2 2 3 2 2 3 2" xfId="1092" xr:uid="{00000000-0005-0000-0000-000066080000}"/>
    <cellStyle name="Border, Left 2 2 3 2 2 3 2 2" xfId="1093" xr:uid="{00000000-0005-0000-0000-000067080000}"/>
    <cellStyle name="Border, Left 2 2 3 2 2 3 2 2 2" xfId="1094" xr:uid="{00000000-0005-0000-0000-000068080000}"/>
    <cellStyle name="Border, Left 2 2 3 2 2 3 2 3" xfId="1095" xr:uid="{00000000-0005-0000-0000-000069080000}"/>
    <cellStyle name="Border, Left 2 2 3 2 2 3 3" xfId="1096" xr:uid="{00000000-0005-0000-0000-00006A080000}"/>
    <cellStyle name="Border, Left 2 2 3 2 2 3 3 2" xfId="1097" xr:uid="{00000000-0005-0000-0000-00006B080000}"/>
    <cellStyle name="Border, Left 2 2 3 2 2 3 4" xfId="1098" xr:uid="{00000000-0005-0000-0000-00006C080000}"/>
    <cellStyle name="Border, Left 2 2 3 2 2 4" xfId="1099" xr:uid="{00000000-0005-0000-0000-00006D080000}"/>
    <cellStyle name="Border, Left 2 2 3 2 2 4 2" xfId="1100" xr:uid="{00000000-0005-0000-0000-00006E080000}"/>
    <cellStyle name="Border, Left 2 2 3 2 2 4 2 2" xfId="1101" xr:uid="{00000000-0005-0000-0000-00006F080000}"/>
    <cellStyle name="Border, Left 2 2 3 2 2 4 2 2 2" xfId="1102" xr:uid="{00000000-0005-0000-0000-000070080000}"/>
    <cellStyle name="Border, Left 2 2 3 2 2 4 2 3" xfId="1103" xr:uid="{00000000-0005-0000-0000-000071080000}"/>
    <cellStyle name="Border, Left 2 2 3 2 2 4 3" xfId="1104" xr:uid="{00000000-0005-0000-0000-000072080000}"/>
    <cellStyle name="Border, Left 2 2 3 2 2 4 3 2" xfId="1105" xr:uid="{00000000-0005-0000-0000-000073080000}"/>
    <cellStyle name="Border, Left 2 2 3 2 2 4 4" xfId="1106" xr:uid="{00000000-0005-0000-0000-000074080000}"/>
    <cellStyle name="Border, Left 2 2 3 2 2 5" xfId="1107" xr:uid="{00000000-0005-0000-0000-000075080000}"/>
    <cellStyle name="Border, Left 2 2 3 2 2 5 2" xfId="1108" xr:uid="{00000000-0005-0000-0000-000076080000}"/>
    <cellStyle name="Border, Left 2 2 3 2 2 5 2 2" xfId="1109" xr:uid="{00000000-0005-0000-0000-000077080000}"/>
    <cellStyle name="Border, Left 2 2 3 2 2 5 2 2 2" xfId="1110" xr:uid="{00000000-0005-0000-0000-000078080000}"/>
    <cellStyle name="Border, Left 2 2 3 2 2 5 2 3" xfId="1111" xr:uid="{00000000-0005-0000-0000-000079080000}"/>
    <cellStyle name="Border, Left 2 2 3 2 2 5 3" xfId="1112" xr:uid="{00000000-0005-0000-0000-00007A080000}"/>
    <cellStyle name="Border, Left 2 2 3 2 2 5 3 2" xfId="1113" xr:uid="{00000000-0005-0000-0000-00007B080000}"/>
    <cellStyle name="Border, Left 2 2 3 2 2 5 4" xfId="1114" xr:uid="{00000000-0005-0000-0000-00007C080000}"/>
    <cellStyle name="Border, Left 2 2 3 2 2 6" xfId="1115" xr:uid="{00000000-0005-0000-0000-00007D080000}"/>
    <cellStyle name="Border, Left 2 2 3 2 2 6 2" xfId="1116" xr:uid="{00000000-0005-0000-0000-00007E080000}"/>
    <cellStyle name="Border, Left 2 2 3 2 2 6 2 2" xfId="1117" xr:uid="{00000000-0005-0000-0000-00007F080000}"/>
    <cellStyle name="Border, Left 2 2 3 2 2 6 2 2 2" xfId="1118" xr:uid="{00000000-0005-0000-0000-000080080000}"/>
    <cellStyle name="Border, Left 2 2 3 2 2 6 2 3" xfId="1119" xr:uid="{00000000-0005-0000-0000-000081080000}"/>
    <cellStyle name="Border, Left 2 2 3 2 2 6 3" xfId="1120" xr:uid="{00000000-0005-0000-0000-000082080000}"/>
    <cellStyle name="Border, Left 2 2 3 2 2 6 3 2" xfId="1121" xr:uid="{00000000-0005-0000-0000-000083080000}"/>
    <cellStyle name="Border, Left 2 2 3 2 2 6 4" xfId="1122" xr:uid="{00000000-0005-0000-0000-000084080000}"/>
    <cellStyle name="Border, Left 2 2 3 2 2 7" xfId="1123" xr:uid="{00000000-0005-0000-0000-000085080000}"/>
    <cellStyle name="Border, Left 2 2 3 2 2 7 2" xfId="1124" xr:uid="{00000000-0005-0000-0000-000086080000}"/>
    <cellStyle name="Border, Left 2 2 3 2 2 7 2 2" xfId="1125" xr:uid="{00000000-0005-0000-0000-000087080000}"/>
    <cellStyle name="Border, Left 2 2 3 2 2 7 2 2 2" xfId="1126" xr:uid="{00000000-0005-0000-0000-000088080000}"/>
    <cellStyle name="Border, Left 2 2 3 2 2 7 2 3" xfId="1127" xr:uid="{00000000-0005-0000-0000-000089080000}"/>
    <cellStyle name="Border, Left 2 2 3 2 2 7 3" xfId="1128" xr:uid="{00000000-0005-0000-0000-00008A080000}"/>
    <cellStyle name="Border, Left 2 2 3 2 2 7 3 2" xfId="1129" xr:uid="{00000000-0005-0000-0000-00008B080000}"/>
    <cellStyle name="Border, Left 2 2 3 2 2 7 4" xfId="1130" xr:uid="{00000000-0005-0000-0000-00008C080000}"/>
    <cellStyle name="Border, Left 2 2 3 2 2 8" xfId="1131" xr:uid="{00000000-0005-0000-0000-00008D080000}"/>
    <cellStyle name="Border, Left 2 2 3 2 2 8 2" xfId="1132" xr:uid="{00000000-0005-0000-0000-00008E080000}"/>
    <cellStyle name="Border, Left 2 2 3 2 2 8 2 2" xfId="1133" xr:uid="{00000000-0005-0000-0000-00008F080000}"/>
    <cellStyle name="Border, Left 2 2 3 2 2 8 2 2 2" xfId="1134" xr:uid="{00000000-0005-0000-0000-000090080000}"/>
    <cellStyle name="Border, Left 2 2 3 2 2 8 2 3" xfId="1135" xr:uid="{00000000-0005-0000-0000-000091080000}"/>
    <cellStyle name="Border, Left 2 2 3 2 2 8 3" xfId="1136" xr:uid="{00000000-0005-0000-0000-000092080000}"/>
    <cellStyle name="Border, Left 2 2 3 2 2 8 3 2" xfId="1137" xr:uid="{00000000-0005-0000-0000-000093080000}"/>
    <cellStyle name="Border, Left 2 2 3 2 2 8 4" xfId="1138" xr:uid="{00000000-0005-0000-0000-000094080000}"/>
    <cellStyle name="Border, Left 2 2 3 2 2 9" xfId="1139" xr:uid="{00000000-0005-0000-0000-000095080000}"/>
    <cellStyle name="Border, Left 2 2 3 2 2 9 2" xfId="1140" xr:uid="{00000000-0005-0000-0000-000096080000}"/>
    <cellStyle name="Border, Left 2 2 3 2 2 9 2 2" xfId="1141" xr:uid="{00000000-0005-0000-0000-000097080000}"/>
    <cellStyle name="Border, Left 2 2 3 2 2 9 2 2 2" xfId="1142" xr:uid="{00000000-0005-0000-0000-000098080000}"/>
    <cellStyle name="Border, Left 2 2 3 2 2 9 2 3" xfId="1143" xr:uid="{00000000-0005-0000-0000-000099080000}"/>
    <cellStyle name="Border, Left 2 2 3 2 2 9 3" xfId="1144" xr:uid="{00000000-0005-0000-0000-00009A080000}"/>
    <cellStyle name="Border, Left 2 2 3 2 2 9 3 2" xfId="1145" xr:uid="{00000000-0005-0000-0000-00009B080000}"/>
    <cellStyle name="Border, Left 2 2 3 2 2 9 4" xfId="1146" xr:uid="{00000000-0005-0000-0000-00009C080000}"/>
    <cellStyle name="Border, Left 2 2 3 2 3" xfId="1147" xr:uid="{00000000-0005-0000-0000-00009D080000}"/>
    <cellStyle name="Border, Left 2 2 3 2 3 2" xfId="1148" xr:uid="{00000000-0005-0000-0000-00009E080000}"/>
    <cellStyle name="Border, Left 2 2 3 2 3 2 2" xfId="1149" xr:uid="{00000000-0005-0000-0000-00009F080000}"/>
    <cellStyle name="Border, Left 2 2 3 2 3 2 2 2" xfId="1150" xr:uid="{00000000-0005-0000-0000-0000A0080000}"/>
    <cellStyle name="Border, Left 2 2 3 2 3 2 3" xfId="1151" xr:uid="{00000000-0005-0000-0000-0000A1080000}"/>
    <cellStyle name="Border, Left 2 2 3 2 3 3" xfId="1152" xr:uid="{00000000-0005-0000-0000-0000A2080000}"/>
    <cellStyle name="Border, Left 2 2 3 2 3 3 2" xfId="1153" xr:uid="{00000000-0005-0000-0000-0000A3080000}"/>
    <cellStyle name="Border, Left 2 2 3 2 3 4" xfId="1154" xr:uid="{00000000-0005-0000-0000-0000A4080000}"/>
    <cellStyle name="Border, Left 2 2 3 2 4" xfId="1155" xr:uid="{00000000-0005-0000-0000-0000A5080000}"/>
    <cellStyle name="Border, Left 2 2 3 2 4 2" xfId="1156" xr:uid="{00000000-0005-0000-0000-0000A6080000}"/>
    <cellStyle name="Border, Left 2 2 3 2 4 2 2" xfId="1157" xr:uid="{00000000-0005-0000-0000-0000A7080000}"/>
    <cellStyle name="Border, Left 2 2 3 2 4 2 2 2" xfId="1158" xr:uid="{00000000-0005-0000-0000-0000A8080000}"/>
    <cellStyle name="Border, Left 2 2 3 2 4 2 3" xfId="1159" xr:uid="{00000000-0005-0000-0000-0000A9080000}"/>
    <cellStyle name="Border, Left 2 2 3 2 4 3" xfId="1160" xr:uid="{00000000-0005-0000-0000-0000AA080000}"/>
    <cellStyle name="Border, Left 2 2 3 2 4 3 2" xfId="1161" xr:uid="{00000000-0005-0000-0000-0000AB080000}"/>
    <cellStyle name="Border, Left 2 2 3 2 4 4" xfId="1162" xr:uid="{00000000-0005-0000-0000-0000AC080000}"/>
    <cellStyle name="Border, Left 2 2 3 2 5" xfId="1163" xr:uid="{00000000-0005-0000-0000-0000AD080000}"/>
    <cellStyle name="Border, Left 2 2 3 2 5 2" xfId="1164" xr:uid="{00000000-0005-0000-0000-0000AE080000}"/>
    <cellStyle name="Border, Left 2 2 3 2 5 2 2" xfId="1165" xr:uid="{00000000-0005-0000-0000-0000AF080000}"/>
    <cellStyle name="Border, Left 2 2 3 2 5 2 2 2" xfId="1166" xr:uid="{00000000-0005-0000-0000-0000B0080000}"/>
    <cellStyle name="Border, Left 2 2 3 2 5 2 3" xfId="1167" xr:uid="{00000000-0005-0000-0000-0000B1080000}"/>
    <cellStyle name="Border, Left 2 2 3 2 5 3" xfId="1168" xr:uid="{00000000-0005-0000-0000-0000B2080000}"/>
    <cellStyle name="Border, Left 2 2 3 2 5 3 2" xfId="1169" xr:uid="{00000000-0005-0000-0000-0000B3080000}"/>
    <cellStyle name="Border, Left 2 2 3 2 5 4" xfId="1170" xr:uid="{00000000-0005-0000-0000-0000B4080000}"/>
    <cellStyle name="Border, Left 2 2 3 2 6" xfId="1171" xr:uid="{00000000-0005-0000-0000-0000B5080000}"/>
    <cellStyle name="Border, Left 2 2 3 2 6 2" xfId="1172" xr:uid="{00000000-0005-0000-0000-0000B6080000}"/>
    <cellStyle name="Border, Left 2 2 3 2 6 2 2" xfId="1173" xr:uid="{00000000-0005-0000-0000-0000B7080000}"/>
    <cellStyle name="Border, Left 2 2 3 2 6 2 2 2" xfId="1174" xr:uid="{00000000-0005-0000-0000-0000B8080000}"/>
    <cellStyle name="Border, Left 2 2 3 2 6 2 3" xfId="1175" xr:uid="{00000000-0005-0000-0000-0000B9080000}"/>
    <cellStyle name="Border, Left 2 2 3 2 6 3" xfId="1176" xr:uid="{00000000-0005-0000-0000-0000BA080000}"/>
    <cellStyle name="Border, Left 2 2 3 2 6 3 2" xfId="1177" xr:uid="{00000000-0005-0000-0000-0000BB080000}"/>
    <cellStyle name="Border, Left 2 2 3 2 6 4" xfId="1178" xr:uid="{00000000-0005-0000-0000-0000BC080000}"/>
    <cellStyle name="Border, Left 2 2 3 2 7" xfId="1179" xr:uid="{00000000-0005-0000-0000-0000BD080000}"/>
    <cellStyle name="Border, Left 2 2 3 2 7 2" xfId="1180" xr:uid="{00000000-0005-0000-0000-0000BE080000}"/>
    <cellStyle name="Border, Left 2 2 3 2 7 2 2" xfId="1181" xr:uid="{00000000-0005-0000-0000-0000BF080000}"/>
    <cellStyle name="Border, Left 2 2 3 2 7 2 2 2" xfId="1182" xr:uid="{00000000-0005-0000-0000-0000C0080000}"/>
    <cellStyle name="Border, Left 2 2 3 2 7 2 3" xfId="1183" xr:uid="{00000000-0005-0000-0000-0000C1080000}"/>
    <cellStyle name="Border, Left 2 2 3 2 7 3" xfId="1184" xr:uid="{00000000-0005-0000-0000-0000C2080000}"/>
    <cellStyle name="Border, Left 2 2 3 2 7 3 2" xfId="1185" xr:uid="{00000000-0005-0000-0000-0000C3080000}"/>
    <cellStyle name="Border, Left 2 2 3 2 7 4" xfId="1186" xr:uid="{00000000-0005-0000-0000-0000C4080000}"/>
    <cellStyle name="Border, Left 2 2 3 2 8" xfId="1187" xr:uid="{00000000-0005-0000-0000-0000C5080000}"/>
    <cellStyle name="Border, Left 2 2 3 2 8 2" xfId="1188" xr:uid="{00000000-0005-0000-0000-0000C6080000}"/>
    <cellStyle name="Border, Left 2 2 3 2 8 2 2" xfId="1189" xr:uid="{00000000-0005-0000-0000-0000C7080000}"/>
    <cellStyle name="Border, Left 2 2 3 2 8 2 2 2" xfId="1190" xr:uid="{00000000-0005-0000-0000-0000C8080000}"/>
    <cellStyle name="Border, Left 2 2 3 2 8 2 3" xfId="1191" xr:uid="{00000000-0005-0000-0000-0000C9080000}"/>
    <cellStyle name="Border, Left 2 2 3 2 8 3" xfId="1192" xr:uid="{00000000-0005-0000-0000-0000CA080000}"/>
    <cellStyle name="Border, Left 2 2 3 2 8 3 2" xfId="1193" xr:uid="{00000000-0005-0000-0000-0000CB080000}"/>
    <cellStyle name="Border, Left 2 2 3 2 8 4" xfId="1194" xr:uid="{00000000-0005-0000-0000-0000CC080000}"/>
    <cellStyle name="Border, Left 2 2 3 2 9" xfId="1195" xr:uid="{00000000-0005-0000-0000-0000CD080000}"/>
    <cellStyle name="Border, Left 2 2 3 2 9 2" xfId="1196" xr:uid="{00000000-0005-0000-0000-0000CE080000}"/>
    <cellStyle name="Border, Left 2 2 3 2 9 2 2" xfId="1197" xr:uid="{00000000-0005-0000-0000-0000CF080000}"/>
    <cellStyle name="Border, Left 2 2 3 2 9 2 2 2" xfId="1198" xr:uid="{00000000-0005-0000-0000-0000D0080000}"/>
    <cellStyle name="Border, Left 2 2 3 2 9 2 3" xfId="1199" xr:uid="{00000000-0005-0000-0000-0000D1080000}"/>
    <cellStyle name="Border, Left 2 2 3 2 9 3" xfId="1200" xr:uid="{00000000-0005-0000-0000-0000D2080000}"/>
    <cellStyle name="Border, Left 2 2 3 2 9 3 2" xfId="1201" xr:uid="{00000000-0005-0000-0000-0000D3080000}"/>
    <cellStyle name="Border, Left 2 2 3 2 9 4" xfId="1202" xr:uid="{00000000-0005-0000-0000-0000D4080000}"/>
    <cellStyle name="Border, Left 2 2 3 3" xfId="1203" xr:uid="{00000000-0005-0000-0000-0000D5080000}"/>
    <cellStyle name="Border, Left 2 2 4" xfId="1204" xr:uid="{00000000-0005-0000-0000-0000D6080000}"/>
    <cellStyle name="Border, Left 2 2 4 10" xfId="1205" xr:uid="{00000000-0005-0000-0000-0000D7080000}"/>
    <cellStyle name="Border, Left 2 2 4 10 2" xfId="1206" xr:uid="{00000000-0005-0000-0000-0000D8080000}"/>
    <cellStyle name="Border, Left 2 2 4 10 2 2" xfId="1207" xr:uid="{00000000-0005-0000-0000-0000D9080000}"/>
    <cellStyle name="Border, Left 2 2 4 10 2 2 2" xfId="1208" xr:uid="{00000000-0005-0000-0000-0000DA080000}"/>
    <cellStyle name="Border, Left 2 2 4 10 2 3" xfId="1209" xr:uid="{00000000-0005-0000-0000-0000DB080000}"/>
    <cellStyle name="Border, Left 2 2 4 10 3" xfId="1210" xr:uid="{00000000-0005-0000-0000-0000DC080000}"/>
    <cellStyle name="Border, Left 2 2 4 10 3 2" xfId="1211" xr:uid="{00000000-0005-0000-0000-0000DD080000}"/>
    <cellStyle name="Border, Left 2 2 4 10 4" xfId="1212" xr:uid="{00000000-0005-0000-0000-0000DE080000}"/>
    <cellStyle name="Border, Left 2 2 4 11" xfId="1213" xr:uid="{00000000-0005-0000-0000-0000DF080000}"/>
    <cellStyle name="Border, Left 2 2 4 11 2" xfId="1214" xr:uid="{00000000-0005-0000-0000-0000E0080000}"/>
    <cellStyle name="Border, Left 2 2 4 11 2 2" xfId="1215" xr:uid="{00000000-0005-0000-0000-0000E1080000}"/>
    <cellStyle name="Border, Left 2 2 4 11 3" xfId="1216" xr:uid="{00000000-0005-0000-0000-0000E2080000}"/>
    <cellStyle name="Border, Left 2 2 4 12" xfId="1217" xr:uid="{00000000-0005-0000-0000-0000E3080000}"/>
    <cellStyle name="Border, Left 2 2 4 12 2" xfId="1218" xr:uid="{00000000-0005-0000-0000-0000E4080000}"/>
    <cellStyle name="Border, Left 2 2 4 13" xfId="1219" xr:uid="{00000000-0005-0000-0000-0000E5080000}"/>
    <cellStyle name="Border, Left 2 2 4 2" xfId="1220" xr:uid="{00000000-0005-0000-0000-0000E6080000}"/>
    <cellStyle name="Border, Left 2 2 4 2 10" xfId="1221" xr:uid="{00000000-0005-0000-0000-0000E7080000}"/>
    <cellStyle name="Border, Left 2 2 4 2 10 2" xfId="1222" xr:uid="{00000000-0005-0000-0000-0000E8080000}"/>
    <cellStyle name="Border, Left 2 2 4 2 10 2 2" xfId="1223" xr:uid="{00000000-0005-0000-0000-0000E9080000}"/>
    <cellStyle name="Border, Left 2 2 4 2 10 3" xfId="1224" xr:uid="{00000000-0005-0000-0000-0000EA080000}"/>
    <cellStyle name="Border, Left 2 2 4 2 11" xfId="1225" xr:uid="{00000000-0005-0000-0000-0000EB080000}"/>
    <cellStyle name="Border, Left 2 2 4 2 11 2" xfId="1226" xr:uid="{00000000-0005-0000-0000-0000EC080000}"/>
    <cellStyle name="Border, Left 2 2 4 2 12" xfId="1227" xr:uid="{00000000-0005-0000-0000-0000ED080000}"/>
    <cellStyle name="Border, Left 2 2 4 2 2" xfId="1228" xr:uid="{00000000-0005-0000-0000-0000EE080000}"/>
    <cellStyle name="Border, Left 2 2 4 2 2 2" xfId="1229" xr:uid="{00000000-0005-0000-0000-0000EF080000}"/>
    <cellStyle name="Border, Left 2 2 4 2 2 2 2" xfId="1230" xr:uid="{00000000-0005-0000-0000-0000F0080000}"/>
    <cellStyle name="Border, Left 2 2 4 2 2 2 2 2" xfId="1231" xr:uid="{00000000-0005-0000-0000-0000F1080000}"/>
    <cellStyle name="Border, Left 2 2 4 2 2 2 3" xfId="1232" xr:uid="{00000000-0005-0000-0000-0000F2080000}"/>
    <cellStyle name="Border, Left 2 2 4 2 2 3" xfId="1233" xr:uid="{00000000-0005-0000-0000-0000F3080000}"/>
    <cellStyle name="Border, Left 2 2 4 2 2 3 2" xfId="1234" xr:uid="{00000000-0005-0000-0000-0000F4080000}"/>
    <cellStyle name="Border, Left 2 2 4 2 2 4" xfId="1235" xr:uid="{00000000-0005-0000-0000-0000F5080000}"/>
    <cellStyle name="Border, Left 2 2 4 2 3" xfId="1236" xr:uid="{00000000-0005-0000-0000-0000F6080000}"/>
    <cellStyle name="Border, Left 2 2 4 2 3 2" xfId="1237" xr:uid="{00000000-0005-0000-0000-0000F7080000}"/>
    <cellStyle name="Border, Left 2 2 4 2 3 2 2" xfId="1238" xr:uid="{00000000-0005-0000-0000-0000F8080000}"/>
    <cellStyle name="Border, Left 2 2 4 2 3 2 2 2" xfId="1239" xr:uid="{00000000-0005-0000-0000-0000F9080000}"/>
    <cellStyle name="Border, Left 2 2 4 2 3 2 3" xfId="1240" xr:uid="{00000000-0005-0000-0000-0000FA080000}"/>
    <cellStyle name="Border, Left 2 2 4 2 3 3" xfId="1241" xr:uid="{00000000-0005-0000-0000-0000FB080000}"/>
    <cellStyle name="Border, Left 2 2 4 2 3 3 2" xfId="1242" xr:uid="{00000000-0005-0000-0000-0000FC080000}"/>
    <cellStyle name="Border, Left 2 2 4 2 3 4" xfId="1243" xr:uid="{00000000-0005-0000-0000-0000FD080000}"/>
    <cellStyle name="Border, Left 2 2 4 2 4" xfId="1244" xr:uid="{00000000-0005-0000-0000-0000FE080000}"/>
    <cellStyle name="Border, Left 2 2 4 2 4 2" xfId="1245" xr:uid="{00000000-0005-0000-0000-0000FF080000}"/>
    <cellStyle name="Border, Left 2 2 4 2 4 2 2" xfId="1246" xr:uid="{00000000-0005-0000-0000-000000090000}"/>
    <cellStyle name="Border, Left 2 2 4 2 4 2 2 2" xfId="1247" xr:uid="{00000000-0005-0000-0000-000001090000}"/>
    <cellStyle name="Border, Left 2 2 4 2 4 2 3" xfId="1248" xr:uid="{00000000-0005-0000-0000-000002090000}"/>
    <cellStyle name="Border, Left 2 2 4 2 4 3" xfId="1249" xr:uid="{00000000-0005-0000-0000-000003090000}"/>
    <cellStyle name="Border, Left 2 2 4 2 4 3 2" xfId="1250" xr:uid="{00000000-0005-0000-0000-000004090000}"/>
    <cellStyle name="Border, Left 2 2 4 2 4 4" xfId="1251" xr:uid="{00000000-0005-0000-0000-000005090000}"/>
    <cellStyle name="Border, Left 2 2 4 2 5" xfId="1252" xr:uid="{00000000-0005-0000-0000-000006090000}"/>
    <cellStyle name="Border, Left 2 2 4 2 5 2" xfId="1253" xr:uid="{00000000-0005-0000-0000-000007090000}"/>
    <cellStyle name="Border, Left 2 2 4 2 5 2 2" xfId="1254" xr:uid="{00000000-0005-0000-0000-000008090000}"/>
    <cellStyle name="Border, Left 2 2 4 2 5 2 2 2" xfId="1255" xr:uid="{00000000-0005-0000-0000-000009090000}"/>
    <cellStyle name="Border, Left 2 2 4 2 5 2 3" xfId="1256" xr:uid="{00000000-0005-0000-0000-00000A090000}"/>
    <cellStyle name="Border, Left 2 2 4 2 5 3" xfId="1257" xr:uid="{00000000-0005-0000-0000-00000B090000}"/>
    <cellStyle name="Border, Left 2 2 4 2 5 3 2" xfId="1258" xr:uid="{00000000-0005-0000-0000-00000C090000}"/>
    <cellStyle name="Border, Left 2 2 4 2 5 4" xfId="1259" xr:uid="{00000000-0005-0000-0000-00000D090000}"/>
    <cellStyle name="Border, Left 2 2 4 2 6" xfId="1260" xr:uid="{00000000-0005-0000-0000-00000E090000}"/>
    <cellStyle name="Border, Left 2 2 4 2 6 2" xfId="1261" xr:uid="{00000000-0005-0000-0000-00000F090000}"/>
    <cellStyle name="Border, Left 2 2 4 2 6 2 2" xfId="1262" xr:uid="{00000000-0005-0000-0000-000010090000}"/>
    <cellStyle name="Border, Left 2 2 4 2 6 2 2 2" xfId="1263" xr:uid="{00000000-0005-0000-0000-000011090000}"/>
    <cellStyle name="Border, Left 2 2 4 2 6 2 3" xfId="1264" xr:uid="{00000000-0005-0000-0000-000012090000}"/>
    <cellStyle name="Border, Left 2 2 4 2 6 3" xfId="1265" xr:uid="{00000000-0005-0000-0000-000013090000}"/>
    <cellStyle name="Border, Left 2 2 4 2 6 3 2" xfId="1266" xr:uid="{00000000-0005-0000-0000-000014090000}"/>
    <cellStyle name="Border, Left 2 2 4 2 6 4" xfId="1267" xr:uid="{00000000-0005-0000-0000-000015090000}"/>
    <cellStyle name="Border, Left 2 2 4 2 7" xfId="1268" xr:uid="{00000000-0005-0000-0000-000016090000}"/>
    <cellStyle name="Border, Left 2 2 4 2 7 2" xfId="1269" xr:uid="{00000000-0005-0000-0000-000017090000}"/>
    <cellStyle name="Border, Left 2 2 4 2 7 2 2" xfId="1270" xr:uid="{00000000-0005-0000-0000-000018090000}"/>
    <cellStyle name="Border, Left 2 2 4 2 7 2 2 2" xfId="1271" xr:uid="{00000000-0005-0000-0000-000019090000}"/>
    <cellStyle name="Border, Left 2 2 4 2 7 2 3" xfId="1272" xr:uid="{00000000-0005-0000-0000-00001A090000}"/>
    <cellStyle name="Border, Left 2 2 4 2 7 3" xfId="1273" xr:uid="{00000000-0005-0000-0000-00001B090000}"/>
    <cellStyle name="Border, Left 2 2 4 2 7 3 2" xfId="1274" xr:uid="{00000000-0005-0000-0000-00001C090000}"/>
    <cellStyle name="Border, Left 2 2 4 2 7 4" xfId="1275" xr:uid="{00000000-0005-0000-0000-00001D090000}"/>
    <cellStyle name="Border, Left 2 2 4 2 8" xfId="1276" xr:uid="{00000000-0005-0000-0000-00001E090000}"/>
    <cellStyle name="Border, Left 2 2 4 2 8 2" xfId="1277" xr:uid="{00000000-0005-0000-0000-00001F090000}"/>
    <cellStyle name="Border, Left 2 2 4 2 8 2 2" xfId="1278" xr:uid="{00000000-0005-0000-0000-000020090000}"/>
    <cellStyle name="Border, Left 2 2 4 2 8 2 2 2" xfId="1279" xr:uid="{00000000-0005-0000-0000-000021090000}"/>
    <cellStyle name="Border, Left 2 2 4 2 8 2 3" xfId="1280" xr:uid="{00000000-0005-0000-0000-000022090000}"/>
    <cellStyle name="Border, Left 2 2 4 2 8 3" xfId="1281" xr:uid="{00000000-0005-0000-0000-000023090000}"/>
    <cellStyle name="Border, Left 2 2 4 2 8 3 2" xfId="1282" xr:uid="{00000000-0005-0000-0000-000024090000}"/>
    <cellStyle name="Border, Left 2 2 4 2 8 4" xfId="1283" xr:uid="{00000000-0005-0000-0000-000025090000}"/>
    <cellStyle name="Border, Left 2 2 4 2 9" xfId="1284" xr:uid="{00000000-0005-0000-0000-000026090000}"/>
    <cellStyle name="Border, Left 2 2 4 2 9 2" xfId="1285" xr:uid="{00000000-0005-0000-0000-000027090000}"/>
    <cellStyle name="Border, Left 2 2 4 2 9 2 2" xfId="1286" xr:uid="{00000000-0005-0000-0000-000028090000}"/>
    <cellStyle name="Border, Left 2 2 4 2 9 2 2 2" xfId="1287" xr:uid="{00000000-0005-0000-0000-000029090000}"/>
    <cellStyle name="Border, Left 2 2 4 2 9 2 3" xfId="1288" xr:uid="{00000000-0005-0000-0000-00002A090000}"/>
    <cellStyle name="Border, Left 2 2 4 2 9 3" xfId="1289" xr:uid="{00000000-0005-0000-0000-00002B090000}"/>
    <cellStyle name="Border, Left 2 2 4 2 9 3 2" xfId="1290" xr:uid="{00000000-0005-0000-0000-00002C090000}"/>
    <cellStyle name="Border, Left 2 2 4 2 9 4" xfId="1291" xr:uid="{00000000-0005-0000-0000-00002D090000}"/>
    <cellStyle name="Border, Left 2 2 4 3" xfId="1292" xr:uid="{00000000-0005-0000-0000-00002E090000}"/>
    <cellStyle name="Border, Left 2 2 4 3 2" xfId="1293" xr:uid="{00000000-0005-0000-0000-00002F090000}"/>
    <cellStyle name="Border, Left 2 2 4 3 2 2" xfId="1294" xr:uid="{00000000-0005-0000-0000-000030090000}"/>
    <cellStyle name="Border, Left 2 2 4 3 2 2 2" xfId="1295" xr:uid="{00000000-0005-0000-0000-000031090000}"/>
    <cellStyle name="Border, Left 2 2 4 3 2 3" xfId="1296" xr:uid="{00000000-0005-0000-0000-000032090000}"/>
    <cellStyle name="Border, Left 2 2 4 3 3" xfId="1297" xr:uid="{00000000-0005-0000-0000-000033090000}"/>
    <cellStyle name="Border, Left 2 2 4 3 3 2" xfId="1298" xr:uid="{00000000-0005-0000-0000-000034090000}"/>
    <cellStyle name="Border, Left 2 2 4 3 4" xfId="1299" xr:uid="{00000000-0005-0000-0000-000035090000}"/>
    <cellStyle name="Border, Left 2 2 4 4" xfId="1300" xr:uid="{00000000-0005-0000-0000-000036090000}"/>
    <cellStyle name="Border, Left 2 2 4 4 2" xfId="1301" xr:uid="{00000000-0005-0000-0000-000037090000}"/>
    <cellStyle name="Border, Left 2 2 4 4 2 2" xfId="1302" xr:uid="{00000000-0005-0000-0000-000038090000}"/>
    <cellStyle name="Border, Left 2 2 4 4 2 2 2" xfId="1303" xr:uid="{00000000-0005-0000-0000-000039090000}"/>
    <cellStyle name="Border, Left 2 2 4 4 2 3" xfId="1304" xr:uid="{00000000-0005-0000-0000-00003A090000}"/>
    <cellStyle name="Border, Left 2 2 4 4 3" xfId="1305" xr:uid="{00000000-0005-0000-0000-00003B090000}"/>
    <cellStyle name="Border, Left 2 2 4 4 3 2" xfId="1306" xr:uid="{00000000-0005-0000-0000-00003C090000}"/>
    <cellStyle name="Border, Left 2 2 4 4 4" xfId="1307" xr:uid="{00000000-0005-0000-0000-00003D090000}"/>
    <cellStyle name="Border, Left 2 2 4 5" xfId="1308" xr:uid="{00000000-0005-0000-0000-00003E090000}"/>
    <cellStyle name="Border, Left 2 2 4 5 2" xfId="1309" xr:uid="{00000000-0005-0000-0000-00003F090000}"/>
    <cellStyle name="Border, Left 2 2 4 5 2 2" xfId="1310" xr:uid="{00000000-0005-0000-0000-000040090000}"/>
    <cellStyle name="Border, Left 2 2 4 5 2 2 2" xfId="1311" xr:uid="{00000000-0005-0000-0000-000041090000}"/>
    <cellStyle name="Border, Left 2 2 4 5 2 3" xfId="1312" xr:uid="{00000000-0005-0000-0000-000042090000}"/>
    <cellStyle name="Border, Left 2 2 4 5 3" xfId="1313" xr:uid="{00000000-0005-0000-0000-000043090000}"/>
    <cellStyle name="Border, Left 2 2 4 5 3 2" xfId="1314" xr:uid="{00000000-0005-0000-0000-000044090000}"/>
    <cellStyle name="Border, Left 2 2 4 5 4" xfId="1315" xr:uid="{00000000-0005-0000-0000-000045090000}"/>
    <cellStyle name="Border, Left 2 2 4 6" xfId="1316" xr:uid="{00000000-0005-0000-0000-000046090000}"/>
    <cellStyle name="Border, Left 2 2 4 6 2" xfId="1317" xr:uid="{00000000-0005-0000-0000-000047090000}"/>
    <cellStyle name="Border, Left 2 2 4 6 2 2" xfId="1318" xr:uid="{00000000-0005-0000-0000-000048090000}"/>
    <cellStyle name="Border, Left 2 2 4 6 2 2 2" xfId="1319" xr:uid="{00000000-0005-0000-0000-000049090000}"/>
    <cellStyle name="Border, Left 2 2 4 6 2 3" xfId="1320" xr:uid="{00000000-0005-0000-0000-00004A090000}"/>
    <cellStyle name="Border, Left 2 2 4 6 3" xfId="1321" xr:uid="{00000000-0005-0000-0000-00004B090000}"/>
    <cellStyle name="Border, Left 2 2 4 6 3 2" xfId="1322" xr:uid="{00000000-0005-0000-0000-00004C090000}"/>
    <cellStyle name="Border, Left 2 2 4 6 4" xfId="1323" xr:uid="{00000000-0005-0000-0000-00004D090000}"/>
    <cellStyle name="Border, Left 2 2 4 7" xfId="1324" xr:uid="{00000000-0005-0000-0000-00004E090000}"/>
    <cellStyle name="Border, Left 2 2 4 7 2" xfId="1325" xr:uid="{00000000-0005-0000-0000-00004F090000}"/>
    <cellStyle name="Border, Left 2 2 4 7 2 2" xfId="1326" xr:uid="{00000000-0005-0000-0000-000050090000}"/>
    <cellStyle name="Border, Left 2 2 4 7 2 2 2" xfId="1327" xr:uid="{00000000-0005-0000-0000-000051090000}"/>
    <cellStyle name="Border, Left 2 2 4 7 2 3" xfId="1328" xr:uid="{00000000-0005-0000-0000-000052090000}"/>
    <cellStyle name="Border, Left 2 2 4 7 3" xfId="1329" xr:uid="{00000000-0005-0000-0000-000053090000}"/>
    <cellStyle name="Border, Left 2 2 4 7 3 2" xfId="1330" xr:uid="{00000000-0005-0000-0000-000054090000}"/>
    <cellStyle name="Border, Left 2 2 4 7 4" xfId="1331" xr:uid="{00000000-0005-0000-0000-000055090000}"/>
    <cellStyle name="Border, Left 2 2 4 8" xfId="1332" xr:uid="{00000000-0005-0000-0000-000056090000}"/>
    <cellStyle name="Border, Left 2 2 4 8 2" xfId="1333" xr:uid="{00000000-0005-0000-0000-000057090000}"/>
    <cellStyle name="Border, Left 2 2 4 8 2 2" xfId="1334" xr:uid="{00000000-0005-0000-0000-000058090000}"/>
    <cellStyle name="Border, Left 2 2 4 8 2 2 2" xfId="1335" xr:uid="{00000000-0005-0000-0000-000059090000}"/>
    <cellStyle name="Border, Left 2 2 4 8 2 3" xfId="1336" xr:uid="{00000000-0005-0000-0000-00005A090000}"/>
    <cellStyle name="Border, Left 2 2 4 8 3" xfId="1337" xr:uid="{00000000-0005-0000-0000-00005B090000}"/>
    <cellStyle name="Border, Left 2 2 4 8 3 2" xfId="1338" xr:uid="{00000000-0005-0000-0000-00005C090000}"/>
    <cellStyle name="Border, Left 2 2 4 8 4" xfId="1339" xr:uid="{00000000-0005-0000-0000-00005D090000}"/>
    <cellStyle name="Border, Left 2 2 4 9" xfId="1340" xr:uid="{00000000-0005-0000-0000-00005E090000}"/>
    <cellStyle name="Border, Left 2 2 4 9 2" xfId="1341" xr:uid="{00000000-0005-0000-0000-00005F090000}"/>
    <cellStyle name="Border, Left 2 2 4 9 2 2" xfId="1342" xr:uid="{00000000-0005-0000-0000-000060090000}"/>
    <cellStyle name="Border, Left 2 2 4 9 2 2 2" xfId="1343" xr:uid="{00000000-0005-0000-0000-000061090000}"/>
    <cellStyle name="Border, Left 2 2 4 9 2 3" xfId="1344" xr:uid="{00000000-0005-0000-0000-000062090000}"/>
    <cellStyle name="Border, Left 2 2 4 9 3" xfId="1345" xr:uid="{00000000-0005-0000-0000-000063090000}"/>
    <cellStyle name="Border, Left 2 2 4 9 3 2" xfId="1346" xr:uid="{00000000-0005-0000-0000-000064090000}"/>
    <cellStyle name="Border, Left 2 2 4 9 4" xfId="1347" xr:uid="{00000000-0005-0000-0000-000065090000}"/>
    <cellStyle name="Border, Left 2 2 5" xfId="1348" xr:uid="{00000000-0005-0000-0000-000066090000}"/>
    <cellStyle name="Border, Left 2 3" xfId="1349" xr:uid="{00000000-0005-0000-0000-000067090000}"/>
    <cellStyle name="Border, Left 2 3 2" xfId="1350" xr:uid="{00000000-0005-0000-0000-000068090000}"/>
    <cellStyle name="Border, Left 2 3 2 10" xfId="1351" xr:uid="{00000000-0005-0000-0000-000069090000}"/>
    <cellStyle name="Border, Left 2 3 2 10 2" xfId="1352" xr:uid="{00000000-0005-0000-0000-00006A090000}"/>
    <cellStyle name="Border, Left 2 3 2 10 2 2" xfId="1353" xr:uid="{00000000-0005-0000-0000-00006B090000}"/>
    <cellStyle name="Border, Left 2 3 2 10 2 2 2" xfId="1354" xr:uid="{00000000-0005-0000-0000-00006C090000}"/>
    <cellStyle name="Border, Left 2 3 2 10 2 3" xfId="1355" xr:uid="{00000000-0005-0000-0000-00006D090000}"/>
    <cellStyle name="Border, Left 2 3 2 10 3" xfId="1356" xr:uid="{00000000-0005-0000-0000-00006E090000}"/>
    <cellStyle name="Border, Left 2 3 2 10 3 2" xfId="1357" xr:uid="{00000000-0005-0000-0000-00006F090000}"/>
    <cellStyle name="Border, Left 2 3 2 10 4" xfId="1358" xr:uid="{00000000-0005-0000-0000-000070090000}"/>
    <cellStyle name="Border, Left 2 3 2 11" xfId="1359" xr:uid="{00000000-0005-0000-0000-000071090000}"/>
    <cellStyle name="Border, Left 2 3 2 11 2" xfId="1360" xr:uid="{00000000-0005-0000-0000-000072090000}"/>
    <cellStyle name="Border, Left 2 3 2 11 2 2" xfId="1361" xr:uid="{00000000-0005-0000-0000-000073090000}"/>
    <cellStyle name="Border, Left 2 3 2 11 3" xfId="1362" xr:uid="{00000000-0005-0000-0000-000074090000}"/>
    <cellStyle name="Border, Left 2 3 2 12" xfId="1363" xr:uid="{00000000-0005-0000-0000-000075090000}"/>
    <cellStyle name="Border, Left 2 3 2 12 2" xfId="1364" xr:uid="{00000000-0005-0000-0000-000076090000}"/>
    <cellStyle name="Border, Left 2 3 2 13" xfId="1365" xr:uid="{00000000-0005-0000-0000-000077090000}"/>
    <cellStyle name="Border, Left 2 3 2 2" xfId="1366" xr:uid="{00000000-0005-0000-0000-000078090000}"/>
    <cellStyle name="Border, Left 2 3 2 2 10" xfId="1367" xr:uid="{00000000-0005-0000-0000-000079090000}"/>
    <cellStyle name="Border, Left 2 3 2 2 10 2" xfId="1368" xr:uid="{00000000-0005-0000-0000-00007A090000}"/>
    <cellStyle name="Border, Left 2 3 2 2 10 2 2" xfId="1369" xr:uid="{00000000-0005-0000-0000-00007B090000}"/>
    <cellStyle name="Border, Left 2 3 2 2 10 3" xfId="1370" xr:uid="{00000000-0005-0000-0000-00007C090000}"/>
    <cellStyle name="Border, Left 2 3 2 2 11" xfId="1371" xr:uid="{00000000-0005-0000-0000-00007D090000}"/>
    <cellStyle name="Border, Left 2 3 2 2 11 2" xfId="1372" xr:uid="{00000000-0005-0000-0000-00007E090000}"/>
    <cellStyle name="Border, Left 2 3 2 2 12" xfId="1373" xr:uid="{00000000-0005-0000-0000-00007F090000}"/>
    <cellStyle name="Border, Left 2 3 2 2 2" xfId="1374" xr:uid="{00000000-0005-0000-0000-000080090000}"/>
    <cellStyle name="Border, Left 2 3 2 2 2 2" xfId="1375" xr:uid="{00000000-0005-0000-0000-000081090000}"/>
    <cellStyle name="Border, Left 2 3 2 2 2 2 2" xfId="1376" xr:uid="{00000000-0005-0000-0000-000082090000}"/>
    <cellStyle name="Border, Left 2 3 2 2 2 2 2 2" xfId="1377" xr:uid="{00000000-0005-0000-0000-000083090000}"/>
    <cellStyle name="Border, Left 2 3 2 2 2 2 3" xfId="1378" xr:uid="{00000000-0005-0000-0000-000084090000}"/>
    <cellStyle name="Border, Left 2 3 2 2 2 3" xfId="1379" xr:uid="{00000000-0005-0000-0000-000085090000}"/>
    <cellStyle name="Border, Left 2 3 2 2 2 3 2" xfId="1380" xr:uid="{00000000-0005-0000-0000-000086090000}"/>
    <cellStyle name="Border, Left 2 3 2 2 2 4" xfId="1381" xr:uid="{00000000-0005-0000-0000-000087090000}"/>
    <cellStyle name="Border, Left 2 3 2 2 3" xfId="1382" xr:uid="{00000000-0005-0000-0000-000088090000}"/>
    <cellStyle name="Border, Left 2 3 2 2 3 2" xfId="1383" xr:uid="{00000000-0005-0000-0000-000089090000}"/>
    <cellStyle name="Border, Left 2 3 2 2 3 2 2" xfId="1384" xr:uid="{00000000-0005-0000-0000-00008A090000}"/>
    <cellStyle name="Border, Left 2 3 2 2 3 2 2 2" xfId="1385" xr:uid="{00000000-0005-0000-0000-00008B090000}"/>
    <cellStyle name="Border, Left 2 3 2 2 3 2 3" xfId="1386" xr:uid="{00000000-0005-0000-0000-00008C090000}"/>
    <cellStyle name="Border, Left 2 3 2 2 3 3" xfId="1387" xr:uid="{00000000-0005-0000-0000-00008D090000}"/>
    <cellStyle name="Border, Left 2 3 2 2 3 3 2" xfId="1388" xr:uid="{00000000-0005-0000-0000-00008E090000}"/>
    <cellStyle name="Border, Left 2 3 2 2 3 4" xfId="1389" xr:uid="{00000000-0005-0000-0000-00008F090000}"/>
    <cellStyle name="Border, Left 2 3 2 2 4" xfId="1390" xr:uid="{00000000-0005-0000-0000-000090090000}"/>
    <cellStyle name="Border, Left 2 3 2 2 4 2" xfId="1391" xr:uid="{00000000-0005-0000-0000-000091090000}"/>
    <cellStyle name="Border, Left 2 3 2 2 4 2 2" xfId="1392" xr:uid="{00000000-0005-0000-0000-000092090000}"/>
    <cellStyle name="Border, Left 2 3 2 2 4 2 2 2" xfId="1393" xr:uid="{00000000-0005-0000-0000-000093090000}"/>
    <cellStyle name="Border, Left 2 3 2 2 4 2 3" xfId="1394" xr:uid="{00000000-0005-0000-0000-000094090000}"/>
    <cellStyle name="Border, Left 2 3 2 2 4 3" xfId="1395" xr:uid="{00000000-0005-0000-0000-000095090000}"/>
    <cellStyle name="Border, Left 2 3 2 2 4 3 2" xfId="1396" xr:uid="{00000000-0005-0000-0000-000096090000}"/>
    <cellStyle name="Border, Left 2 3 2 2 4 4" xfId="1397" xr:uid="{00000000-0005-0000-0000-000097090000}"/>
    <cellStyle name="Border, Left 2 3 2 2 5" xfId="1398" xr:uid="{00000000-0005-0000-0000-000098090000}"/>
    <cellStyle name="Border, Left 2 3 2 2 5 2" xfId="1399" xr:uid="{00000000-0005-0000-0000-000099090000}"/>
    <cellStyle name="Border, Left 2 3 2 2 5 2 2" xfId="1400" xr:uid="{00000000-0005-0000-0000-00009A090000}"/>
    <cellStyle name="Border, Left 2 3 2 2 5 2 2 2" xfId="1401" xr:uid="{00000000-0005-0000-0000-00009B090000}"/>
    <cellStyle name="Border, Left 2 3 2 2 5 2 3" xfId="1402" xr:uid="{00000000-0005-0000-0000-00009C090000}"/>
    <cellStyle name="Border, Left 2 3 2 2 5 3" xfId="1403" xr:uid="{00000000-0005-0000-0000-00009D090000}"/>
    <cellStyle name="Border, Left 2 3 2 2 5 3 2" xfId="1404" xr:uid="{00000000-0005-0000-0000-00009E090000}"/>
    <cellStyle name="Border, Left 2 3 2 2 5 4" xfId="1405" xr:uid="{00000000-0005-0000-0000-00009F090000}"/>
    <cellStyle name="Border, Left 2 3 2 2 6" xfId="1406" xr:uid="{00000000-0005-0000-0000-0000A0090000}"/>
    <cellStyle name="Border, Left 2 3 2 2 6 2" xfId="1407" xr:uid="{00000000-0005-0000-0000-0000A1090000}"/>
    <cellStyle name="Border, Left 2 3 2 2 6 2 2" xfId="1408" xr:uid="{00000000-0005-0000-0000-0000A2090000}"/>
    <cellStyle name="Border, Left 2 3 2 2 6 2 2 2" xfId="1409" xr:uid="{00000000-0005-0000-0000-0000A3090000}"/>
    <cellStyle name="Border, Left 2 3 2 2 6 2 3" xfId="1410" xr:uid="{00000000-0005-0000-0000-0000A4090000}"/>
    <cellStyle name="Border, Left 2 3 2 2 6 3" xfId="1411" xr:uid="{00000000-0005-0000-0000-0000A5090000}"/>
    <cellStyle name="Border, Left 2 3 2 2 6 3 2" xfId="1412" xr:uid="{00000000-0005-0000-0000-0000A6090000}"/>
    <cellStyle name="Border, Left 2 3 2 2 6 4" xfId="1413" xr:uid="{00000000-0005-0000-0000-0000A7090000}"/>
    <cellStyle name="Border, Left 2 3 2 2 7" xfId="1414" xr:uid="{00000000-0005-0000-0000-0000A8090000}"/>
    <cellStyle name="Border, Left 2 3 2 2 7 2" xfId="1415" xr:uid="{00000000-0005-0000-0000-0000A9090000}"/>
    <cellStyle name="Border, Left 2 3 2 2 7 2 2" xfId="1416" xr:uid="{00000000-0005-0000-0000-0000AA090000}"/>
    <cellStyle name="Border, Left 2 3 2 2 7 2 2 2" xfId="1417" xr:uid="{00000000-0005-0000-0000-0000AB090000}"/>
    <cellStyle name="Border, Left 2 3 2 2 7 2 3" xfId="1418" xr:uid="{00000000-0005-0000-0000-0000AC090000}"/>
    <cellStyle name="Border, Left 2 3 2 2 7 3" xfId="1419" xr:uid="{00000000-0005-0000-0000-0000AD090000}"/>
    <cellStyle name="Border, Left 2 3 2 2 7 3 2" xfId="1420" xr:uid="{00000000-0005-0000-0000-0000AE090000}"/>
    <cellStyle name="Border, Left 2 3 2 2 7 4" xfId="1421" xr:uid="{00000000-0005-0000-0000-0000AF090000}"/>
    <cellStyle name="Border, Left 2 3 2 2 8" xfId="1422" xr:uid="{00000000-0005-0000-0000-0000B0090000}"/>
    <cellStyle name="Border, Left 2 3 2 2 8 2" xfId="1423" xr:uid="{00000000-0005-0000-0000-0000B1090000}"/>
    <cellStyle name="Border, Left 2 3 2 2 8 2 2" xfId="1424" xr:uid="{00000000-0005-0000-0000-0000B2090000}"/>
    <cellStyle name="Border, Left 2 3 2 2 8 2 2 2" xfId="1425" xr:uid="{00000000-0005-0000-0000-0000B3090000}"/>
    <cellStyle name="Border, Left 2 3 2 2 8 2 3" xfId="1426" xr:uid="{00000000-0005-0000-0000-0000B4090000}"/>
    <cellStyle name="Border, Left 2 3 2 2 8 3" xfId="1427" xr:uid="{00000000-0005-0000-0000-0000B5090000}"/>
    <cellStyle name="Border, Left 2 3 2 2 8 3 2" xfId="1428" xr:uid="{00000000-0005-0000-0000-0000B6090000}"/>
    <cellStyle name="Border, Left 2 3 2 2 8 4" xfId="1429" xr:uid="{00000000-0005-0000-0000-0000B7090000}"/>
    <cellStyle name="Border, Left 2 3 2 2 9" xfId="1430" xr:uid="{00000000-0005-0000-0000-0000B8090000}"/>
    <cellStyle name="Border, Left 2 3 2 2 9 2" xfId="1431" xr:uid="{00000000-0005-0000-0000-0000B9090000}"/>
    <cellStyle name="Border, Left 2 3 2 2 9 2 2" xfId="1432" xr:uid="{00000000-0005-0000-0000-0000BA090000}"/>
    <cellStyle name="Border, Left 2 3 2 2 9 2 2 2" xfId="1433" xr:uid="{00000000-0005-0000-0000-0000BB090000}"/>
    <cellStyle name="Border, Left 2 3 2 2 9 2 3" xfId="1434" xr:uid="{00000000-0005-0000-0000-0000BC090000}"/>
    <cellStyle name="Border, Left 2 3 2 2 9 3" xfId="1435" xr:uid="{00000000-0005-0000-0000-0000BD090000}"/>
    <cellStyle name="Border, Left 2 3 2 2 9 3 2" xfId="1436" xr:uid="{00000000-0005-0000-0000-0000BE090000}"/>
    <cellStyle name="Border, Left 2 3 2 2 9 4" xfId="1437" xr:uid="{00000000-0005-0000-0000-0000BF090000}"/>
    <cellStyle name="Border, Left 2 3 2 3" xfId="1438" xr:uid="{00000000-0005-0000-0000-0000C0090000}"/>
    <cellStyle name="Border, Left 2 3 2 3 2" xfId="1439" xr:uid="{00000000-0005-0000-0000-0000C1090000}"/>
    <cellStyle name="Border, Left 2 3 2 3 2 2" xfId="1440" xr:uid="{00000000-0005-0000-0000-0000C2090000}"/>
    <cellStyle name="Border, Left 2 3 2 3 2 2 2" xfId="1441" xr:uid="{00000000-0005-0000-0000-0000C3090000}"/>
    <cellStyle name="Border, Left 2 3 2 3 2 3" xfId="1442" xr:uid="{00000000-0005-0000-0000-0000C4090000}"/>
    <cellStyle name="Border, Left 2 3 2 3 3" xfId="1443" xr:uid="{00000000-0005-0000-0000-0000C5090000}"/>
    <cellStyle name="Border, Left 2 3 2 3 3 2" xfId="1444" xr:uid="{00000000-0005-0000-0000-0000C6090000}"/>
    <cellStyle name="Border, Left 2 3 2 3 4" xfId="1445" xr:uid="{00000000-0005-0000-0000-0000C7090000}"/>
    <cellStyle name="Border, Left 2 3 2 4" xfId="1446" xr:uid="{00000000-0005-0000-0000-0000C8090000}"/>
    <cellStyle name="Border, Left 2 3 2 4 2" xfId="1447" xr:uid="{00000000-0005-0000-0000-0000C9090000}"/>
    <cellStyle name="Border, Left 2 3 2 4 2 2" xfId="1448" xr:uid="{00000000-0005-0000-0000-0000CA090000}"/>
    <cellStyle name="Border, Left 2 3 2 4 2 2 2" xfId="1449" xr:uid="{00000000-0005-0000-0000-0000CB090000}"/>
    <cellStyle name="Border, Left 2 3 2 4 2 3" xfId="1450" xr:uid="{00000000-0005-0000-0000-0000CC090000}"/>
    <cellStyle name="Border, Left 2 3 2 4 3" xfId="1451" xr:uid="{00000000-0005-0000-0000-0000CD090000}"/>
    <cellStyle name="Border, Left 2 3 2 4 3 2" xfId="1452" xr:uid="{00000000-0005-0000-0000-0000CE090000}"/>
    <cellStyle name="Border, Left 2 3 2 4 4" xfId="1453" xr:uid="{00000000-0005-0000-0000-0000CF090000}"/>
    <cellStyle name="Border, Left 2 3 2 5" xfId="1454" xr:uid="{00000000-0005-0000-0000-0000D0090000}"/>
    <cellStyle name="Border, Left 2 3 2 5 2" xfId="1455" xr:uid="{00000000-0005-0000-0000-0000D1090000}"/>
    <cellStyle name="Border, Left 2 3 2 5 2 2" xfId="1456" xr:uid="{00000000-0005-0000-0000-0000D2090000}"/>
    <cellStyle name="Border, Left 2 3 2 5 2 2 2" xfId="1457" xr:uid="{00000000-0005-0000-0000-0000D3090000}"/>
    <cellStyle name="Border, Left 2 3 2 5 2 3" xfId="1458" xr:uid="{00000000-0005-0000-0000-0000D4090000}"/>
    <cellStyle name="Border, Left 2 3 2 5 3" xfId="1459" xr:uid="{00000000-0005-0000-0000-0000D5090000}"/>
    <cellStyle name="Border, Left 2 3 2 5 3 2" xfId="1460" xr:uid="{00000000-0005-0000-0000-0000D6090000}"/>
    <cellStyle name="Border, Left 2 3 2 5 4" xfId="1461" xr:uid="{00000000-0005-0000-0000-0000D7090000}"/>
    <cellStyle name="Border, Left 2 3 2 6" xfId="1462" xr:uid="{00000000-0005-0000-0000-0000D8090000}"/>
    <cellStyle name="Border, Left 2 3 2 6 2" xfId="1463" xr:uid="{00000000-0005-0000-0000-0000D9090000}"/>
    <cellStyle name="Border, Left 2 3 2 6 2 2" xfId="1464" xr:uid="{00000000-0005-0000-0000-0000DA090000}"/>
    <cellStyle name="Border, Left 2 3 2 6 2 2 2" xfId="1465" xr:uid="{00000000-0005-0000-0000-0000DB090000}"/>
    <cellStyle name="Border, Left 2 3 2 6 2 3" xfId="1466" xr:uid="{00000000-0005-0000-0000-0000DC090000}"/>
    <cellStyle name="Border, Left 2 3 2 6 3" xfId="1467" xr:uid="{00000000-0005-0000-0000-0000DD090000}"/>
    <cellStyle name="Border, Left 2 3 2 6 3 2" xfId="1468" xr:uid="{00000000-0005-0000-0000-0000DE090000}"/>
    <cellStyle name="Border, Left 2 3 2 6 4" xfId="1469" xr:uid="{00000000-0005-0000-0000-0000DF090000}"/>
    <cellStyle name="Border, Left 2 3 2 7" xfId="1470" xr:uid="{00000000-0005-0000-0000-0000E0090000}"/>
    <cellStyle name="Border, Left 2 3 2 7 2" xfId="1471" xr:uid="{00000000-0005-0000-0000-0000E1090000}"/>
    <cellStyle name="Border, Left 2 3 2 7 2 2" xfId="1472" xr:uid="{00000000-0005-0000-0000-0000E2090000}"/>
    <cellStyle name="Border, Left 2 3 2 7 2 2 2" xfId="1473" xr:uid="{00000000-0005-0000-0000-0000E3090000}"/>
    <cellStyle name="Border, Left 2 3 2 7 2 3" xfId="1474" xr:uid="{00000000-0005-0000-0000-0000E4090000}"/>
    <cellStyle name="Border, Left 2 3 2 7 3" xfId="1475" xr:uid="{00000000-0005-0000-0000-0000E5090000}"/>
    <cellStyle name="Border, Left 2 3 2 7 3 2" xfId="1476" xr:uid="{00000000-0005-0000-0000-0000E6090000}"/>
    <cellStyle name="Border, Left 2 3 2 7 4" xfId="1477" xr:uid="{00000000-0005-0000-0000-0000E7090000}"/>
    <cellStyle name="Border, Left 2 3 2 8" xfId="1478" xr:uid="{00000000-0005-0000-0000-0000E8090000}"/>
    <cellStyle name="Border, Left 2 3 2 8 2" xfId="1479" xr:uid="{00000000-0005-0000-0000-0000E9090000}"/>
    <cellStyle name="Border, Left 2 3 2 8 2 2" xfId="1480" xr:uid="{00000000-0005-0000-0000-0000EA090000}"/>
    <cellStyle name="Border, Left 2 3 2 8 2 2 2" xfId="1481" xr:uid="{00000000-0005-0000-0000-0000EB090000}"/>
    <cellStyle name="Border, Left 2 3 2 8 2 3" xfId="1482" xr:uid="{00000000-0005-0000-0000-0000EC090000}"/>
    <cellStyle name="Border, Left 2 3 2 8 3" xfId="1483" xr:uid="{00000000-0005-0000-0000-0000ED090000}"/>
    <cellStyle name="Border, Left 2 3 2 8 3 2" xfId="1484" xr:uid="{00000000-0005-0000-0000-0000EE090000}"/>
    <cellStyle name="Border, Left 2 3 2 8 4" xfId="1485" xr:uid="{00000000-0005-0000-0000-0000EF090000}"/>
    <cellStyle name="Border, Left 2 3 2 9" xfId="1486" xr:uid="{00000000-0005-0000-0000-0000F0090000}"/>
    <cellStyle name="Border, Left 2 3 2 9 2" xfId="1487" xr:uid="{00000000-0005-0000-0000-0000F1090000}"/>
    <cellStyle name="Border, Left 2 3 2 9 2 2" xfId="1488" xr:uid="{00000000-0005-0000-0000-0000F2090000}"/>
    <cellStyle name="Border, Left 2 3 2 9 2 2 2" xfId="1489" xr:uid="{00000000-0005-0000-0000-0000F3090000}"/>
    <cellStyle name="Border, Left 2 3 2 9 2 3" xfId="1490" xr:uid="{00000000-0005-0000-0000-0000F4090000}"/>
    <cellStyle name="Border, Left 2 3 2 9 3" xfId="1491" xr:uid="{00000000-0005-0000-0000-0000F5090000}"/>
    <cellStyle name="Border, Left 2 3 2 9 3 2" xfId="1492" xr:uid="{00000000-0005-0000-0000-0000F6090000}"/>
    <cellStyle name="Border, Left 2 3 2 9 4" xfId="1493" xr:uid="{00000000-0005-0000-0000-0000F7090000}"/>
    <cellStyle name="Border, Left 2 3 3" xfId="1494" xr:uid="{00000000-0005-0000-0000-0000F8090000}"/>
    <cellStyle name="Border, Left 2 4" xfId="1495" xr:uid="{00000000-0005-0000-0000-0000F9090000}"/>
    <cellStyle name="Border, Left 2 4 2" xfId="1496" xr:uid="{00000000-0005-0000-0000-0000FA090000}"/>
    <cellStyle name="Border, Left 2 4 2 10" xfId="1497" xr:uid="{00000000-0005-0000-0000-0000FB090000}"/>
    <cellStyle name="Border, Left 2 4 2 10 2" xfId="1498" xr:uid="{00000000-0005-0000-0000-0000FC090000}"/>
    <cellStyle name="Border, Left 2 4 2 10 2 2" xfId="1499" xr:uid="{00000000-0005-0000-0000-0000FD090000}"/>
    <cellStyle name="Border, Left 2 4 2 10 2 2 2" xfId="1500" xr:uid="{00000000-0005-0000-0000-0000FE090000}"/>
    <cellStyle name="Border, Left 2 4 2 10 2 3" xfId="1501" xr:uid="{00000000-0005-0000-0000-0000FF090000}"/>
    <cellStyle name="Border, Left 2 4 2 10 3" xfId="1502" xr:uid="{00000000-0005-0000-0000-0000000A0000}"/>
    <cellStyle name="Border, Left 2 4 2 10 3 2" xfId="1503" xr:uid="{00000000-0005-0000-0000-0000010A0000}"/>
    <cellStyle name="Border, Left 2 4 2 10 4" xfId="1504" xr:uid="{00000000-0005-0000-0000-0000020A0000}"/>
    <cellStyle name="Border, Left 2 4 2 11" xfId="1505" xr:uid="{00000000-0005-0000-0000-0000030A0000}"/>
    <cellStyle name="Border, Left 2 4 2 11 2" xfId="1506" xr:uid="{00000000-0005-0000-0000-0000040A0000}"/>
    <cellStyle name="Border, Left 2 4 2 11 2 2" xfId="1507" xr:uid="{00000000-0005-0000-0000-0000050A0000}"/>
    <cellStyle name="Border, Left 2 4 2 11 3" xfId="1508" xr:uid="{00000000-0005-0000-0000-0000060A0000}"/>
    <cellStyle name="Border, Left 2 4 2 12" xfId="1509" xr:uid="{00000000-0005-0000-0000-0000070A0000}"/>
    <cellStyle name="Border, Left 2 4 2 12 2" xfId="1510" xr:uid="{00000000-0005-0000-0000-0000080A0000}"/>
    <cellStyle name="Border, Left 2 4 2 13" xfId="1511" xr:uid="{00000000-0005-0000-0000-0000090A0000}"/>
    <cellStyle name="Border, Left 2 4 2 2" xfId="1512" xr:uid="{00000000-0005-0000-0000-00000A0A0000}"/>
    <cellStyle name="Border, Left 2 4 2 2 10" xfId="1513" xr:uid="{00000000-0005-0000-0000-00000B0A0000}"/>
    <cellStyle name="Border, Left 2 4 2 2 10 2" xfId="1514" xr:uid="{00000000-0005-0000-0000-00000C0A0000}"/>
    <cellStyle name="Border, Left 2 4 2 2 10 2 2" xfId="1515" xr:uid="{00000000-0005-0000-0000-00000D0A0000}"/>
    <cellStyle name="Border, Left 2 4 2 2 10 3" xfId="1516" xr:uid="{00000000-0005-0000-0000-00000E0A0000}"/>
    <cellStyle name="Border, Left 2 4 2 2 11" xfId="1517" xr:uid="{00000000-0005-0000-0000-00000F0A0000}"/>
    <cellStyle name="Border, Left 2 4 2 2 11 2" xfId="1518" xr:uid="{00000000-0005-0000-0000-0000100A0000}"/>
    <cellStyle name="Border, Left 2 4 2 2 12" xfId="1519" xr:uid="{00000000-0005-0000-0000-0000110A0000}"/>
    <cellStyle name="Border, Left 2 4 2 2 2" xfId="1520" xr:uid="{00000000-0005-0000-0000-0000120A0000}"/>
    <cellStyle name="Border, Left 2 4 2 2 2 2" xfId="1521" xr:uid="{00000000-0005-0000-0000-0000130A0000}"/>
    <cellStyle name="Border, Left 2 4 2 2 2 2 2" xfId="1522" xr:uid="{00000000-0005-0000-0000-0000140A0000}"/>
    <cellStyle name="Border, Left 2 4 2 2 2 2 2 2" xfId="1523" xr:uid="{00000000-0005-0000-0000-0000150A0000}"/>
    <cellStyle name="Border, Left 2 4 2 2 2 2 3" xfId="1524" xr:uid="{00000000-0005-0000-0000-0000160A0000}"/>
    <cellStyle name="Border, Left 2 4 2 2 2 3" xfId="1525" xr:uid="{00000000-0005-0000-0000-0000170A0000}"/>
    <cellStyle name="Border, Left 2 4 2 2 2 3 2" xfId="1526" xr:uid="{00000000-0005-0000-0000-0000180A0000}"/>
    <cellStyle name="Border, Left 2 4 2 2 2 4" xfId="1527" xr:uid="{00000000-0005-0000-0000-0000190A0000}"/>
    <cellStyle name="Border, Left 2 4 2 2 3" xfId="1528" xr:uid="{00000000-0005-0000-0000-00001A0A0000}"/>
    <cellStyle name="Border, Left 2 4 2 2 3 2" xfId="1529" xr:uid="{00000000-0005-0000-0000-00001B0A0000}"/>
    <cellStyle name="Border, Left 2 4 2 2 3 2 2" xfId="1530" xr:uid="{00000000-0005-0000-0000-00001C0A0000}"/>
    <cellStyle name="Border, Left 2 4 2 2 3 2 2 2" xfId="1531" xr:uid="{00000000-0005-0000-0000-00001D0A0000}"/>
    <cellStyle name="Border, Left 2 4 2 2 3 2 3" xfId="1532" xr:uid="{00000000-0005-0000-0000-00001E0A0000}"/>
    <cellStyle name="Border, Left 2 4 2 2 3 3" xfId="1533" xr:uid="{00000000-0005-0000-0000-00001F0A0000}"/>
    <cellStyle name="Border, Left 2 4 2 2 3 3 2" xfId="1534" xr:uid="{00000000-0005-0000-0000-0000200A0000}"/>
    <cellStyle name="Border, Left 2 4 2 2 3 4" xfId="1535" xr:uid="{00000000-0005-0000-0000-0000210A0000}"/>
    <cellStyle name="Border, Left 2 4 2 2 4" xfId="1536" xr:uid="{00000000-0005-0000-0000-0000220A0000}"/>
    <cellStyle name="Border, Left 2 4 2 2 4 2" xfId="1537" xr:uid="{00000000-0005-0000-0000-0000230A0000}"/>
    <cellStyle name="Border, Left 2 4 2 2 4 2 2" xfId="1538" xr:uid="{00000000-0005-0000-0000-0000240A0000}"/>
    <cellStyle name="Border, Left 2 4 2 2 4 2 2 2" xfId="1539" xr:uid="{00000000-0005-0000-0000-0000250A0000}"/>
    <cellStyle name="Border, Left 2 4 2 2 4 2 3" xfId="1540" xr:uid="{00000000-0005-0000-0000-0000260A0000}"/>
    <cellStyle name="Border, Left 2 4 2 2 4 3" xfId="1541" xr:uid="{00000000-0005-0000-0000-0000270A0000}"/>
    <cellStyle name="Border, Left 2 4 2 2 4 3 2" xfId="1542" xr:uid="{00000000-0005-0000-0000-0000280A0000}"/>
    <cellStyle name="Border, Left 2 4 2 2 4 4" xfId="1543" xr:uid="{00000000-0005-0000-0000-0000290A0000}"/>
    <cellStyle name="Border, Left 2 4 2 2 5" xfId="1544" xr:uid="{00000000-0005-0000-0000-00002A0A0000}"/>
    <cellStyle name="Border, Left 2 4 2 2 5 2" xfId="1545" xr:uid="{00000000-0005-0000-0000-00002B0A0000}"/>
    <cellStyle name="Border, Left 2 4 2 2 5 2 2" xfId="1546" xr:uid="{00000000-0005-0000-0000-00002C0A0000}"/>
    <cellStyle name="Border, Left 2 4 2 2 5 2 2 2" xfId="1547" xr:uid="{00000000-0005-0000-0000-00002D0A0000}"/>
    <cellStyle name="Border, Left 2 4 2 2 5 2 3" xfId="1548" xr:uid="{00000000-0005-0000-0000-00002E0A0000}"/>
    <cellStyle name="Border, Left 2 4 2 2 5 3" xfId="1549" xr:uid="{00000000-0005-0000-0000-00002F0A0000}"/>
    <cellStyle name="Border, Left 2 4 2 2 5 3 2" xfId="1550" xr:uid="{00000000-0005-0000-0000-0000300A0000}"/>
    <cellStyle name="Border, Left 2 4 2 2 5 4" xfId="1551" xr:uid="{00000000-0005-0000-0000-0000310A0000}"/>
    <cellStyle name="Border, Left 2 4 2 2 6" xfId="1552" xr:uid="{00000000-0005-0000-0000-0000320A0000}"/>
    <cellStyle name="Border, Left 2 4 2 2 6 2" xfId="1553" xr:uid="{00000000-0005-0000-0000-0000330A0000}"/>
    <cellStyle name="Border, Left 2 4 2 2 6 2 2" xfId="1554" xr:uid="{00000000-0005-0000-0000-0000340A0000}"/>
    <cellStyle name="Border, Left 2 4 2 2 6 2 2 2" xfId="1555" xr:uid="{00000000-0005-0000-0000-0000350A0000}"/>
    <cellStyle name="Border, Left 2 4 2 2 6 2 3" xfId="1556" xr:uid="{00000000-0005-0000-0000-0000360A0000}"/>
    <cellStyle name="Border, Left 2 4 2 2 6 3" xfId="1557" xr:uid="{00000000-0005-0000-0000-0000370A0000}"/>
    <cellStyle name="Border, Left 2 4 2 2 6 3 2" xfId="1558" xr:uid="{00000000-0005-0000-0000-0000380A0000}"/>
    <cellStyle name="Border, Left 2 4 2 2 6 4" xfId="1559" xr:uid="{00000000-0005-0000-0000-0000390A0000}"/>
    <cellStyle name="Border, Left 2 4 2 2 7" xfId="1560" xr:uid="{00000000-0005-0000-0000-00003A0A0000}"/>
    <cellStyle name="Border, Left 2 4 2 2 7 2" xfId="1561" xr:uid="{00000000-0005-0000-0000-00003B0A0000}"/>
    <cellStyle name="Border, Left 2 4 2 2 7 2 2" xfId="1562" xr:uid="{00000000-0005-0000-0000-00003C0A0000}"/>
    <cellStyle name="Border, Left 2 4 2 2 7 2 2 2" xfId="1563" xr:uid="{00000000-0005-0000-0000-00003D0A0000}"/>
    <cellStyle name="Border, Left 2 4 2 2 7 2 3" xfId="1564" xr:uid="{00000000-0005-0000-0000-00003E0A0000}"/>
    <cellStyle name="Border, Left 2 4 2 2 7 3" xfId="1565" xr:uid="{00000000-0005-0000-0000-00003F0A0000}"/>
    <cellStyle name="Border, Left 2 4 2 2 7 3 2" xfId="1566" xr:uid="{00000000-0005-0000-0000-0000400A0000}"/>
    <cellStyle name="Border, Left 2 4 2 2 7 4" xfId="1567" xr:uid="{00000000-0005-0000-0000-0000410A0000}"/>
    <cellStyle name="Border, Left 2 4 2 2 8" xfId="1568" xr:uid="{00000000-0005-0000-0000-0000420A0000}"/>
    <cellStyle name="Border, Left 2 4 2 2 8 2" xfId="1569" xr:uid="{00000000-0005-0000-0000-0000430A0000}"/>
    <cellStyle name="Border, Left 2 4 2 2 8 2 2" xfId="1570" xr:uid="{00000000-0005-0000-0000-0000440A0000}"/>
    <cellStyle name="Border, Left 2 4 2 2 8 2 2 2" xfId="1571" xr:uid="{00000000-0005-0000-0000-0000450A0000}"/>
    <cellStyle name="Border, Left 2 4 2 2 8 2 3" xfId="1572" xr:uid="{00000000-0005-0000-0000-0000460A0000}"/>
    <cellStyle name="Border, Left 2 4 2 2 8 3" xfId="1573" xr:uid="{00000000-0005-0000-0000-0000470A0000}"/>
    <cellStyle name="Border, Left 2 4 2 2 8 3 2" xfId="1574" xr:uid="{00000000-0005-0000-0000-0000480A0000}"/>
    <cellStyle name="Border, Left 2 4 2 2 8 4" xfId="1575" xr:uid="{00000000-0005-0000-0000-0000490A0000}"/>
    <cellStyle name="Border, Left 2 4 2 2 9" xfId="1576" xr:uid="{00000000-0005-0000-0000-00004A0A0000}"/>
    <cellStyle name="Border, Left 2 4 2 2 9 2" xfId="1577" xr:uid="{00000000-0005-0000-0000-00004B0A0000}"/>
    <cellStyle name="Border, Left 2 4 2 2 9 2 2" xfId="1578" xr:uid="{00000000-0005-0000-0000-00004C0A0000}"/>
    <cellStyle name="Border, Left 2 4 2 2 9 2 2 2" xfId="1579" xr:uid="{00000000-0005-0000-0000-00004D0A0000}"/>
    <cellStyle name="Border, Left 2 4 2 2 9 2 3" xfId="1580" xr:uid="{00000000-0005-0000-0000-00004E0A0000}"/>
    <cellStyle name="Border, Left 2 4 2 2 9 3" xfId="1581" xr:uid="{00000000-0005-0000-0000-00004F0A0000}"/>
    <cellStyle name="Border, Left 2 4 2 2 9 3 2" xfId="1582" xr:uid="{00000000-0005-0000-0000-0000500A0000}"/>
    <cellStyle name="Border, Left 2 4 2 2 9 4" xfId="1583" xr:uid="{00000000-0005-0000-0000-0000510A0000}"/>
    <cellStyle name="Border, Left 2 4 2 3" xfId="1584" xr:uid="{00000000-0005-0000-0000-0000520A0000}"/>
    <cellStyle name="Border, Left 2 4 2 3 2" xfId="1585" xr:uid="{00000000-0005-0000-0000-0000530A0000}"/>
    <cellStyle name="Border, Left 2 4 2 3 2 2" xfId="1586" xr:uid="{00000000-0005-0000-0000-0000540A0000}"/>
    <cellStyle name="Border, Left 2 4 2 3 2 2 2" xfId="1587" xr:uid="{00000000-0005-0000-0000-0000550A0000}"/>
    <cellStyle name="Border, Left 2 4 2 3 2 3" xfId="1588" xr:uid="{00000000-0005-0000-0000-0000560A0000}"/>
    <cellStyle name="Border, Left 2 4 2 3 3" xfId="1589" xr:uid="{00000000-0005-0000-0000-0000570A0000}"/>
    <cellStyle name="Border, Left 2 4 2 3 3 2" xfId="1590" xr:uid="{00000000-0005-0000-0000-0000580A0000}"/>
    <cellStyle name="Border, Left 2 4 2 3 4" xfId="1591" xr:uid="{00000000-0005-0000-0000-0000590A0000}"/>
    <cellStyle name="Border, Left 2 4 2 4" xfId="1592" xr:uid="{00000000-0005-0000-0000-00005A0A0000}"/>
    <cellStyle name="Border, Left 2 4 2 4 2" xfId="1593" xr:uid="{00000000-0005-0000-0000-00005B0A0000}"/>
    <cellStyle name="Border, Left 2 4 2 4 2 2" xfId="1594" xr:uid="{00000000-0005-0000-0000-00005C0A0000}"/>
    <cellStyle name="Border, Left 2 4 2 4 2 2 2" xfId="1595" xr:uid="{00000000-0005-0000-0000-00005D0A0000}"/>
    <cellStyle name="Border, Left 2 4 2 4 2 3" xfId="1596" xr:uid="{00000000-0005-0000-0000-00005E0A0000}"/>
    <cellStyle name="Border, Left 2 4 2 4 3" xfId="1597" xr:uid="{00000000-0005-0000-0000-00005F0A0000}"/>
    <cellStyle name="Border, Left 2 4 2 4 3 2" xfId="1598" xr:uid="{00000000-0005-0000-0000-0000600A0000}"/>
    <cellStyle name="Border, Left 2 4 2 4 4" xfId="1599" xr:uid="{00000000-0005-0000-0000-0000610A0000}"/>
    <cellStyle name="Border, Left 2 4 2 5" xfId="1600" xr:uid="{00000000-0005-0000-0000-0000620A0000}"/>
    <cellStyle name="Border, Left 2 4 2 5 2" xfId="1601" xr:uid="{00000000-0005-0000-0000-0000630A0000}"/>
    <cellStyle name="Border, Left 2 4 2 5 2 2" xfId="1602" xr:uid="{00000000-0005-0000-0000-0000640A0000}"/>
    <cellStyle name="Border, Left 2 4 2 5 2 2 2" xfId="1603" xr:uid="{00000000-0005-0000-0000-0000650A0000}"/>
    <cellStyle name="Border, Left 2 4 2 5 2 3" xfId="1604" xr:uid="{00000000-0005-0000-0000-0000660A0000}"/>
    <cellStyle name="Border, Left 2 4 2 5 3" xfId="1605" xr:uid="{00000000-0005-0000-0000-0000670A0000}"/>
    <cellStyle name="Border, Left 2 4 2 5 3 2" xfId="1606" xr:uid="{00000000-0005-0000-0000-0000680A0000}"/>
    <cellStyle name="Border, Left 2 4 2 5 4" xfId="1607" xr:uid="{00000000-0005-0000-0000-0000690A0000}"/>
    <cellStyle name="Border, Left 2 4 2 6" xfId="1608" xr:uid="{00000000-0005-0000-0000-00006A0A0000}"/>
    <cellStyle name="Border, Left 2 4 2 6 2" xfId="1609" xr:uid="{00000000-0005-0000-0000-00006B0A0000}"/>
    <cellStyle name="Border, Left 2 4 2 6 2 2" xfId="1610" xr:uid="{00000000-0005-0000-0000-00006C0A0000}"/>
    <cellStyle name="Border, Left 2 4 2 6 2 2 2" xfId="1611" xr:uid="{00000000-0005-0000-0000-00006D0A0000}"/>
    <cellStyle name="Border, Left 2 4 2 6 2 3" xfId="1612" xr:uid="{00000000-0005-0000-0000-00006E0A0000}"/>
    <cellStyle name="Border, Left 2 4 2 6 3" xfId="1613" xr:uid="{00000000-0005-0000-0000-00006F0A0000}"/>
    <cellStyle name="Border, Left 2 4 2 6 3 2" xfId="1614" xr:uid="{00000000-0005-0000-0000-0000700A0000}"/>
    <cellStyle name="Border, Left 2 4 2 6 4" xfId="1615" xr:uid="{00000000-0005-0000-0000-0000710A0000}"/>
    <cellStyle name="Border, Left 2 4 2 7" xfId="1616" xr:uid="{00000000-0005-0000-0000-0000720A0000}"/>
    <cellStyle name="Border, Left 2 4 2 7 2" xfId="1617" xr:uid="{00000000-0005-0000-0000-0000730A0000}"/>
    <cellStyle name="Border, Left 2 4 2 7 2 2" xfId="1618" xr:uid="{00000000-0005-0000-0000-0000740A0000}"/>
    <cellStyle name="Border, Left 2 4 2 7 2 2 2" xfId="1619" xr:uid="{00000000-0005-0000-0000-0000750A0000}"/>
    <cellStyle name="Border, Left 2 4 2 7 2 3" xfId="1620" xr:uid="{00000000-0005-0000-0000-0000760A0000}"/>
    <cellStyle name="Border, Left 2 4 2 7 3" xfId="1621" xr:uid="{00000000-0005-0000-0000-0000770A0000}"/>
    <cellStyle name="Border, Left 2 4 2 7 3 2" xfId="1622" xr:uid="{00000000-0005-0000-0000-0000780A0000}"/>
    <cellStyle name="Border, Left 2 4 2 7 4" xfId="1623" xr:uid="{00000000-0005-0000-0000-0000790A0000}"/>
    <cellStyle name="Border, Left 2 4 2 8" xfId="1624" xr:uid="{00000000-0005-0000-0000-00007A0A0000}"/>
    <cellStyle name="Border, Left 2 4 2 8 2" xfId="1625" xr:uid="{00000000-0005-0000-0000-00007B0A0000}"/>
    <cellStyle name="Border, Left 2 4 2 8 2 2" xfId="1626" xr:uid="{00000000-0005-0000-0000-00007C0A0000}"/>
    <cellStyle name="Border, Left 2 4 2 8 2 2 2" xfId="1627" xr:uid="{00000000-0005-0000-0000-00007D0A0000}"/>
    <cellStyle name="Border, Left 2 4 2 8 2 3" xfId="1628" xr:uid="{00000000-0005-0000-0000-00007E0A0000}"/>
    <cellStyle name="Border, Left 2 4 2 8 3" xfId="1629" xr:uid="{00000000-0005-0000-0000-00007F0A0000}"/>
    <cellStyle name="Border, Left 2 4 2 8 3 2" xfId="1630" xr:uid="{00000000-0005-0000-0000-0000800A0000}"/>
    <cellStyle name="Border, Left 2 4 2 8 4" xfId="1631" xr:uid="{00000000-0005-0000-0000-0000810A0000}"/>
    <cellStyle name="Border, Left 2 4 2 9" xfId="1632" xr:uid="{00000000-0005-0000-0000-0000820A0000}"/>
    <cellStyle name="Border, Left 2 4 2 9 2" xfId="1633" xr:uid="{00000000-0005-0000-0000-0000830A0000}"/>
    <cellStyle name="Border, Left 2 4 2 9 2 2" xfId="1634" xr:uid="{00000000-0005-0000-0000-0000840A0000}"/>
    <cellStyle name="Border, Left 2 4 2 9 2 2 2" xfId="1635" xr:uid="{00000000-0005-0000-0000-0000850A0000}"/>
    <cellStyle name="Border, Left 2 4 2 9 2 3" xfId="1636" xr:uid="{00000000-0005-0000-0000-0000860A0000}"/>
    <cellStyle name="Border, Left 2 4 2 9 3" xfId="1637" xr:uid="{00000000-0005-0000-0000-0000870A0000}"/>
    <cellStyle name="Border, Left 2 4 2 9 3 2" xfId="1638" xr:uid="{00000000-0005-0000-0000-0000880A0000}"/>
    <cellStyle name="Border, Left 2 4 2 9 4" xfId="1639" xr:uid="{00000000-0005-0000-0000-0000890A0000}"/>
    <cellStyle name="Border, Left 2 4 3" xfId="1640" xr:uid="{00000000-0005-0000-0000-00008A0A0000}"/>
    <cellStyle name="Border, Left 2 5" xfId="1641" xr:uid="{00000000-0005-0000-0000-00008B0A0000}"/>
    <cellStyle name="Border, Left 2 5 10" xfId="1642" xr:uid="{00000000-0005-0000-0000-00008C0A0000}"/>
    <cellStyle name="Border, Left 2 5 10 2" xfId="1643" xr:uid="{00000000-0005-0000-0000-00008D0A0000}"/>
    <cellStyle name="Border, Left 2 5 10 2 2" xfId="1644" xr:uid="{00000000-0005-0000-0000-00008E0A0000}"/>
    <cellStyle name="Border, Left 2 5 10 2 2 2" xfId="1645" xr:uid="{00000000-0005-0000-0000-00008F0A0000}"/>
    <cellStyle name="Border, Left 2 5 10 2 3" xfId="1646" xr:uid="{00000000-0005-0000-0000-0000900A0000}"/>
    <cellStyle name="Border, Left 2 5 10 3" xfId="1647" xr:uid="{00000000-0005-0000-0000-0000910A0000}"/>
    <cellStyle name="Border, Left 2 5 10 3 2" xfId="1648" xr:uid="{00000000-0005-0000-0000-0000920A0000}"/>
    <cellStyle name="Border, Left 2 5 10 4" xfId="1649" xr:uid="{00000000-0005-0000-0000-0000930A0000}"/>
    <cellStyle name="Border, Left 2 5 11" xfId="1650" xr:uid="{00000000-0005-0000-0000-0000940A0000}"/>
    <cellStyle name="Border, Left 2 5 11 2" xfId="1651" xr:uid="{00000000-0005-0000-0000-0000950A0000}"/>
    <cellStyle name="Border, Left 2 5 11 2 2" xfId="1652" xr:uid="{00000000-0005-0000-0000-0000960A0000}"/>
    <cellStyle name="Border, Left 2 5 11 3" xfId="1653" xr:uid="{00000000-0005-0000-0000-0000970A0000}"/>
    <cellStyle name="Border, Left 2 5 12" xfId="1654" xr:uid="{00000000-0005-0000-0000-0000980A0000}"/>
    <cellStyle name="Border, Left 2 5 12 2" xfId="1655" xr:uid="{00000000-0005-0000-0000-0000990A0000}"/>
    <cellStyle name="Border, Left 2 5 13" xfId="1656" xr:uid="{00000000-0005-0000-0000-00009A0A0000}"/>
    <cellStyle name="Border, Left 2 5 2" xfId="1657" xr:uid="{00000000-0005-0000-0000-00009B0A0000}"/>
    <cellStyle name="Border, Left 2 5 2 10" xfId="1658" xr:uid="{00000000-0005-0000-0000-00009C0A0000}"/>
    <cellStyle name="Border, Left 2 5 2 10 2" xfId="1659" xr:uid="{00000000-0005-0000-0000-00009D0A0000}"/>
    <cellStyle name="Border, Left 2 5 2 10 2 2" xfId="1660" xr:uid="{00000000-0005-0000-0000-00009E0A0000}"/>
    <cellStyle name="Border, Left 2 5 2 10 3" xfId="1661" xr:uid="{00000000-0005-0000-0000-00009F0A0000}"/>
    <cellStyle name="Border, Left 2 5 2 11" xfId="1662" xr:uid="{00000000-0005-0000-0000-0000A00A0000}"/>
    <cellStyle name="Border, Left 2 5 2 11 2" xfId="1663" xr:uid="{00000000-0005-0000-0000-0000A10A0000}"/>
    <cellStyle name="Border, Left 2 5 2 12" xfId="1664" xr:uid="{00000000-0005-0000-0000-0000A20A0000}"/>
    <cellStyle name="Border, Left 2 5 2 2" xfId="1665" xr:uid="{00000000-0005-0000-0000-0000A30A0000}"/>
    <cellStyle name="Border, Left 2 5 2 2 2" xfId="1666" xr:uid="{00000000-0005-0000-0000-0000A40A0000}"/>
    <cellStyle name="Border, Left 2 5 2 2 2 2" xfId="1667" xr:uid="{00000000-0005-0000-0000-0000A50A0000}"/>
    <cellStyle name="Border, Left 2 5 2 2 2 2 2" xfId="1668" xr:uid="{00000000-0005-0000-0000-0000A60A0000}"/>
    <cellStyle name="Border, Left 2 5 2 2 2 3" xfId="1669" xr:uid="{00000000-0005-0000-0000-0000A70A0000}"/>
    <cellStyle name="Border, Left 2 5 2 2 3" xfId="1670" xr:uid="{00000000-0005-0000-0000-0000A80A0000}"/>
    <cellStyle name="Border, Left 2 5 2 2 3 2" xfId="1671" xr:uid="{00000000-0005-0000-0000-0000A90A0000}"/>
    <cellStyle name="Border, Left 2 5 2 2 4" xfId="1672" xr:uid="{00000000-0005-0000-0000-0000AA0A0000}"/>
    <cellStyle name="Border, Left 2 5 2 3" xfId="1673" xr:uid="{00000000-0005-0000-0000-0000AB0A0000}"/>
    <cellStyle name="Border, Left 2 5 2 3 2" xfId="1674" xr:uid="{00000000-0005-0000-0000-0000AC0A0000}"/>
    <cellStyle name="Border, Left 2 5 2 3 2 2" xfId="1675" xr:uid="{00000000-0005-0000-0000-0000AD0A0000}"/>
    <cellStyle name="Border, Left 2 5 2 3 2 2 2" xfId="1676" xr:uid="{00000000-0005-0000-0000-0000AE0A0000}"/>
    <cellStyle name="Border, Left 2 5 2 3 2 3" xfId="1677" xr:uid="{00000000-0005-0000-0000-0000AF0A0000}"/>
    <cellStyle name="Border, Left 2 5 2 3 3" xfId="1678" xr:uid="{00000000-0005-0000-0000-0000B00A0000}"/>
    <cellStyle name="Border, Left 2 5 2 3 3 2" xfId="1679" xr:uid="{00000000-0005-0000-0000-0000B10A0000}"/>
    <cellStyle name="Border, Left 2 5 2 3 4" xfId="1680" xr:uid="{00000000-0005-0000-0000-0000B20A0000}"/>
    <cellStyle name="Border, Left 2 5 2 4" xfId="1681" xr:uid="{00000000-0005-0000-0000-0000B30A0000}"/>
    <cellStyle name="Border, Left 2 5 2 4 2" xfId="1682" xr:uid="{00000000-0005-0000-0000-0000B40A0000}"/>
    <cellStyle name="Border, Left 2 5 2 4 2 2" xfId="1683" xr:uid="{00000000-0005-0000-0000-0000B50A0000}"/>
    <cellStyle name="Border, Left 2 5 2 4 2 2 2" xfId="1684" xr:uid="{00000000-0005-0000-0000-0000B60A0000}"/>
    <cellStyle name="Border, Left 2 5 2 4 2 3" xfId="1685" xr:uid="{00000000-0005-0000-0000-0000B70A0000}"/>
    <cellStyle name="Border, Left 2 5 2 4 3" xfId="1686" xr:uid="{00000000-0005-0000-0000-0000B80A0000}"/>
    <cellStyle name="Border, Left 2 5 2 4 3 2" xfId="1687" xr:uid="{00000000-0005-0000-0000-0000B90A0000}"/>
    <cellStyle name="Border, Left 2 5 2 4 4" xfId="1688" xr:uid="{00000000-0005-0000-0000-0000BA0A0000}"/>
    <cellStyle name="Border, Left 2 5 2 5" xfId="1689" xr:uid="{00000000-0005-0000-0000-0000BB0A0000}"/>
    <cellStyle name="Border, Left 2 5 2 5 2" xfId="1690" xr:uid="{00000000-0005-0000-0000-0000BC0A0000}"/>
    <cellStyle name="Border, Left 2 5 2 5 2 2" xfId="1691" xr:uid="{00000000-0005-0000-0000-0000BD0A0000}"/>
    <cellStyle name="Border, Left 2 5 2 5 2 2 2" xfId="1692" xr:uid="{00000000-0005-0000-0000-0000BE0A0000}"/>
    <cellStyle name="Border, Left 2 5 2 5 2 3" xfId="1693" xr:uid="{00000000-0005-0000-0000-0000BF0A0000}"/>
    <cellStyle name="Border, Left 2 5 2 5 3" xfId="1694" xr:uid="{00000000-0005-0000-0000-0000C00A0000}"/>
    <cellStyle name="Border, Left 2 5 2 5 3 2" xfId="1695" xr:uid="{00000000-0005-0000-0000-0000C10A0000}"/>
    <cellStyle name="Border, Left 2 5 2 5 4" xfId="1696" xr:uid="{00000000-0005-0000-0000-0000C20A0000}"/>
    <cellStyle name="Border, Left 2 5 2 6" xfId="1697" xr:uid="{00000000-0005-0000-0000-0000C30A0000}"/>
    <cellStyle name="Border, Left 2 5 2 6 2" xfId="1698" xr:uid="{00000000-0005-0000-0000-0000C40A0000}"/>
    <cellStyle name="Border, Left 2 5 2 6 2 2" xfId="1699" xr:uid="{00000000-0005-0000-0000-0000C50A0000}"/>
    <cellStyle name="Border, Left 2 5 2 6 2 2 2" xfId="1700" xr:uid="{00000000-0005-0000-0000-0000C60A0000}"/>
    <cellStyle name="Border, Left 2 5 2 6 2 3" xfId="1701" xr:uid="{00000000-0005-0000-0000-0000C70A0000}"/>
    <cellStyle name="Border, Left 2 5 2 6 3" xfId="1702" xr:uid="{00000000-0005-0000-0000-0000C80A0000}"/>
    <cellStyle name="Border, Left 2 5 2 6 3 2" xfId="1703" xr:uid="{00000000-0005-0000-0000-0000C90A0000}"/>
    <cellStyle name="Border, Left 2 5 2 6 4" xfId="1704" xr:uid="{00000000-0005-0000-0000-0000CA0A0000}"/>
    <cellStyle name="Border, Left 2 5 2 7" xfId="1705" xr:uid="{00000000-0005-0000-0000-0000CB0A0000}"/>
    <cellStyle name="Border, Left 2 5 2 7 2" xfId="1706" xr:uid="{00000000-0005-0000-0000-0000CC0A0000}"/>
    <cellStyle name="Border, Left 2 5 2 7 2 2" xfId="1707" xr:uid="{00000000-0005-0000-0000-0000CD0A0000}"/>
    <cellStyle name="Border, Left 2 5 2 7 2 2 2" xfId="1708" xr:uid="{00000000-0005-0000-0000-0000CE0A0000}"/>
    <cellStyle name="Border, Left 2 5 2 7 2 3" xfId="1709" xr:uid="{00000000-0005-0000-0000-0000CF0A0000}"/>
    <cellStyle name="Border, Left 2 5 2 7 3" xfId="1710" xr:uid="{00000000-0005-0000-0000-0000D00A0000}"/>
    <cellStyle name="Border, Left 2 5 2 7 3 2" xfId="1711" xr:uid="{00000000-0005-0000-0000-0000D10A0000}"/>
    <cellStyle name="Border, Left 2 5 2 7 4" xfId="1712" xr:uid="{00000000-0005-0000-0000-0000D20A0000}"/>
    <cellStyle name="Border, Left 2 5 2 8" xfId="1713" xr:uid="{00000000-0005-0000-0000-0000D30A0000}"/>
    <cellStyle name="Border, Left 2 5 2 8 2" xfId="1714" xr:uid="{00000000-0005-0000-0000-0000D40A0000}"/>
    <cellStyle name="Border, Left 2 5 2 8 2 2" xfId="1715" xr:uid="{00000000-0005-0000-0000-0000D50A0000}"/>
    <cellStyle name="Border, Left 2 5 2 8 2 2 2" xfId="1716" xr:uid="{00000000-0005-0000-0000-0000D60A0000}"/>
    <cellStyle name="Border, Left 2 5 2 8 2 3" xfId="1717" xr:uid="{00000000-0005-0000-0000-0000D70A0000}"/>
    <cellStyle name="Border, Left 2 5 2 8 3" xfId="1718" xr:uid="{00000000-0005-0000-0000-0000D80A0000}"/>
    <cellStyle name="Border, Left 2 5 2 8 3 2" xfId="1719" xr:uid="{00000000-0005-0000-0000-0000D90A0000}"/>
    <cellStyle name="Border, Left 2 5 2 8 4" xfId="1720" xr:uid="{00000000-0005-0000-0000-0000DA0A0000}"/>
    <cellStyle name="Border, Left 2 5 2 9" xfId="1721" xr:uid="{00000000-0005-0000-0000-0000DB0A0000}"/>
    <cellStyle name="Border, Left 2 5 2 9 2" xfId="1722" xr:uid="{00000000-0005-0000-0000-0000DC0A0000}"/>
    <cellStyle name="Border, Left 2 5 2 9 2 2" xfId="1723" xr:uid="{00000000-0005-0000-0000-0000DD0A0000}"/>
    <cellStyle name="Border, Left 2 5 2 9 2 2 2" xfId="1724" xr:uid="{00000000-0005-0000-0000-0000DE0A0000}"/>
    <cellStyle name="Border, Left 2 5 2 9 2 3" xfId="1725" xr:uid="{00000000-0005-0000-0000-0000DF0A0000}"/>
    <cellStyle name="Border, Left 2 5 2 9 3" xfId="1726" xr:uid="{00000000-0005-0000-0000-0000E00A0000}"/>
    <cellStyle name="Border, Left 2 5 2 9 3 2" xfId="1727" xr:uid="{00000000-0005-0000-0000-0000E10A0000}"/>
    <cellStyle name="Border, Left 2 5 2 9 4" xfId="1728" xr:uid="{00000000-0005-0000-0000-0000E20A0000}"/>
    <cellStyle name="Border, Left 2 5 3" xfId="1729" xr:uid="{00000000-0005-0000-0000-0000E30A0000}"/>
    <cellStyle name="Border, Left 2 5 3 2" xfId="1730" xr:uid="{00000000-0005-0000-0000-0000E40A0000}"/>
    <cellStyle name="Border, Left 2 5 3 2 2" xfId="1731" xr:uid="{00000000-0005-0000-0000-0000E50A0000}"/>
    <cellStyle name="Border, Left 2 5 3 2 2 2" xfId="1732" xr:uid="{00000000-0005-0000-0000-0000E60A0000}"/>
    <cellStyle name="Border, Left 2 5 3 2 3" xfId="1733" xr:uid="{00000000-0005-0000-0000-0000E70A0000}"/>
    <cellStyle name="Border, Left 2 5 3 3" xfId="1734" xr:uid="{00000000-0005-0000-0000-0000E80A0000}"/>
    <cellStyle name="Border, Left 2 5 3 3 2" xfId="1735" xr:uid="{00000000-0005-0000-0000-0000E90A0000}"/>
    <cellStyle name="Border, Left 2 5 3 4" xfId="1736" xr:uid="{00000000-0005-0000-0000-0000EA0A0000}"/>
    <cellStyle name="Border, Left 2 5 4" xfId="1737" xr:uid="{00000000-0005-0000-0000-0000EB0A0000}"/>
    <cellStyle name="Border, Left 2 5 4 2" xfId="1738" xr:uid="{00000000-0005-0000-0000-0000EC0A0000}"/>
    <cellStyle name="Border, Left 2 5 4 2 2" xfId="1739" xr:uid="{00000000-0005-0000-0000-0000ED0A0000}"/>
    <cellStyle name="Border, Left 2 5 4 2 2 2" xfId="1740" xr:uid="{00000000-0005-0000-0000-0000EE0A0000}"/>
    <cellStyle name="Border, Left 2 5 4 2 3" xfId="1741" xr:uid="{00000000-0005-0000-0000-0000EF0A0000}"/>
    <cellStyle name="Border, Left 2 5 4 3" xfId="1742" xr:uid="{00000000-0005-0000-0000-0000F00A0000}"/>
    <cellStyle name="Border, Left 2 5 4 3 2" xfId="1743" xr:uid="{00000000-0005-0000-0000-0000F10A0000}"/>
    <cellStyle name="Border, Left 2 5 4 4" xfId="1744" xr:uid="{00000000-0005-0000-0000-0000F20A0000}"/>
    <cellStyle name="Border, Left 2 5 5" xfId="1745" xr:uid="{00000000-0005-0000-0000-0000F30A0000}"/>
    <cellStyle name="Border, Left 2 5 5 2" xfId="1746" xr:uid="{00000000-0005-0000-0000-0000F40A0000}"/>
    <cellStyle name="Border, Left 2 5 5 2 2" xfId="1747" xr:uid="{00000000-0005-0000-0000-0000F50A0000}"/>
    <cellStyle name="Border, Left 2 5 5 2 2 2" xfId="1748" xr:uid="{00000000-0005-0000-0000-0000F60A0000}"/>
    <cellStyle name="Border, Left 2 5 5 2 3" xfId="1749" xr:uid="{00000000-0005-0000-0000-0000F70A0000}"/>
    <cellStyle name="Border, Left 2 5 5 3" xfId="1750" xr:uid="{00000000-0005-0000-0000-0000F80A0000}"/>
    <cellStyle name="Border, Left 2 5 5 3 2" xfId="1751" xr:uid="{00000000-0005-0000-0000-0000F90A0000}"/>
    <cellStyle name="Border, Left 2 5 5 4" xfId="1752" xr:uid="{00000000-0005-0000-0000-0000FA0A0000}"/>
    <cellStyle name="Border, Left 2 5 6" xfId="1753" xr:uid="{00000000-0005-0000-0000-0000FB0A0000}"/>
    <cellStyle name="Border, Left 2 5 6 2" xfId="1754" xr:uid="{00000000-0005-0000-0000-0000FC0A0000}"/>
    <cellStyle name="Border, Left 2 5 6 2 2" xfId="1755" xr:uid="{00000000-0005-0000-0000-0000FD0A0000}"/>
    <cellStyle name="Border, Left 2 5 6 2 2 2" xfId="1756" xr:uid="{00000000-0005-0000-0000-0000FE0A0000}"/>
    <cellStyle name="Border, Left 2 5 6 2 3" xfId="1757" xr:uid="{00000000-0005-0000-0000-0000FF0A0000}"/>
    <cellStyle name="Border, Left 2 5 6 3" xfId="1758" xr:uid="{00000000-0005-0000-0000-0000000B0000}"/>
    <cellStyle name="Border, Left 2 5 6 3 2" xfId="1759" xr:uid="{00000000-0005-0000-0000-0000010B0000}"/>
    <cellStyle name="Border, Left 2 5 6 4" xfId="1760" xr:uid="{00000000-0005-0000-0000-0000020B0000}"/>
    <cellStyle name="Border, Left 2 5 7" xfId="1761" xr:uid="{00000000-0005-0000-0000-0000030B0000}"/>
    <cellStyle name="Border, Left 2 5 7 2" xfId="1762" xr:uid="{00000000-0005-0000-0000-0000040B0000}"/>
    <cellStyle name="Border, Left 2 5 7 2 2" xfId="1763" xr:uid="{00000000-0005-0000-0000-0000050B0000}"/>
    <cellStyle name="Border, Left 2 5 7 2 2 2" xfId="1764" xr:uid="{00000000-0005-0000-0000-0000060B0000}"/>
    <cellStyle name="Border, Left 2 5 7 2 3" xfId="1765" xr:uid="{00000000-0005-0000-0000-0000070B0000}"/>
    <cellStyle name="Border, Left 2 5 7 3" xfId="1766" xr:uid="{00000000-0005-0000-0000-0000080B0000}"/>
    <cellStyle name="Border, Left 2 5 7 3 2" xfId="1767" xr:uid="{00000000-0005-0000-0000-0000090B0000}"/>
    <cellStyle name="Border, Left 2 5 7 4" xfId="1768" xr:uid="{00000000-0005-0000-0000-00000A0B0000}"/>
    <cellStyle name="Border, Left 2 5 8" xfId="1769" xr:uid="{00000000-0005-0000-0000-00000B0B0000}"/>
    <cellStyle name="Border, Left 2 5 8 2" xfId="1770" xr:uid="{00000000-0005-0000-0000-00000C0B0000}"/>
    <cellStyle name="Border, Left 2 5 8 2 2" xfId="1771" xr:uid="{00000000-0005-0000-0000-00000D0B0000}"/>
    <cellStyle name="Border, Left 2 5 8 2 2 2" xfId="1772" xr:uid="{00000000-0005-0000-0000-00000E0B0000}"/>
    <cellStyle name="Border, Left 2 5 8 2 3" xfId="1773" xr:uid="{00000000-0005-0000-0000-00000F0B0000}"/>
    <cellStyle name="Border, Left 2 5 8 3" xfId="1774" xr:uid="{00000000-0005-0000-0000-0000100B0000}"/>
    <cellStyle name="Border, Left 2 5 8 3 2" xfId="1775" xr:uid="{00000000-0005-0000-0000-0000110B0000}"/>
    <cellStyle name="Border, Left 2 5 8 4" xfId="1776" xr:uid="{00000000-0005-0000-0000-0000120B0000}"/>
    <cellStyle name="Border, Left 2 5 9" xfId="1777" xr:uid="{00000000-0005-0000-0000-0000130B0000}"/>
    <cellStyle name="Border, Left 2 5 9 2" xfId="1778" xr:uid="{00000000-0005-0000-0000-0000140B0000}"/>
    <cellStyle name="Border, Left 2 5 9 2 2" xfId="1779" xr:uid="{00000000-0005-0000-0000-0000150B0000}"/>
    <cellStyle name="Border, Left 2 5 9 2 2 2" xfId="1780" xr:uid="{00000000-0005-0000-0000-0000160B0000}"/>
    <cellStyle name="Border, Left 2 5 9 2 3" xfId="1781" xr:uid="{00000000-0005-0000-0000-0000170B0000}"/>
    <cellStyle name="Border, Left 2 5 9 3" xfId="1782" xr:uid="{00000000-0005-0000-0000-0000180B0000}"/>
    <cellStyle name="Border, Left 2 5 9 3 2" xfId="1783" xr:uid="{00000000-0005-0000-0000-0000190B0000}"/>
    <cellStyle name="Border, Left 2 5 9 4" xfId="1784" xr:uid="{00000000-0005-0000-0000-00001A0B0000}"/>
    <cellStyle name="Border, Left 2 6" xfId="1785" xr:uid="{00000000-0005-0000-0000-00001B0B0000}"/>
    <cellStyle name="Border, Left 3" xfId="1786" xr:uid="{00000000-0005-0000-0000-00001C0B0000}"/>
    <cellStyle name="Border, Left 3 2" xfId="1787" xr:uid="{00000000-0005-0000-0000-00001D0B0000}"/>
    <cellStyle name="Border, Left 3 2 2" xfId="1788" xr:uid="{00000000-0005-0000-0000-00001E0B0000}"/>
    <cellStyle name="Border, Left 3 2 2 10" xfId="1789" xr:uid="{00000000-0005-0000-0000-00001F0B0000}"/>
    <cellStyle name="Border, Left 3 2 2 10 2" xfId="1790" xr:uid="{00000000-0005-0000-0000-0000200B0000}"/>
    <cellStyle name="Border, Left 3 2 2 10 2 2" xfId="1791" xr:uid="{00000000-0005-0000-0000-0000210B0000}"/>
    <cellStyle name="Border, Left 3 2 2 10 2 2 2" xfId="1792" xr:uid="{00000000-0005-0000-0000-0000220B0000}"/>
    <cellStyle name="Border, Left 3 2 2 10 2 3" xfId="1793" xr:uid="{00000000-0005-0000-0000-0000230B0000}"/>
    <cellStyle name="Border, Left 3 2 2 10 3" xfId="1794" xr:uid="{00000000-0005-0000-0000-0000240B0000}"/>
    <cellStyle name="Border, Left 3 2 2 10 3 2" xfId="1795" xr:uid="{00000000-0005-0000-0000-0000250B0000}"/>
    <cellStyle name="Border, Left 3 2 2 10 4" xfId="1796" xr:uid="{00000000-0005-0000-0000-0000260B0000}"/>
    <cellStyle name="Border, Left 3 2 2 11" xfId="1797" xr:uid="{00000000-0005-0000-0000-0000270B0000}"/>
    <cellStyle name="Border, Left 3 2 2 11 2" xfId="1798" xr:uid="{00000000-0005-0000-0000-0000280B0000}"/>
    <cellStyle name="Border, Left 3 2 2 11 2 2" xfId="1799" xr:uid="{00000000-0005-0000-0000-0000290B0000}"/>
    <cellStyle name="Border, Left 3 2 2 11 3" xfId="1800" xr:uid="{00000000-0005-0000-0000-00002A0B0000}"/>
    <cellStyle name="Border, Left 3 2 2 12" xfId="1801" xr:uid="{00000000-0005-0000-0000-00002B0B0000}"/>
    <cellStyle name="Border, Left 3 2 2 12 2" xfId="1802" xr:uid="{00000000-0005-0000-0000-00002C0B0000}"/>
    <cellStyle name="Border, Left 3 2 2 13" xfId="1803" xr:uid="{00000000-0005-0000-0000-00002D0B0000}"/>
    <cellStyle name="Border, Left 3 2 2 2" xfId="1804" xr:uid="{00000000-0005-0000-0000-00002E0B0000}"/>
    <cellStyle name="Border, Left 3 2 2 2 10" xfId="1805" xr:uid="{00000000-0005-0000-0000-00002F0B0000}"/>
    <cellStyle name="Border, Left 3 2 2 2 10 2" xfId="1806" xr:uid="{00000000-0005-0000-0000-0000300B0000}"/>
    <cellStyle name="Border, Left 3 2 2 2 10 2 2" xfId="1807" xr:uid="{00000000-0005-0000-0000-0000310B0000}"/>
    <cellStyle name="Border, Left 3 2 2 2 10 3" xfId="1808" xr:uid="{00000000-0005-0000-0000-0000320B0000}"/>
    <cellStyle name="Border, Left 3 2 2 2 11" xfId="1809" xr:uid="{00000000-0005-0000-0000-0000330B0000}"/>
    <cellStyle name="Border, Left 3 2 2 2 11 2" xfId="1810" xr:uid="{00000000-0005-0000-0000-0000340B0000}"/>
    <cellStyle name="Border, Left 3 2 2 2 12" xfId="1811" xr:uid="{00000000-0005-0000-0000-0000350B0000}"/>
    <cellStyle name="Border, Left 3 2 2 2 2" xfId="1812" xr:uid="{00000000-0005-0000-0000-0000360B0000}"/>
    <cellStyle name="Border, Left 3 2 2 2 2 2" xfId="1813" xr:uid="{00000000-0005-0000-0000-0000370B0000}"/>
    <cellStyle name="Border, Left 3 2 2 2 2 2 2" xfId="1814" xr:uid="{00000000-0005-0000-0000-0000380B0000}"/>
    <cellStyle name="Border, Left 3 2 2 2 2 2 2 2" xfId="1815" xr:uid="{00000000-0005-0000-0000-0000390B0000}"/>
    <cellStyle name="Border, Left 3 2 2 2 2 2 3" xfId="1816" xr:uid="{00000000-0005-0000-0000-00003A0B0000}"/>
    <cellStyle name="Border, Left 3 2 2 2 2 3" xfId="1817" xr:uid="{00000000-0005-0000-0000-00003B0B0000}"/>
    <cellStyle name="Border, Left 3 2 2 2 2 3 2" xfId="1818" xr:uid="{00000000-0005-0000-0000-00003C0B0000}"/>
    <cellStyle name="Border, Left 3 2 2 2 2 4" xfId="1819" xr:uid="{00000000-0005-0000-0000-00003D0B0000}"/>
    <cellStyle name="Border, Left 3 2 2 2 3" xfId="1820" xr:uid="{00000000-0005-0000-0000-00003E0B0000}"/>
    <cellStyle name="Border, Left 3 2 2 2 3 2" xfId="1821" xr:uid="{00000000-0005-0000-0000-00003F0B0000}"/>
    <cellStyle name="Border, Left 3 2 2 2 3 2 2" xfId="1822" xr:uid="{00000000-0005-0000-0000-0000400B0000}"/>
    <cellStyle name="Border, Left 3 2 2 2 3 2 2 2" xfId="1823" xr:uid="{00000000-0005-0000-0000-0000410B0000}"/>
    <cellStyle name="Border, Left 3 2 2 2 3 2 3" xfId="1824" xr:uid="{00000000-0005-0000-0000-0000420B0000}"/>
    <cellStyle name="Border, Left 3 2 2 2 3 3" xfId="1825" xr:uid="{00000000-0005-0000-0000-0000430B0000}"/>
    <cellStyle name="Border, Left 3 2 2 2 3 3 2" xfId="1826" xr:uid="{00000000-0005-0000-0000-0000440B0000}"/>
    <cellStyle name="Border, Left 3 2 2 2 3 4" xfId="1827" xr:uid="{00000000-0005-0000-0000-0000450B0000}"/>
    <cellStyle name="Border, Left 3 2 2 2 4" xfId="1828" xr:uid="{00000000-0005-0000-0000-0000460B0000}"/>
    <cellStyle name="Border, Left 3 2 2 2 4 2" xfId="1829" xr:uid="{00000000-0005-0000-0000-0000470B0000}"/>
    <cellStyle name="Border, Left 3 2 2 2 4 2 2" xfId="1830" xr:uid="{00000000-0005-0000-0000-0000480B0000}"/>
    <cellStyle name="Border, Left 3 2 2 2 4 2 2 2" xfId="1831" xr:uid="{00000000-0005-0000-0000-0000490B0000}"/>
    <cellStyle name="Border, Left 3 2 2 2 4 2 3" xfId="1832" xr:uid="{00000000-0005-0000-0000-00004A0B0000}"/>
    <cellStyle name="Border, Left 3 2 2 2 4 3" xfId="1833" xr:uid="{00000000-0005-0000-0000-00004B0B0000}"/>
    <cellStyle name="Border, Left 3 2 2 2 4 3 2" xfId="1834" xr:uid="{00000000-0005-0000-0000-00004C0B0000}"/>
    <cellStyle name="Border, Left 3 2 2 2 4 4" xfId="1835" xr:uid="{00000000-0005-0000-0000-00004D0B0000}"/>
    <cellStyle name="Border, Left 3 2 2 2 5" xfId="1836" xr:uid="{00000000-0005-0000-0000-00004E0B0000}"/>
    <cellStyle name="Border, Left 3 2 2 2 5 2" xfId="1837" xr:uid="{00000000-0005-0000-0000-00004F0B0000}"/>
    <cellStyle name="Border, Left 3 2 2 2 5 2 2" xfId="1838" xr:uid="{00000000-0005-0000-0000-0000500B0000}"/>
    <cellStyle name="Border, Left 3 2 2 2 5 2 2 2" xfId="1839" xr:uid="{00000000-0005-0000-0000-0000510B0000}"/>
    <cellStyle name="Border, Left 3 2 2 2 5 2 3" xfId="1840" xr:uid="{00000000-0005-0000-0000-0000520B0000}"/>
    <cellStyle name="Border, Left 3 2 2 2 5 3" xfId="1841" xr:uid="{00000000-0005-0000-0000-0000530B0000}"/>
    <cellStyle name="Border, Left 3 2 2 2 5 3 2" xfId="1842" xr:uid="{00000000-0005-0000-0000-0000540B0000}"/>
    <cellStyle name="Border, Left 3 2 2 2 5 4" xfId="1843" xr:uid="{00000000-0005-0000-0000-0000550B0000}"/>
    <cellStyle name="Border, Left 3 2 2 2 6" xfId="1844" xr:uid="{00000000-0005-0000-0000-0000560B0000}"/>
    <cellStyle name="Border, Left 3 2 2 2 6 2" xfId="1845" xr:uid="{00000000-0005-0000-0000-0000570B0000}"/>
    <cellStyle name="Border, Left 3 2 2 2 6 2 2" xfId="1846" xr:uid="{00000000-0005-0000-0000-0000580B0000}"/>
    <cellStyle name="Border, Left 3 2 2 2 6 2 2 2" xfId="1847" xr:uid="{00000000-0005-0000-0000-0000590B0000}"/>
    <cellStyle name="Border, Left 3 2 2 2 6 2 3" xfId="1848" xr:uid="{00000000-0005-0000-0000-00005A0B0000}"/>
    <cellStyle name="Border, Left 3 2 2 2 6 3" xfId="1849" xr:uid="{00000000-0005-0000-0000-00005B0B0000}"/>
    <cellStyle name="Border, Left 3 2 2 2 6 3 2" xfId="1850" xr:uid="{00000000-0005-0000-0000-00005C0B0000}"/>
    <cellStyle name="Border, Left 3 2 2 2 6 4" xfId="1851" xr:uid="{00000000-0005-0000-0000-00005D0B0000}"/>
    <cellStyle name="Border, Left 3 2 2 2 7" xfId="1852" xr:uid="{00000000-0005-0000-0000-00005E0B0000}"/>
    <cellStyle name="Border, Left 3 2 2 2 7 2" xfId="1853" xr:uid="{00000000-0005-0000-0000-00005F0B0000}"/>
    <cellStyle name="Border, Left 3 2 2 2 7 2 2" xfId="1854" xr:uid="{00000000-0005-0000-0000-0000600B0000}"/>
    <cellStyle name="Border, Left 3 2 2 2 7 2 2 2" xfId="1855" xr:uid="{00000000-0005-0000-0000-0000610B0000}"/>
    <cellStyle name="Border, Left 3 2 2 2 7 2 3" xfId="1856" xr:uid="{00000000-0005-0000-0000-0000620B0000}"/>
    <cellStyle name="Border, Left 3 2 2 2 7 3" xfId="1857" xr:uid="{00000000-0005-0000-0000-0000630B0000}"/>
    <cellStyle name="Border, Left 3 2 2 2 7 3 2" xfId="1858" xr:uid="{00000000-0005-0000-0000-0000640B0000}"/>
    <cellStyle name="Border, Left 3 2 2 2 7 4" xfId="1859" xr:uid="{00000000-0005-0000-0000-0000650B0000}"/>
    <cellStyle name="Border, Left 3 2 2 2 8" xfId="1860" xr:uid="{00000000-0005-0000-0000-0000660B0000}"/>
    <cellStyle name="Border, Left 3 2 2 2 8 2" xfId="1861" xr:uid="{00000000-0005-0000-0000-0000670B0000}"/>
    <cellStyle name="Border, Left 3 2 2 2 8 2 2" xfId="1862" xr:uid="{00000000-0005-0000-0000-0000680B0000}"/>
    <cellStyle name="Border, Left 3 2 2 2 8 2 2 2" xfId="1863" xr:uid="{00000000-0005-0000-0000-0000690B0000}"/>
    <cellStyle name="Border, Left 3 2 2 2 8 2 3" xfId="1864" xr:uid="{00000000-0005-0000-0000-00006A0B0000}"/>
    <cellStyle name="Border, Left 3 2 2 2 8 3" xfId="1865" xr:uid="{00000000-0005-0000-0000-00006B0B0000}"/>
    <cellStyle name="Border, Left 3 2 2 2 8 3 2" xfId="1866" xr:uid="{00000000-0005-0000-0000-00006C0B0000}"/>
    <cellStyle name="Border, Left 3 2 2 2 8 4" xfId="1867" xr:uid="{00000000-0005-0000-0000-00006D0B0000}"/>
    <cellStyle name="Border, Left 3 2 2 2 9" xfId="1868" xr:uid="{00000000-0005-0000-0000-00006E0B0000}"/>
    <cellStyle name="Border, Left 3 2 2 2 9 2" xfId="1869" xr:uid="{00000000-0005-0000-0000-00006F0B0000}"/>
    <cellStyle name="Border, Left 3 2 2 2 9 2 2" xfId="1870" xr:uid="{00000000-0005-0000-0000-0000700B0000}"/>
    <cellStyle name="Border, Left 3 2 2 2 9 2 2 2" xfId="1871" xr:uid="{00000000-0005-0000-0000-0000710B0000}"/>
    <cellStyle name="Border, Left 3 2 2 2 9 2 3" xfId="1872" xr:uid="{00000000-0005-0000-0000-0000720B0000}"/>
    <cellStyle name="Border, Left 3 2 2 2 9 3" xfId="1873" xr:uid="{00000000-0005-0000-0000-0000730B0000}"/>
    <cellStyle name="Border, Left 3 2 2 2 9 3 2" xfId="1874" xr:uid="{00000000-0005-0000-0000-0000740B0000}"/>
    <cellStyle name="Border, Left 3 2 2 2 9 4" xfId="1875" xr:uid="{00000000-0005-0000-0000-0000750B0000}"/>
    <cellStyle name="Border, Left 3 2 2 3" xfId="1876" xr:uid="{00000000-0005-0000-0000-0000760B0000}"/>
    <cellStyle name="Border, Left 3 2 2 3 2" xfId="1877" xr:uid="{00000000-0005-0000-0000-0000770B0000}"/>
    <cellStyle name="Border, Left 3 2 2 3 2 2" xfId="1878" xr:uid="{00000000-0005-0000-0000-0000780B0000}"/>
    <cellStyle name="Border, Left 3 2 2 3 2 2 2" xfId="1879" xr:uid="{00000000-0005-0000-0000-0000790B0000}"/>
    <cellStyle name="Border, Left 3 2 2 3 2 3" xfId="1880" xr:uid="{00000000-0005-0000-0000-00007A0B0000}"/>
    <cellStyle name="Border, Left 3 2 2 3 3" xfId="1881" xr:uid="{00000000-0005-0000-0000-00007B0B0000}"/>
    <cellStyle name="Border, Left 3 2 2 3 3 2" xfId="1882" xr:uid="{00000000-0005-0000-0000-00007C0B0000}"/>
    <cellStyle name="Border, Left 3 2 2 3 4" xfId="1883" xr:uid="{00000000-0005-0000-0000-00007D0B0000}"/>
    <cellStyle name="Border, Left 3 2 2 4" xfId="1884" xr:uid="{00000000-0005-0000-0000-00007E0B0000}"/>
    <cellStyle name="Border, Left 3 2 2 4 2" xfId="1885" xr:uid="{00000000-0005-0000-0000-00007F0B0000}"/>
    <cellStyle name="Border, Left 3 2 2 4 2 2" xfId="1886" xr:uid="{00000000-0005-0000-0000-0000800B0000}"/>
    <cellStyle name="Border, Left 3 2 2 4 2 2 2" xfId="1887" xr:uid="{00000000-0005-0000-0000-0000810B0000}"/>
    <cellStyle name="Border, Left 3 2 2 4 2 3" xfId="1888" xr:uid="{00000000-0005-0000-0000-0000820B0000}"/>
    <cellStyle name="Border, Left 3 2 2 4 3" xfId="1889" xr:uid="{00000000-0005-0000-0000-0000830B0000}"/>
    <cellStyle name="Border, Left 3 2 2 4 3 2" xfId="1890" xr:uid="{00000000-0005-0000-0000-0000840B0000}"/>
    <cellStyle name="Border, Left 3 2 2 4 4" xfId="1891" xr:uid="{00000000-0005-0000-0000-0000850B0000}"/>
    <cellStyle name="Border, Left 3 2 2 5" xfId="1892" xr:uid="{00000000-0005-0000-0000-0000860B0000}"/>
    <cellStyle name="Border, Left 3 2 2 5 2" xfId="1893" xr:uid="{00000000-0005-0000-0000-0000870B0000}"/>
    <cellStyle name="Border, Left 3 2 2 5 2 2" xfId="1894" xr:uid="{00000000-0005-0000-0000-0000880B0000}"/>
    <cellStyle name="Border, Left 3 2 2 5 2 2 2" xfId="1895" xr:uid="{00000000-0005-0000-0000-0000890B0000}"/>
    <cellStyle name="Border, Left 3 2 2 5 2 3" xfId="1896" xr:uid="{00000000-0005-0000-0000-00008A0B0000}"/>
    <cellStyle name="Border, Left 3 2 2 5 3" xfId="1897" xr:uid="{00000000-0005-0000-0000-00008B0B0000}"/>
    <cellStyle name="Border, Left 3 2 2 5 3 2" xfId="1898" xr:uid="{00000000-0005-0000-0000-00008C0B0000}"/>
    <cellStyle name="Border, Left 3 2 2 5 4" xfId="1899" xr:uid="{00000000-0005-0000-0000-00008D0B0000}"/>
    <cellStyle name="Border, Left 3 2 2 6" xfId="1900" xr:uid="{00000000-0005-0000-0000-00008E0B0000}"/>
    <cellStyle name="Border, Left 3 2 2 6 2" xfId="1901" xr:uid="{00000000-0005-0000-0000-00008F0B0000}"/>
    <cellStyle name="Border, Left 3 2 2 6 2 2" xfId="1902" xr:uid="{00000000-0005-0000-0000-0000900B0000}"/>
    <cellStyle name="Border, Left 3 2 2 6 2 2 2" xfId="1903" xr:uid="{00000000-0005-0000-0000-0000910B0000}"/>
    <cellStyle name="Border, Left 3 2 2 6 2 3" xfId="1904" xr:uid="{00000000-0005-0000-0000-0000920B0000}"/>
    <cellStyle name="Border, Left 3 2 2 6 3" xfId="1905" xr:uid="{00000000-0005-0000-0000-0000930B0000}"/>
    <cellStyle name="Border, Left 3 2 2 6 3 2" xfId="1906" xr:uid="{00000000-0005-0000-0000-0000940B0000}"/>
    <cellStyle name="Border, Left 3 2 2 6 4" xfId="1907" xr:uid="{00000000-0005-0000-0000-0000950B0000}"/>
    <cellStyle name="Border, Left 3 2 2 7" xfId="1908" xr:uid="{00000000-0005-0000-0000-0000960B0000}"/>
    <cellStyle name="Border, Left 3 2 2 7 2" xfId="1909" xr:uid="{00000000-0005-0000-0000-0000970B0000}"/>
    <cellStyle name="Border, Left 3 2 2 7 2 2" xfId="1910" xr:uid="{00000000-0005-0000-0000-0000980B0000}"/>
    <cellStyle name="Border, Left 3 2 2 7 2 2 2" xfId="1911" xr:uid="{00000000-0005-0000-0000-0000990B0000}"/>
    <cellStyle name="Border, Left 3 2 2 7 2 3" xfId="1912" xr:uid="{00000000-0005-0000-0000-00009A0B0000}"/>
    <cellStyle name="Border, Left 3 2 2 7 3" xfId="1913" xr:uid="{00000000-0005-0000-0000-00009B0B0000}"/>
    <cellStyle name="Border, Left 3 2 2 7 3 2" xfId="1914" xr:uid="{00000000-0005-0000-0000-00009C0B0000}"/>
    <cellStyle name="Border, Left 3 2 2 7 4" xfId="1915" xr:uid="{00000000-0005-0000-0000-00009D0B0000}"/>
    <cellStyle name="Border, Left 3 2 2 8" xfId="1916" xr:uid="{00000000-0005-0000-0000-00009E0B0000}"/>
    <cellStyle name="Border, Left 3 2 2 8 2" xfId="1917" xr:uid="{00000000-0005-0000-0000-00009F0B0000}"/>
    <cellStyle name="Border, Left 3 2 2 8 2 2" xfId="1918" xr:uid="{00000000-0005-0000-0000-0000A00B0000}"/>
    <cellStyle name="Border, Left 3 2 2 8 2 2 2" xfId="1919" xr:uid="{00000000-0005-0000-0000-0000A10B0000}"/>
    <cellStyle name="Border, Left 3 2 2 8 2 3" xfId="1920" xr:uid="{00000000-0005-0000-0000-0000A20B0000}"/>
    <cellStyle name="Border, Left 3 2 2 8 3" xfId="1921" xr:uid="{00000000-0005-0000-0000-0000A30B0000}"/>
    <cellStyle name="Border, Left 3 2 2 8 3 2" xfId="1922" xr:uid="{00000000-0005-0000-0000-0000A40B0000}"/>
    <cellStyle name="Border, Left 3 2 2 8 4" xfId="1923" xr:uid="{00000000-0005-0000-0000-0000A50B0000}"/>
    <cellStyle name="Border, Left 3 2 2 9" xfId="1924" xr:uid="{00000000-0005-0000-0000-0000A60B0000}"/>
    <cellStyle name="Border, Left 3 2 2 9 2" xfId="1925" xr:uid="{00000000-0005-0000-0000-0000A70B0000}"/>
    <cellStyle name="Border, Left 3 2 2 9 2 2" xfId="1926" xr:uid="{00000000-0005-0000-0000-0000A80B0000}"/>
    <cellStyle name="Border, Left 3 2 2 9 2 2 2" xfId="1927" xr:uid="{00000000-0005-0000-0000-0000A90B0000}"/>
    <cellStyle name="Border, Left 3 2 2 9 2 3" xfId="1928" xr:uid="{00000000-0005-0000-0000-0000AA0B0000}"/>
    <cellStyle name="Border, Left 3 2 2 9 3" xfId="1929" xr:uid="{00000000-0005-0000-0000-0000AB0B0000}"/>
    <cellStyle name="Border, Left 3 2 2 9 3 2" xfId="1930" xr:uid="{00000000-0005-0000-0000-0000AC0B0000}"/>
    <cellStyle name="Border, Left 3 2 2 9 4" xfId="1931" xr:uid="{00000000-0005-0000-0000-0000AD0B0000}"/>
    <cellStyle name="Border, Left 3 2 3" xfId="1932" xr:uid="{00000000-0005-0000-0000-0000AE0B0000}"/>
    <cellStyle name="Border, Left 3 3" xfId="1933" xr:uid="{00000000-0005-0000-0000-0000AF0B0000}"/>
    <cellStyle name="Border, Left 3 3 2" xfId="1934" xr:uid="{00000000-0005-0000-0000-0000B00B0000}"/>
    <cellStyle name="Border, Left 3 3 2 10" xfId="1935" xr:uid="{00000000-0005-0000-0000-0000B10B0000}"/>
    <cellStyle name="Border, Left 3 3 2 10 2" xfId="1936" xr:uid="{00000000-0005-0000-0000-0000B20B0000}"/>
    <cellStyle name="Border, Left 3 3 2 10 2 2" xfId="1937" xr:uid="{00000000-0005-0000-0000-0000B30B0000}"/>
    <cellStyle name="Border, Left 3 3 2 10 2 2 2" xfId="1938" xr:uid="{00000000-0005-0000-0000-0000B40B0000}"/>
    <cellStyle name="Border, Left 3 3 2 10 2 3" xfId="1939" xr:uid="{00000000-0005-0000-0000-0000B50B0000}"/>
    <cellStyle name="Border, Left 3 3 2 10 3" xfId="1940" xr:uid="{00000000-0005-0000-0000-0000B60B0000}"/>
    <cellStyle name="Border, Left 3 3 2 10 3 2" xfId="1941" xr:uid="{00000000-0005-0000-0000-0000B70B0000}"/>
    <cellStyle name="Border, Left 3 3 2 10 4" xfId="1942" xr:uid="{00000000-0005-0000-0000-0000B80B0000}"/>
    <cellStyle name="Border, Left 3 3 2 11" xfId="1943" xr:uid="{00000000-0005-0000-0000-0000B90B0000}"/>
    <cellStyle name="Border, Left 3 3 2 11 2" xfId="1944" xr:uid="{00000000-0005-0000-0000-0000BA0B0000}"/>
    <cellStyle name="Border, Left 3 3 2 11 2 2" xfId="1945" xr:uid="{00000000-0005-0000-0000-0000BB0B0000}"/>
    <cellStyle name="Border, Left 3 3 2 11 3" xfId="1946" xr:uid="{00000000-0005-0000-0000-0000BC0B0000}"/>
    <cellStyle name="Border, Left 3 3 2 12" xfId="1947" xr:uid="{00000000-0005-0000-0000-0000BD0B0000}"/>
    <cellStyle name="Border, Left 3 3 2 12 2" xfId="1948" xr:uid="{00000000-0005-0000-0000-0000BE0B0000}"/>
    <cellStyle name="Border, Left 3 3 2 13" xfId="1949" xr:uid="{00000000-0005-0000-0000-0000BF0B0000}"/>
    <cellStyle name="Border, Left 3 3 2 2" xfId="1950" xr:uid="{00000000-0005-0000-0000-0000C00B0000}"/>
    <cellStyle name="Border, Left 3 3 2 2 10" xfId="1951" xr:uid="{00000000-0005-0000-0000-0000C10B0000}"/>
    <cellStyle name="Border, Left 3 3 2 2 10 2" xfId="1952" xr:uid="{00000000-0005-0000-0000-0000C20B0000}"/>
    <cellStyle name="Border, Left 3 3 2 2 10 2 2" xfId="1953" xr:uid="{00000000-0005-0000-0000-0000C30B0000}"/>
    <cellStyle name="Border, Left 3 3 2 2 10 3" xfId="1954" xr:uid="{00000000-0005-0000-0000-0000C40B0000}"/>
    <cellStyle name="Border, Left 3 3 2 2 11" xfId="1955" xr:uid="{00000000-0005-0000-0000-0000C50B0000}"/>
    <cellStyle name="Border, Left 3 3 2 2 11 2" xfId="1956" xr:uid="{00000000-0005-0000-0000-0000C60B0000}"/>
    <cellStyle name="Border, Left 3 3 2 2 12" xfId="1957" xr:uid="{00000000-0005-0000-0000-0000C70B0000}"/>
    <cellStyle name="Border, Left 3 3 2 2 2" xfId="1958" xr:uid="{00000000-0005-0000-0000-0000C80B0000}"/>
    <cellStyle name="Border, Left 3 3 2 2 2 2" xfId="1959" xr:uid="{00000000-0005-0000-0000-0000C90B0000}"/>
    <cellStyle name="Border, Left 3 3 2 2 2 2 2" xfId="1960" xr:uid="{00000000-0005-0000-0000-0000CA0B0000}"/>
    <cellStyle name="Border, Left 3 3 2 2 2 2 2 2" xfId="1961" xr:uid="{00000000-0005-0000-0000-0000CB0B0000}"/>
    <cellStyle name="Border, Left 3 3 2 2 2 2 3" xfId="1962" xr:uid="{00000000-0005-0000-0000-0000CC0B0000}"/>
    <cellStyle name="Border, Left 3 3 2 2 2 3" xfId="1963" xr:uid="{00000000-0005-0000-0000-0000CD0B0000}"/>
    <cellStyle name="Border, Left 3 3 2 2 2 3 2" xfId="1964" xr:uid="{00000000-0005-0000-0000-0000CE0B0000}"/>
    <cellStyle name="Border, Left 3 3 2 2 2 4" xfId="1965" xr:uid="{00000000-0005-0000-0000-0000CF0B0000}"/>
    <cellStyle name="Border, Left 3 3 2 2 3" xfId="1966" xr:uid="{00000000-0005-0000-0000-0000D00B0000}"/>
    <cellStyle name="Border, Left 3 3 2 2 3 2" xfId="1967" xr:uid="{00000000-0005-0000-0000-0000D10B0000}"/>
    <cellStyle name="Border, Left 3 3 2 2 3 2 2" xfId="1968" xr:uid="{00000000-0005-0000-0000-0000D20B0000}"/>
    <cellStyle name="Border, Left 3 3 2 2 3 2 2 2" xfId="1969" xr:uid="{00000000-0005-0000-0000-0000D30B0000}"/>
    <cellStyle name="Border, Left 3 3 2 2 3 2 3" xfId="1970" xr:uid="{00000000-0005-0000-0000-0000D40B0000}"/>
    <cellStyle name="Border, Left 3 3 2 2 3 3" xfId="1971" xr:uid="{00000000-0005-0000-0000-0000D50B0000}"/>
    <cellStyle name="Border, Left 3 3 2 2 3 3 2" xfId="1972" xr:uid="{00000000-0005-0000-0000-0000D60B0000}"/>
    <cellStyle name="Border, Left 3 3 2 2 3 4" xfId="1973" xr:uid="{00000000-0005-0000-0000-0000D70B0000}"/>
    <cellStyle name="Border, Left 3 3 2 2 4" xfId="1974" xr:uid="{00000000-0005-0000-0000-0000D80B0000}"/>
    <cellStyle name="Border, Left 3 3 2 2 4 2" xfId="1975" xr:uid="{00000000-0005-0000-0000-0000D90B0000}"/>
    <cellStyle name="Border, Left 3 3 2 2 4 2 2" xfId="1976" xr:uid="{00000000-0005-0000-0000-0000DA0B0000}"/>
    <cellStyle name="Border, Left 3 3 2 2 4 2 2 2" xfId="1977" xr:uid="{00000000-0005-0000-0000-0000DB0B0000}"/>
    <cellStyle name="Border, Left 3 3 2 2 4 2 3" xfId="1978" xr:uid="{00000000-0005-0000-0000-0000DC0B0000}"/>
    <cellStyle name="Border, Left 3 3 2 2 4 3" xfId="1979" xr:uid="{00000000-0005-0000-0000-0000DD0B0000}"/>
    <cellStyle name="Border, Left 3 3 2 2 4 3 2" xfId="1980" xr:uid="{00000000-0005-0000-0000-0000DE0B0000}"/>
    <cellStyle name="Border, Left 3 3 2 2 4 4" xfId="1981" xr:uid="{00000000-0005-0000-0000-0000DF0B0000}"/>
    <cellStyle name="Border, Left 3 3 2 2 5" xfId="1982" xr:uid="{00000000-0005-0000-0000-0000E00B0000}"/>
    <cellStyle name="Border, Left 3 3 2 2 5 2" xfId="1983" xr:uid="{00000000-0005-0000-0000-0000E10B0000}"/>
    <cellStyle name="Border, Left 3 3 2 2 5 2 2" xfId="1984" xr:uid="{00000000-0005-0000-0000-0000E20B0000}"/>
    <cellStyle name="Border, Left 3 3 2 2 5 2 2 2" xfId="1985" xr:uid="{00000000-0005-0000-0000-0000E30B0000}"/>
    <cellStyle name="Border, Left 3 3 2 2 5 2 3" xfId="1986" xr:uid="{00000000-0005-0000-0000-0000E40B0000}"/>
    <cellStyle name="Border, Left 3 3 2 2 5 3" xfId="1987" xr:uid="{00000000-0005-0000-0000-0000E50B0000}"/>
    <cellStyle name="Border, Left 3 3 2 2 5 3 2" xfId="1988" xr:uid="{00000000-0005-0000-0000-0000E60B0000}"/>
    <cellStyle name="Border, Left 3 3 2 2 5 4" xfId="1989" xr:uid="{00000000-0005-0000-0000-0000E70B0000}"/>
    <cellStyle name="Border, Left 3 3 2 2 6" xfId="1990" xr:uid="{00000000-0005-0000-0000-0000E80B0000}"/>
    <cellStyle name="Border, Left 3 3 2 2 6 2" xfId="1991" xr:uid="{00000000-0005-0000-0000-0000E90B0000}"/>
    <cellStyle name="Border, Left 3 3 2 2 6 2 2" xfId="1992" xr:uid="{00000000-0005-0000-0000-0000EA0B0000}"/>
    <cellStyle name="Border, Left 3 3 2 2 6 2 2 2" xfId="1993" xr:uid="{00000000-0005-0000-0000-0000EB0B0000}"/>
    <cellStyle name="Border, Left 3 3 2 2 6 2 3" xfId="1994" xr:uid="{00000000-0005-0000-0000-0000EC0B0000}"/>
    <cellStyle name="Border, Left 3 3 2 2 6 3" xfId="1995" xr:uid="{00000000-0005-0000-0000-0000ED0B0000}"/>
    <cellStyle name="Border, Left 3 3 2 2 6 3 2" xfId="1996" xr:uid="{00000000-0005-0000-0000-0000EE0B0000}"/>
    <cellStyle name="Border, Left 3 3 2 2 6 4" xfId="1997" xr:uid="{00000000-0005-0000-0000-0000EF0B0000}"/>
    <cellStyle name="Border, Left 3 3 2 2 7" xfId="1998" xr:uid="{00000000-0005-0000-0000-0000F00B0000}"/>
    <cellStyle name="Border, Left 3 3 2 2 7 2" xfId="1999" xr:uid="{00000000-0005-0000-0000-0000F10B0000}"/>
    <cellStyle name="Border, Left 3 3 2 2 7 2 2" xfId="2000" xr:uid="{00000000-0005-0000-0000-0000F20B0000}"/>
    <cellStyle name="Border, Left 3 3 2 2 7 2 2 2" xfId="2001" xr:uid="{00000000-0005-0000-0000-0000F30B0000}"/>
    <cellStyle name="Border, Left 3 3 2 2 7 2 3" xfId="2002" xr:uid="{00000000-0005-0000-0000-0000F40B0000}"/>
    <cellStyle name="Border, Left 3 3 2 2 7 3" xfId="2003" xr:uid="{00000000-0005-0000-0000-0000F50B0000}"/>
    <cellStyle name="Border, Left 3 3 2 2 7 3 2" xfId="2004" xr:uid="{00000000-0005-0000-0000-0000F60B0000}"/>
    <cellStyle name="Border, Left 3 3 2 2 7 4" xfId="2005" xr:uid="{00000000-0005-0000-0000-0000F70B0000}"/>
    <cellStyle name="Border, Left 3 3 2 2 8" xfId="2006" xr:uid="{00000000-0005-0000-0000-0000F80B0000}"/>
    <cellStyle name="Border, Left 3 3 2 2 8 2" xfId="2007" xr:uid="{00000000-0005-0000-0000-0000F90B0000}"/>
    <cellStyle name="Border, Left 3 3 2 2 8 2 2" xfId="2008" xr:uid="{00000000-0005-0000-0000-0000FA0B0000}"/>
    <cellStyle name="Border, Left 3 3 2 2 8 2 2 2" xfId="2009" xr:uid="{00000000-0005-0000-0000-0000FB0B0000}"/>
    <cellStyle name="Border, Left 3 3 2 2 8 2 3" xfId="2010" xr:uid="{00000000-0005-0000-0000-0000FC0B0000}"/>
    <cellStyle name="Border, Left 3 3 2 2 8 3" xfId="2011" xr:uid="{00000000-0005-0000-0000-0000FD0B0000}"/>
    <cellStyle name="Border, Left 3 3 2 2 8 3 2" xfId="2012" xr:uid="{00000000-0005-0000-0000-0000FE0B0000}"/>
    <cellStyle name="Border, Left 3 3 2 2 8 4" xfId="2013" xr:uid="{00000000-0005-0000-0000-0000FF0B0000}"/>
    <cellStyle name="Border, Left 3 3 2 2 9" xfId="2014" xr:uid="{00000000-0005-0000-0000-0000000C0000}"/>
    <cellStyle name="Border, Left 3 3 2 2 9 2" xfId="2015" xr:uid="{00000000-0005-0000-0000-0000010C0000}"/>
    <cellStyle name="Border, Left 3 3 2 2 9 2 2" xfId="2016" xr:uid="{00000000-0005-0000-0000-0000020C0000}"/>
    <cellStyle name="Border, Left 3 3 2 2 9 2 2 2" xfId="2017" xr:uid="{00000000-0005-0000-0000-0000030C0000}"/>
    <cellStyle name="Border, Left 3 3 2 2 9 2 3" xfId="2018" xr:uid="{00000000-0005-0000-0000-0000040C0000}"/>
    <cellStyle name="Border, Left 3 3 2 2 9 3" xfId="2019" xr:uid="{00000000-0005-0000-0000-0000050C0000}"/>
    <cellStyle name="Border, Left 3 3 2 2 9 3 2" xfId="2020" xr:uid="{00000000-0005-0000-0000-0000060C0000}"/>
    <cellStyle name="Border, Left 3 3 2 2 9 4" xfId="2021" xr:uid="{00000000-0005-0000-0000-0000070C0000}"/>
    <cellStyle name="Border, Left 3 3 2 3" xfId="2022" xr:uid="{00000000-0005-0000-0000-0000080C0000}"/>
    <cellStyle name="Border, Left 3 3 2 3 2" xfId="2023" xr:uid="{00000000-0005-0000-0000-0000090C0000}"/>
    <cellStyle name="Border, Left 3 3 2 3 2 2" xfId="2024" xr:uid="{00000000-0005-0000-0000-00000A0C0000}"/>
    <cellStyle name="Border, Left 3 3 2 3 2 2 2" xfId="2025" xr:uid="{00000000-0005-0000-0000-00000B0C0000}"/>
    <cellStyle name="Border, Left 3 3 2 3 2 3" xfId="2026" xr:uid="{00000000-0005-0000-0000-00000C0C0000}"/>
    <cellStyle name="Border, Left 3 3 2 3 3" xfId="2027" xr:uid="{00000000-0005-0000-0000-00000D0C0000}"/>
    <cellStyle name="Border, Left 3 3 2 3 3 2" xfId="2028" xr:uid="{00000000-0005-0000-0000-00000E0C0000}"/>
    <cellStyle name="Border, Left 3 3 2 3 4" xfId="2029" xr:uid="{00000000-0005-0000-0000-00000F0C0000}"/>
    <cellStyle name="Border, Left 3 3 2 4" xfId="2030" xr:uid="{00000000-0005-0000-0000-0000100C0000}"/>
    <cellStyle name="Border, Left 3 3 2 4 2" xfId="2031" xr:uid="{00000000-0005-0000-0000-0000110C0000}"/>
    <cellStyle name="Border, Left 3 3 2 4 2 2" xfId="2032" xr:uid="{00000000-0005-0000-0000-0000120C0000}"/>
    <cellStyle name="Border, Left 3 3 2 4 2 2 2" xfId="2033" xr:uid="{00000000-0005-0000-0000-0000130C0000}"/>
    <cellStyle name="Border, Left 3 3 2 4 2 3" xfId="2034" xr:uid="{00000000-0005-0000-0000-0000140C0000}"/>
    <cellStyle name="Border, Left 3 3 2 4 3" xfId="2035" xr:uid="{00000000-0005-0000-0000-0000150C0000}"/>
    <cellStyle name="Border, Left 3 3 2 4 3 2" xfId="2036" xr:uid="{00000000-0005-0000-0000-0000160C0000}"/>
    <cellStyle name="Border, Left 3 3 2 4 4" xfId="2037" xr:uid="{00000000-0005-0000-0000-0000170C0000}"/>
    <cellStyle name="Border, Left 3 3 2 5" xfId="2038" xr:uid="{00000000-0005-0000-0000-0000180C0000}"/>
    <cellStyle name="Border, Left 3 3 2 5 2" xfId="2039" xr:uid="{00000000-0005-0000-0000-0000190C0000}"/>
    <cellStyle name="Border, Left 3 3 2 5 2 2" xfId="2040" xr:uid="{00000000-0005-0000-0000-00001A0C0000}"/>
    <cellStyle name="Border, Left 3 3 2 5 2 2 2" xfId="2041" xr:uid="{00000000-0005-0000-0000-00001B0C0000}"/>
    <cellStyle name="Border, Left 3 3 2 5 2 3" xfId="2042" xr:uid="{00000000-0005-0000-0000-00001C0C0000}"/>
    <cellStyle name="Border, Left 3 3 2 5 3" xfId="2043" xr:uid="{00000000-0005-0000-0000-00001D0C0000}"/>
    <cellStyle name="Border, Left 3 3 2 5 3 2" xfId="2044" xr:uid="{00000000-0005-0000-0000-00001E0C0000}"/>
    <cellStyle name="Border, Left 3 3 2 5 4" xfId="2045" xr:uid="{00000000-0005-0000-0000-00001F0C0000}"/>
    <cellStyle name="Border, Left 3 3 2 6" xfId="2046" xr:uid="{00000000-0005-0000-0000-0000200C0000}"/>
    <cellStyle name="Border, Left 3 3 2 6 2" xfId="2047" xr:uid="{00000000-0005-0000-0000-0000210C0000}"/>
    <cellStyle name="Border, Left 3 3 2 6 2 2" xfId="2048" xr:uid="{00000000-0005-0000-0000-0000220C0000}"/>
    <cellStyle name="Border, Left 3 3 2 6 2 2 2" xfId="2049" xr:uid="{00000000-0005-0000-0000-0000230C0000}"/>
    <cellStyle name="Border, Left 3 3 2 6 2 3" xfId="2050" xr:uid="{00000000-0005-0000-0000-0000240C0000}"/>
    <cellStyle name="Border, Left 3 3 2 6 3" xfId="2051" xr:uid="{00000000-0005-0000-0000-0000250C0000}"/>
    <cellStyle name="Border, Left 3 3 2 6 3 2" xfId="2052" xr:uid="{00000000-0005-0000-0000-0000260C0000}"/>
    <cellStyle name="Border, Left 3 3 2 6 4" xfId="2053" xr:uid="{00000000-0005-0000-0000-0000270C0000}"/>
    <cellStyle name="Border, Left 3 3 2 7" xfId="2054" xr:uid="{00000000-0005-0000-0000-0000280C0000}"/>
    <cellStyle name="Border, Left 3 3 2 7 2" xfId="2055" xr:uid="{00000000-0005-0000-0000-0000290C0000}"/>
    <cellStyle name="Border, Left 3 3 2 7 2 2" xfId="2056" xr:uid="{00000000-0005-0000-0000-00002A0C0000}"/>
    <cellStyle name="Border, Left 3 3 2 7 2 2 2" xfId="2057" xr:uid="{00000000-0005-0000-0000-00002B0C0000}"/>
    <cellStyle name="Border, Left 3 3 2 7 2 3" xfId="2058" xr:uid="{00000000-0005-0000-0000-00002C0C0000}"/>
    <cellStyle name="Border, Left 3 3 2 7 3" xfId="2059" xr:uid="{00000000-0005-0000-0000-00002D0C0000}"/>
    <cellStyle name="Border, Left 3 3 2 7 3 2" xfId="2060" xr:uid="{00000000-0005-0000-0000-00002E0C0000}"/>
    <cellStyle name="Border, Left 3 3 2 7 4" xfId="2061" xr:uid="{00000000-0005-0000-0000-00002F0C0000}"/>
    <cellStyle name="Border, Left 3 3 2 8" xfId="2062" xr:uid="{00000000-0005-0000-0000-0000300C0000}"/>
    <cellStyle name="Border, Left 3 3 2 8 2" xfId="2063" xr:uid="{00000000-0005-0000-0000-0000310C0000}"/>
    <cellStyle name="Border, Left 3 3 2 8 2 2" xfId="2064" xr:uid="{00000000-0005-0000-0000-0000320C0000}"/>
    <cellStyle name="Border, Left 3 3 2 8 2 2 2" xfId="2065" xr:uid="{00000000-0005-0000-0000-0000330C0000}"/>
    <cellStyle name="Border, Left 3 3 2 8 2 3" xfId="2066" xr:uid="{00000000-0005-0000-0000-0000340C0000}"/>
    <cellStyle name="Border, Left 3 3 2 8 3" xfId="2067" xr:uid="{00000000-0005-0000-0000-0000350C0000}"/>
    <cellStyle name="Border, Left 3 3 2 8 3 2" xfId="2068" xr:uid="{00000000-0005-0000-0000-0000360C0000}"/>
    <cellStyle name="Border, Left 3 3 2 8 4" xfId="2069" xr:uid="{00000000-0005-0000-0000-0000370C0000}"/>
    <cellStyle name="Border, Left 3 3 2 9" xfId="2070" xr:uid="{00000000-0005-0000-0000-0000380C0000}"/>
    <cellStyle name="Border, Left 3 3 2 9 2" xfId="2071" xr:uid="{00000000-0005-0000-0000-0000390C0000}"/>
    <cellStyle name="Border, Left 3 3 2 9 2 2" xfId="2072" xr:uid="{00000000-0005-0000-0000-00003A0C0000}"/>
    <cellStyle name="Border, Left 3 3 2 9 2 2 2" xfId="2073" xr:uid="{00000000-0005-0000-0000-00003B0C0000}"/>
    <cellStyle name="Border, Left 3 3 2 9 2 3" xfId="2074" xr:uid="{00000000-0005-0000-0000-00003C0C0000}"/>
    <cellStyle name="Border, Left 3 3 2 9 3" xfId="2075" xr:uid="{00000000-0005-0000-0000-00003D0C0000}"/>
    <cellStyle name="Border, Left 3 3 2 9 3 2" xfId="2076" xr:uid="{00000000-0005-0000-0000-00003E0C0000}"/>
    <cellStyle name="Border, Left 3 3 2 9 4" xfId="2077" xr:uid="{00000000-0005-0000-0000-00003F0C0000}"/>
    <cellStyle name="Border, Left 3 3 3" xfId="2078" xr:uid="{00000000-0005-0000-0000-0000400C0000}"/>
    <cellStyle name="Border, Left 3 4" xfId="2079" xr:uid="{00000000-0005-0000-0000-0000410C0000}"/>
    <cellStyle name="Border, Left 3 4 10" xfId="2080" xr:uid="{00000000-0005-0000-0000-0000420C0000}"/>
    <cellStyle name="Border, Left 3 4 10 2" xfId="2081" xr:uid="{00000000-0005-0000-0000-0000430C0000}"/>
    <cellStyle name="Border, Left 3 4 10 2 2" xfId="2082" xr:uid="{00000000-0005-0000-0000-0000440C0000}"/>
    <cellStyle name="Border, Left 3 4 10 2 2 2" xfId="2083" xr:uid="{00000000-0005-0000-0000-0000450C0000}"/>
    <cellStyle name="Border, Left 3 4 10 2 3" xfId="2084" xr:uid="{00000000-0005-0000-0000-0000460C0000}"/>
    <cellStyle name="Border, Left 3 4 10 3" xfId="2085" xr:uid="{00000000-0005-0000-0000-0000470C0000}"/>
    <cellStyle name="Border, Left 3 4 10 3 2" xfId="2086" xr:uid="{00000000-0005-0000-0000-0000480C0000}"/>
    <cellStyle name="Border, Left 3 4 10 4" xfId="2087" xr:uid="{00000000-0005-0000-0000-0000490C0000}"/>
    <cellStyle name="Border, Left 3 4 11" xfId="2088" xr:uid="{00000000-0005-0000-0000-00004A0C0000}"/>
    <cellStyle name="Border, Left 3 4 11 2" xfId="2089" xr:uid="{00000000-0005-0000-0000-00004B0C0000}"/>
    <cellStyle name="Border, Left 3 4 11 2 2" xfId="2090" xr:uid="{00000000-0005-0000-0000-00004C0C0000}"/>
    <cellStyle name="Border, Left 3 4 11 3" xfId="2091" xr:uid="{00000000-0005-0000-0000-00004D0C0000}"/>
    <cellStyle name="Border, Left 3 4 12" xfId="2092" xr:uid="{00000000-0005-0000-0000-00004E0C0000}"/>
    <cellStyle name="Border, Left 3 4 12 2" xfId="2093" xr:uid="{00000000-0005-0000-0000-00004F0C0000}"/>
    <cellStyle name="Border, Left 3 4 13" xfId="2094" xr:uid="{00000000-0005-0000-0000-0000500C0000}"/>
    <cellStyle name="Border, Left 3 4 2" xfId="2095" xr:uid="{00000000-0005-0000-0000-0000510C0000}"/>
    <cellStyle name="Border, Left 3 4 2 10" xfId="2096" xr:uid="{00000000-0005-0000-0000-0000520C0000}"/>
    <cellStyle name="Border, Left 3 4 2 10 2" xfId="2097" xr:uid="{00000000-0005-0000-0000-0000530C0000}"/>
    <cellStyle name="Border, Left 3 4 2 10 2 2" xfId="2098" xr:uid="{00000000-0005-0000-0000-0000540C0000}"/>
    <cellStyle name="Border, Left 3 4 2 10 3" xfId="2099" xr:uid="{00000000-0005-0000-0000-0000550C0000}"/>
    <cellStyle name="Border, Left 3 4 2 11" xfId="2100" xr:uid="{00000000-0005-0000-0000-0000560C0000}"/>
    <cellStyle name="Border, Left 3 4 2 11 2" xfId="2101" xr:uid="{00000000-0005-0000-0000-0000570C0000}"/>
    <cellStyle name="Border, Left 3 4 2 12" xfId="2102" xr:uid="{00000000-0005-0000-0000-0000580C0000}"/>
    <cellStyle name="Border, Left 3 4 2 2" xfId="2103" xr:uid="{00000000-0005-0000-0000-0000590C0000}"/>
    <cellStyle name="Border, Left 3 4 2 2 2" xfId="2104" xr:uid="{00000000-0005-0000-0000-00005A0C0000}"/>
    <cellStyle name="Border, Left 3 4 2 2 2 2" xfId="2105" xr:uid="{00000000-0005-0000-0000-00005B0C0000}"/>
    <cellStyle name="Border, Left 3 4 2 2 2 2 2" xfId="2106" xr:uid="{00000000-0005-0000-0000-00005C0C0000}"/>
    <cellStyle name="Border, Left 3 4 2 2 2 3" xfId="2107" xr:uid="{00000000-0005-0000-0000-00005D0C0000}"/>
    <cellStyle name="Border, Left 3 4 2 2 3" xfId="2108" xr:uid="{00000000-0005-0000-0000-00005E0C0000}"/>
    <cellStyle name="Border, Left 3 4 2 2 3 2" xfId="2109" xr:uid="{00000000-0005-0000-0000-00005F0C0000}"/>
    <cellStyle name="Border, Left 3 4 2 2 4" xfId="2110" xr:uid="{00000000-0005-0000-0000-0000600C0000}"/>
    <cellStyle name="Border, Left 3 4 2 3" xfId="2111" xr:uid="{00000000-0005-0000-0000-0000610C0000}"/>
    <cellStyle name="Border, Left 3 4 2 3 2" xfId="2112" xr:uid="{00000000-0005-0000-0000-0000620C0000}"/>
    <cellStyle name="Border, Left 3 4 2 3 2 2" xfId="2113" xr:uid="{00000000-0005-0000-0000-0000630C0000}"/>
    <cellStyle name="Border, Left 3 4 2 3 2 2 2" xfId="2114" xr:uid="{00000000-0005-0000-0000-0000640C0000}"/>
    <cellStyle name="Border, Left 3 4 2 3 2 3" xfId="2115" xr:uid="{00000000-0005-0000-0000-0000650C0000}"/>
    <cellStyle name="Border, Left 3 4 2 3 3" xfId="2116" xr:uid="{00000000-0005-0000-0000-0000660C0000}"/>
    <cellStyle name="Border, Left 3 4 2 3 3 2" xfId="2117" xr:uid="{00000000-0005-0000-0000-0000670C0000}"/>
    <cellStyle name="Border, Left 3 4 2 3 4" xfId="2118" xr:uid="{00000000-0005-0000-0000-0000680C0000}"/>
    <cellStyle name="Border, Left 3 4 2 4" xfId="2119" xr:uid="{00000000-0005-0000-0000-0000690C0000}"/>
    <cellStyle name="Border, Left 3 4 2 4 2" xfId="2120" xr:uid="{00000000-0005-0000-0000-00006A0C0000}"/>
    <cellStyle name="Border, Left 3 4 2 4 2 2" xfId="2121" xr:uid="{00000000-0005-0000-0000-00006B0C0000}"/>
    <cellStyle name="Border, Left 3 4 2 4 2 2 2" xfId="2122" xr:uid="{00000000-0005-0000-0000-00006C0C0000}"/>
    <cellStyle name="Border, Left 3 4 2 4 2 3" xfId="2123" xr:uid="{00000000-0005-0000-0000-00006D0C0000}"/>
    <cellStyle name="Border, Left 3 4 2 4 3" xfId="2124" xr:uid="{00000000-0005-0000-0000-00006E0C0000}"/>
    <cellStyle name="Border, Left 3 4 2 4 3 2" xfId="2125" xr:uid="{00000000-0005-0000-0000-00006F0C0000}"/>
    <cellStyle name="Border, Left 3 4 2 4 4" xfId="2126" xr:uid="{00000000-0005-0000-0000-0000700C0000}"/>
    <cellStyle name="Border, Left 3 4 2 5" xfId="2127" xr:uid="{00000000-0005-0000-0000-0000710C0000}"/>
    <cellStyle name="Border, Left 3 4 2 5 2" xfId="2128" xr:uid="{00000000-0005-0000-0000-0000720C0000}"/>
    <cellStyle name="Border, Left 3 4 2 5 2 2" xfId="2129" xr:uid="{00000000-0005-0000-0000-0000730C0000}"/>
    <cellStyle name="Border, Left 3 4 2 5 2 2 2" xfId="2130" xr:uid="{00000000-0005-0000-0000-0000740C0000}"/>
    <cellStyle name="Border, Left 3 4 2 5 2 3" xfId="2131" xr:uid="{00000000-0005-0000-0000-0000750C0000}"/>
    <cellStyle name="Border, Left 3 4 2 5 3" xfId="2132" xr:uid="{00000000-0005-0000-0000-0000760C0000}"/>
    <cellStyle name="Border, Left 3 4 2 5 3 2" xfId="2133" xr:uid="{00000000-0005-0000-0000-0000770C0000}"/>
    <cellStyle name="Border, Left 3 4 2 5 4" xfId="2134" xr:uid="{00000000-0005-0000-0000-0000780C0000}"/>
    <cellStyle name="Border, Left 3 4 2 6" xfId="2135" xr:uid="{00000000-0005-0000-0000-0000790C0000}"/>
    <cellStyle name="Border, Left 3 4 2 6 2" xfId="2136" xr:uid="{00000000-0005-0000-0000-00007A0C0000}"/>
    <cellStyle name="Border, Left 3 4 2 6 2 2" xfId="2137" xr:uid="{00000000-0005-0000-0000-00007B0C0000}"/>
    <cellStyle name="Border, Left 3 4 2 6 2 2 2" xfId="2138" xr:uid="{00000000-0005-0000-0000-00007C0C0000}"/>
    <cellStyle name="Border, Left 3 4 2 6 2 3" xfId="2139" xr:uid="{00000000-0005-0000-0000-00007D0C0000}"/>
    <cellStyle name="Border, Left 3 4 2 6 3" xfId="2140" xr:uid="{00000000-0005-0000-0000-00007E0C0000}"/>
    <cellStyle name="Border, Left 3 4 2 6 3 2" xfId="2141" xr:uid="{00000000-0005-0000-0000-00007F0C0000}"/>
    <cellStyle name="Border, Left 3 4 2 6 4" xfId="2142" xr:uid="{00000000-0005-0000-0000-0000800C0000}"/>
    <cellStyle name="Border, Left 3 4 2 7" xfId="2143" xr:uid="{00000000-0005-0000-0000-0000810C0000}"/>
    <cellStyle name="Border, Left 3 4 2 7 2" xfId="2144" xr:uid="{00000000-0005-0000-0000-0000820C0000}"/>
    <cellStyle name="Border, Left 3 4 2 7 2 2" xfId="2145" xr:uid="{00000000-0005-0000-0000-0000830C0000}"/>
    <cellStyle name="Border, Left 3 4 2 7 2 2 2" xfId="2146" xr:uid="{00000000-0005-0000-0000-0000840C0000}"/>
    <cellStyle name="Border, Left 3 4 2 7 2 3" xfId="2147" xr:uid="{00000000-0005-0000-0000-0000850C0000}"/>
    <cellStyle name="Border, Left 3 4 2 7 3" xfId="2148" xr:uid="{00000000-0005-0000-0000-0000860C0000}"/>
    <cellStyle name="Border, Left 3 4 2 7 3 2" xfId="2149" xr:uid="{00000000-0005-0000-0000-0000870C0000}"/>
    <cellStyle name="Border, Left 3 4 2 7 4" xfId="2150" xr:uid="{00000000-0005-0000-0000-0000880C0000}"/>
    <cellStyle name="Border, Left 3 4 2 8" xfId="2151" xr:uid="{00000000-0005-0000-0000-0000890C0000}"/>
    <cellStyle name="Border, Left 3 4 2 8 2" xfId="2152" xr:uid="{00000000-0005-0000-0000-00008A0C0000}"/>
    <cellStyle name="Border, Left 3 4 2 8 2 2" xfId="2153" xr:uid="{00000000-0005-0000-0000-00008B0C0000}"/>
    <cellStyle name="Border, Left 3 4 2 8 2 2 2" xfId="2154" xr:uid="{00000000-0005-0000-0000-00008C0C0000}"/>
    <cellStyle name="Border, Left 3 4 2 8 2 3" xfId="2155" xr:uid="{00000000-0005-0000-0000-00008D0C0000}"/>
    <cellStyle name="Border, Left 3 4 2 8 3" xfId="2156" xr:uid="{00000000-0005-0000-0000-00008E0C0000}"/>
    <cellStyle name="Border, Left 3 4 2 8 3 2" xfId="2157" xr:uid="{00000000-0005-0000-0000-00008F0C0000}"/>
    <cellStyle name="Border, Left 3 4 2 8 4" xfId="2158" xr:uid="{00000000-0005-0000-0000-0000900C0000}"/>
    <cellStyle name="Border, Left 3 4 2 9" xfId="2159" xr:uid="{00000000-0005-0000-0000-0000910C0000}"/>
    <cellStyle name="Border, Left 3 4 2 9 2" xfId="2160" xr:uid="{00000000-0005-0000-0000-0000920C0000}"/>
    <cellStyle name="Border, Left 3 4 2 9 2 2" xfId="2161" xr:uid="{00000000-0005-0000-0000-0000930C0000}"/>
    <cellStyle name="Border, Left 3 4 2 9 2 2 2" xfId="2162" xr:uid="{00000000-0005-0000-0000-0000940C0000}"/>
    <cellStyle name="Border, Left 3 4 2 9 2 3" xfId="2163" xr:uid="{00000000-0005-0000-0000-0000950C0000}"/>
    <cellStyle name="Border, Left 3 4 2 9 3" xfId="2164" xr:uid="{00000000-0005-0000-0000-0000960C0000}"/>
    <cellStyle name="Border, Left 3 4 2 9 3 2" xfId="2165" xr:uid="{00000000-0005-0000-0000-0000970C0000}"/>
    <cellStyle name="Border, Left 3 4 2 9 4" xfId="2166" xr:uid="{00000000-0005-0000-0000-0000980C0000}"/>
    <cellStyle name="Border, Left 3 4 3" xfId="2167" xr:uid="{00000000-0005-0000-0000-0000990C0000}"/>
    <cellStyle name="Border, Left 3 4 3 2" xfId="2168" xr:uid="{00000000-0005-0000-0000-00009A0C0000}"/>
    <cellStyle name="Border, Left 3 4 3 2 2" xfId="2169" xr:uid="{00000000-0005-0000-0000-00009B0C0000}"/>
    <cellStyle name="Border, Left 3 4 3 2 2 2" xfId="2170" xr:uid="{00000000-0005-0000-0000-00009C0C0000}"/>
    <cellStyle name="Border, Left 3 4 3 2 3" xfId="2171" xr:uid="{00000000-0005-0000-0000-00009D0C0000}"/>
    <cellStyle name="Border, Left 3 4 3 3" xfId="2172" xr:uid="{00000000-0005-0000-0000-00009E0C0000}"/>
    <cellStyle name="Border, Left 3 4 3 3 2" xfId="2173" xr:uid="{00000000-0005-0000-0000-00009F0C0000}"/>
    <cellStyle name="Border, Left 3 4 3 4" xfId="2174" xr:uid="{00000000-0005-0000-0000-0000A00C0000}"/>
    <cellStyle name="Border, Left 3 4 4" xfId="2175" xr:uid="{00000000-0005-0000-0000-0000A10C0000}"/>
    <cellStyle name="Border, Left 3 4 4 2" xfId="2176" xr:uid="{00000000-0005-0000-0000-0000A20C0000}"/>
    <cellStyle name="Border, Left 3 4 4 2 2" xfId="2177" xr:uid="{00000000-0005-0000-0000-0000A30C0000}"/>
    <cellStyle name="Border, Left 3 4 4 2 2 2" xfId="2178" xr:uid="{00000000-0005-0000-0000-0000A40C0000}"/>
    <cellStyle name="Border, Left 3 4 4 2 3" xfId="2179" xr:uid="{00000000-0005-0000-0000-0000A50C0000}"/>
    <cellStyle name="Border, Left 3 4 4 3" xfId="2180" xr:uid="{00000000-0005-0000-0000-0000A60C0000}"/>
    <cellStyle name="Border, Left 3 4 4 3 2" xfId="2181" xr:uid="{00000000-0005-0000-0000-0000A70C0000}"/>
    <cellStyle name="Border, Left 3 4 4 4" xfId="2182" xr:uid="{00000000-0005-0000-0000-0000A80C0000}"/>
    <cellStyle name="Border, Left 3 4 5" xfId="2183" xr:uid="{00000000-0005-0000-0000-0000A90C0000}"/>
    <cellStyle name="Border, Left 3 4 5 2" xfId="2184" xr:uid="{00000000-0005-0000-0000-0000AA0C0000}"/>
    <cellStyle name="Border, Left 3 4 5 2 2" xfId="2185" xr:uid="{00000000-0005-0000-0000-0000AB0C0000}"/>
    <cellStyle name="Border, Left 3 4 5 2 2 2" xfId="2186" xr:uid="{00000000-0005-0000-0000-0000AC0C0000}"/>
    <cellStyle name="Border, Left 3 4 5 2 3" xfId="2187" xr:uid="{00000000-0005-0000-0000-0000AD0C0000}"/>
    <cellStyle name="Border, Left 3 4 5 3" xfId="2188" xr:uid="{00000000-0005-0000-0000-0000AE0C0000}"/>
    <cellStyle name="Border, Left 3 4 5 3 2" xfId="2189" xr:uid="{00000000-0005-0000-0000-0000AF0C0000}"/>
    <cellStyle name="Border, Left 3 4 5 4" xfId="2190" xr:uid="{00000000-0005-0000-0000-0000B00C0000}"/>
    <cellStyle name="Border, Left 3 4 6" xfId="2191" xr:uid="{00000000-0005-0000-0000-0000B10C0000}"/>
    <cellStyle name="Border, Left 3 4 6 2" xfId="2192" xr:uid="{00000000-0005-0000-0000-0000B20C0000}"/>
    <cellStyle name="Border, Left 3 4 6 2 2" xfId="2193" xr:uid="{00000000-0005-0000-0000-0000B30C0000}"/>
    <cellStyle name="Border, Left 3 4 6 2 2 2" xfId="2194" xr:uid="{00000000-0005-0000-0000-0000B40C0000}"/>
    <cellStyle name="Border, Left 3 4 6 2 3" xfId="2195" xr:uid="{00000000-0005-0000-0000-0000B50C0000}"/>
    <cellStyle name="Border, Left 3 4 6 3" xfId="2196" xr:uid="{00000000-0005-0000-0000-0000B60C0000}"/>
    <cellStyle name="Border, Left 3 4 6 3 2" xfId="2197" xr:uid="{00000000-0005-0000-0000-0000B70C0000}"/>
    <cellStyle name="Border, Left 3 4 6 4" xfId="2198" xr:uid="{00000000-0005-0000-0000-0000B80C0000}"/>
    <cellStyle name="Border, Left 3 4 7" xfId="2199" xr:uid="{00000000-0005-0000-0000-0000B90C0000}"/>
    <cellStyle name="Border, Left 3 4 7 2" xfId="2200" xr:uid="{00000000-0005-0000-0000-0000BA0C0000}"/>
    <cellStyle name="Border, Left 3 4 7 2 2" xfId="2201" xr:uid="{00000000-0005-0000-0000-0000BB0C0000}"/>
    <cellStyle name="Border, Left 3 4 7 2 2 2" xfId="2202" xr:uid="{00000000-0005-0000-0000-0000BC0C0000}"/>
    <cellStyle name="Border, Left 3 4 7 2 3" xfId="2203" xr:uid="{00000000-0005-0000-0000-0000BD0C0000}"/>
    <cellStyle name="Border, Left 3 4 7 3" xfId="2204" xr:uid="{00000000-0005-0000-0000-0000BE0C0000}"/>
    <cellStyle name="Border, Left 3 4 7 3 2" xfId="2205" xr:uid="{00000000-0005-0000-0000-0000BF0C0000}"/>
    <cellStyle name="Border, Left 3 4 7 4" xfId="2206" xr:uid="{00000000-0005-0000-0000-0000C00C0000}"/>
    <cellStyle name="Border, Left 3 4 8" xfId="2207" xr:uid="{00000000-0005-0000-0000-0000C10C0000}"/>
    <cellStyle name="Border, Left 3 4 8 2" xfId="2208" xr:uid="{00000000-0005-0000-0000-0000C20C0000}"/>
    <cellStyle name="Border, Left 3 4 8 2 2" xfId="2209" xr:uid="{00000000-0005-0000-0000-0000C30C0000}"/>
    <cellStyle name="Border, Left 3 4 8 2 2 2" xfId="2210" xr:uid="{00000000-0005-0000-0000-0000C40C0000}"/>
    <cellStyle name="Border, Left 3 4 8 2 3" xfId="2211" xr:uid="{00000000-0005-0000-0000-0000C50C0000}"/>
    <cellStyle name="Border, Left 3 4 8 3" xfId="2212" xr:uid="{00000000-0005-0000-0000-0000C60C0000}"/>
    <cellStyle name="Border, Left 3 4 8 3 2" xfId="2213" xr:uid="{00000000-0005-0000-0000-0000C70C0000}"/>
    <cellStyle name="Border, Left 3 4 8 4" xfId="2214" xr:uid="{00000000-0005-0000-0000-0000C80C0000}"/>
    <cellStyle name="Border, Left 3 4 9" xfId="2215" xr:uid="{00000000-0005-0000-0000-0000C90C0000}"/>
    <cellStyle name="Border, Left 3 4 9 2" xfId="2216" xr:uid="{00000000-0005-0000-0000-0000CA0C0000}"/>
    <cellStyle name="Border, Left 3 4 9 2 2" xfId="2217" xr:uid="{00000000-0005-0000-0000-0000CB0C0000}"/>
    <cellStyle name="Border, Left 3 4 9 2 2 2" xfId="2218" xr:uid="{00000000-0005-0000-0000-0000CC0C0000}"/>
    <cellStyle name="Border, Left 3 4 9 2 3" xfId="2219" xr:uid="{00000000-0005-0000-0000-0000CD0C0000}"/>
    <cellStyle name="Border, Left 3 4 9 3" xfId="2220" xr:uid="{00000000-0005-0000-0000-0000CE0C0000}"/>
    <cellStyle name="Border, Left 3 4 9 3 2" xfId="2221" xr:uid="{00000000-0005-0000-0000-0000CF0C0000}"/>
    <cellStyle name="Border, Left 3 4 9 4" xfId="2222" xr:uid="{00000000-0005-0000-0000-0000D00C0000}"/>
    <cellStyle name="Border, Left 3 5" xfId="2223" xr:uid="{00000000-0005-0000-0000-0000D10C0000}"/>
    <cellStyle name="Border, Left 4" xfId="2224" xr:uid="{00000000-0005-0000-0000-0000D20C0000}"/>
    <cellStyle name="Border, Left 4 2" xfId="2225" xr:uid="{00000000-0005-0000-0000-0000D30C0000}"/>
    <cellStyle name="Border, Left 4 2 10" xfId="2226" xr:uid="{00000000-0005-0000-0000-0000D40C0000}"/>
    <cellStyle name="Border, Left 4 2 10 2" xfId="2227" xr:uid="{00000000-0005-0000-0000-0000D50C0000}"/>
    <cellStyle name="Border, Left 4 2 10 2 2" xfId="2228" xr:uid="{00000000-0005-0000-0000-0000D60C0000}"/>
    <cellStyle name="Border, Left 4 2 10 2 2 2" xfId="2229" xr:uid="{00000000-0005-0000-0000-0000D70C0000}"/>
    <cellStyle name="Border, Left 4 2 10 2 3" xfId="2230" xr:uid="{00000000-0005-0000-0000-0000D80C0000}"/>
    <cellStyle name="Border, Left 4 2 10 3" xfId="2231" xr:uid="{00000000-0005-0000-0000-0000D90C0000}"/>
    <cellStyle name="Border, Left 4 2 10 3 2" xfId="2232" xr:uid="{00000000-0005-0000-0000-0000DA0C0000}"/>
    <cellStyle name="Border, Left 4 2 10 4" xfId="2233" xr:uid="{00000000-0005-0000-0000-0000DB0C0000}"/>
    <cellStyle name="Border, Left 4 2 11" xfId="2234" xr:uid="{00000000-0005-0000-0000-0000DC0C0000}"/>
    <cellStyle name="Border, Left 4 2 11 2" xfId="2235" xr:uid="{00000000-0005-0000-0000-0000DD0C0000}"/>
    <cellStyle name="Border, Left 4 2 11 2 2" xfId="2236" xr:uid="{00000000-0005-0000-0000-0000DE0C0000}"/>
    <cellStyle name="Border, Left 4 2 11 3" xfId="2237" xr:uid="{00000000-0005-0000-0000-0000DF0C0000}"/>
    <cellStyle name="Border, Left 4 2 12" xfId="2238" xr:uid="{00000000-0005-0000-0000-0000E00C0000}"/>
    <cellStyle name="Border, Left 4 2 12 2" xfId="2239" xr:uid="{00000000-0005-0000-0000-0000E10C0000}"/>
    <cellStyle name="Border, Left 4 2 13" xfId="2240" xr:uid="{00000000-0005-0000-0000-0000E20C0000}"/>
    <cellStyle name="Border, Left 4 2 2" xfId="2241" xr:uid="{00000000-0005-0000-0000-0000E30C0000}"/>
    <cellStyle name="Border, Left 4 2 2 10" xfId="2242" xr:uid="{00000000-0005-0000-0000-0000E40C0000}"/>
    <cellStyle name="Border, Left 4 2 2 10 2" xfId="2243" xr:uid="{00000000-0005-0000-0000-0000E50C0000}"/>
    <cellStyle name="Border, Left 4 2 2 10 2 2" xfId="2244" xr:uid="{00000000-0005-0000-0000-0000E60C0000}"/>
    <cellStyle name="Border, Left 4 2 2 10 3" xfId="2245" xr:uid="{00000000-0005-0000-0000-0000E70C0000}"/>
    <cellStyle name="Border, Left 4 2 2 11" xfId="2246" xr:uid="{00000000-0005-0000-0000-0000E80C0000}"/>
    <cellStyle name="Border, Left 4 2 2 11 2" xfId="2247" xr:uid="{00000000-0005-0000-0000-0000E90C0000}"/>
    <cellStyle name="Border, Left 4 2 2 12" xfId="2248" xr:uid="{00000000-0005-0000-0000-0000EA0C0000}"/>
    <cellStyle name="Border, Left 4 2 2 2" xfId="2249" xr:uid="{00000000-0005-0000-0000-0000EB0C0000}"/>
    <cellStyle name="Border, Left 4 2 2 2 2" xfId="2250" xr:uid="{00000000-0005-0000-0000-0000EC0C0000}"/>
    <cellStyle name="Border, Left 4 2 2 2 2 2" xfId="2251" xr:uid="{00000000-0005-0000-0000-0000ED0C0000}"/>
    <cellStyle name="Border, Left 4 2 2 2 2 2 2" xfId="2252" xr:uid="{00000000-0005-0000-0000-0000EE0C0000}"/>
    <cellStyle name="Border, Left 4 2 2 2 2 3" xfId="2253" xr:uid="{00000000-0005-0000-0000-0000EF0C0000}"/>
    <cellStyle name="Border, Left 4 2 2 2 3" xfId="2254" xr:uid="{00000000-0005-0000-0000-0000F00C0000}"/>
    <cellStyle name="Border, Left 4 2 2 2 3 2" xfId="2255" xr:uid="{00000000-0005-0000-0000-0000F10C0000}"/>
    <cellStyle name="Border, Left 4 2 2 2 4" xfId="2256" xr:uid="{00000000-0005-0000-0000-0000F20C0000}"/>
    <cellStyle name="Border, Left 4 2 2 3" xfId="2257" xr:uid="{00000000-0005-0000-0000-0000F30C0000}"/>
    <cellStyle name="Border, Left 4 2 2 3 2" xfId="2258" xr:uid="{00000000-0005-0000-0000-0000F40C0000}"/>
    <cellStyle name="Border, Left 4 2 2 3 2 2" xfId="2259" xr:uid="{00000000-0005-0000-0000-0000F50C0000}"/>
    <cellStyle name="Border, Left 4 2 2 3 2 2 2" xfId="2260" xr:uid="{00000000-0005-0000-0000-0000F60C0000}"/>
    <cellStyle name="Border, Left 4 2 2 3 2 3" xfId="2261" xr:uid="{00000000-0005-0000-0000-0000F70C0000}"/>
    <cellStyle name="Border, Left 4 2 2 3 3" xfId="2262" xr:uid="{00000000-0005-0000-0000-0000F80C0000}"/>
    <cellStyle name="Border, Left 4 2 2 3 3 2" xfId="2263" xr:uid="{00000000-0005-0000-0000-0000F90C0000}"/>
    <cellStyle name="Border, Left 4 2 2 3 4" xfId="2264" xr:uid="{00000000-0005-0000-0000-0000FA0C0000}"/>
    <cellStyle name="Border, Left 4 2 2 4" xfId="2265" xr:uid="{00000000-0005-0000-0000-0000FB0C0000}"/>
    <cellStyle name="Border, Left 4 2 2 4 2" xfId="2266" xr:uid="{00000000-0005-0000-0000-0000FC0C0000}"/>
    <cellStyle name="Border, Left 4 2 2 4 2 2" xfId="2267" xr:uid="{00000000-0005-0000-0000-0000FD0C0000}"/>
    <cellStyle name="Border, Left 4 2 2 4 2 2 2" xfId="2268" xr:uid="{00000000-0005-0000-0000-0000FE0C0000}"/>
    <cellStyle name="Border, Left 4 2 2 4 2 3" xfId="2269" xr:uid="{00000000-0005-0000-0000-0000FF0C0000}"/>
    <cellStyle name="Border, Left 4 2 2 4 3" xfId="2270" xr:uid="{00000000-0005-0000-0000-0000000D0000}"/>
    <cellStyle name="Border, Left 4 2 2 4 3 2" xfId="2271" xr:uid="{00000000-0005-0000-0000-0000010D0000}"/>
    <cellStyle name="Border, Left 4 2 2 4 4" xfId="2272" xr:uid="{00000000-0005-0000-0000-0000020D0000}"/>
    <cellStyle name="Border, Left 4 2 2 5" xfId="2273" xr:uid="{00000000-0005-0000-0000-0000030D0000}"/>
    <cellStyle name="Border, Left 4 2 2 5 2" xfId="2274" xr:uid="{00000000-0005-0000-0000-0000040D0000}"/>
    <cellStyle name="Border, Left 4 2 2 5 2 2" xfId="2275" xr:uid="{00000000-0005-0000-0000-0000050D0000}"/>
    <cellStyle name="Border, Left 4 2 2 5 2 2 2" xfId="2276" xr:uid="{00000000-0005-0000-0000-0000060D0000}"/>
    <cellStyle name="Border, Left 4 2 2 5 2 3" xfId="2277" xr:uid="{00000000-0005-0000-0000-0000070D0000}"/>
    <cellStyle name="Border, Left 4 2 2 5 3" xfId="2278" xr:uid="{00000000-0005-0000-0000-0000080D0000}"/>
    <cellStyle name="Border, Left 4 2 2 5 3 2" xfId="2279" xr:uid="{00000000-0005-0000-0000-0000090D0000}"/>
    <cellStyle name="Border, Left 4 2 2 5 4" xfId="2280" xr:uid="{00000000-0005-0000-0000-00000A0D0000}"/>
    <cellStyle name="Border, Left 4 2 2 6" xfId="2281" xr:uid="{00000000-0005-0000-0000-00000B0D0000}"/>
    <cellStyle name="Border, Left 4 2 2 6 2" xfId="2282" xr:uid="{00000000-0005-0000-0000-00000C0D0000}"/>
    <cellStyle name="Border, Left 4 2 2 6 2 2" xfId="2283" xr:uid="{00000000-0005-0000-0000-00000D0D0000}"/>
    <cellStyle name="Border, Left 4 2 2 6 2 2 2" xfId="2284" xr:uid="{00000000-0005-0000-0000-00000E0D0000}"/>
    <cellStyle name="Border, Left 4 2 2 6 2 3" xfId="2285" xr:uid="{00000000-0005-0000-0000-00000F0D0000}"/>
    <cellStyle name="Border, Left 4 2 2 6 3" xfId="2286" xr:uid="{00000000-0005-0000-0000-0000100D0000}"/>
    <cellStyle name="Border, Left 4 2 2 6 3 2" xfId="2287" xr:uid="{00000000-0005-0000-0000-0000110D0000}"/>
    <cellStyle name="Border, Left 4 2 2 6 4" xfId="2288" xr:uid="{00000000-0005-0000-0000-0000120D0000}"/>
    <cellStyle name="Border, Left 4 2 2 7" xfId="2289" xr:uid="{00000000-0005-0000-0000-0000130D0000}"/>
    <cellStyle name="Border, Left 4 2 2 7 2" xfId="2290" xr:uid="{00000000-0005-0000-0000-0000140D0000}"/>
    <cellStyle name="Border, Left 4 2 2 7 2 2" xfId="2291" xr:uid="{00000000-0005-0000-0000-0000150D0000}"/>
    <cellStyle name="Border, Left 4 2 2 7 2 2 2" xfId="2292" xr:uid="{00000000-0005-0000-0000-0000160D0000}"/>
    <cellStyle name="Border, Left 4 2 2 7 2 3" xfId="2293" xr:uid="{00000000-0005-0000-0000-0000170D0000}"/>
    <cellStyle name="Border, Left 4 2 2 7 3" xfId="2294" xr:uid="{00000000-0005-0000-0000-0000180D0000}"/>
    <cellStyle name="Border, Left 4 2 2 7 3 2" xfId="2295" xr:uid="{00000000-0005-0000-0000-0000190D0000}"/>
    <cellStyle name="Border, Left 4 2 2 7 4" xfId="2296" xr:uid="{00000000-0005-0000-0000-00001A0D0000}"/>
    <cellStyle name="Border, Left 4 2 2 8" xfId="2297" xr:uid="{00000000-0005-0000-0000-00001B0D0000}"/>
    <cellStyle name="Border, Left 4 2 2 8 2" xfId="2298" xr:uid="{00000000-0005-0000-0000-00001C0D0000}"/>
    <cellStyle name="Border, Left 4 2 2 8 2 2" xfId="2299" xr:uid="{00000000-0005-0000-0000-00001D0D0000}"/>
    <cellStyle name="Border, Left 4 2 2 8 2 2 2" xfId="2300" xr:uid="{00000000-0005-0000-0000-00001E0D0000}"/>
    <cellStyle name="Border, Left 4 2 2 8 2 3" xfId="2301" xr:uid="{00000000-0005-0000-0000-00001F0D0000}"/>
    <cellStyle name="Border, Left 4 2 2 8 3" xfId="2302" xr:uid="{00000000-0005-0000-0000-0000200D0000}"/>
    <cellStyle name="Border, Left 4 2 2 8 3 2" xfId="2303" xr:uid="{00000000-0005-0000-0000-0000210D0000}"/>
    <cellStyle name="Border, Left 4 2 2 8 4" xfId="2304" xr:uid="{00000000-0005-0000-0000-0000220D0000}"/>
    <cellStyle name="Border, Left 4 2 2 9" xfId="2305" xr:uid="{00000000-0005-0000-0000-0000230D0000}"/>
    <cellStyle name="Border, Left 4 2 2 9 2" xfId="2306" xr:uid="{00000000-0005-0000-0000-0000240D0000}"/>
    <cellStyle name="Border, Left 4 2 2 9 2 2" xfId="2307" xr:uid="{00000000-0005-0000-0000-0000250D0000}"/>
    <cellStyle name="Border, Left 4 2 2 9 2 2 2" xfId="2308" xr:uid="{00000000-0005-0000-0000-0000260D0000}"/>
    <cellStyle name="Border, Left 4 2 2 9 2 3" xfId="2309" xr:uid="{00000000-0005-0000-0000-0000270D0000}"/>
    <cellStyle name="Border, Left 4 2 2 9 3" xfId="2310" xr:uid="{00000000-0005-0000-0000-0000280D0000}"/>
    <cellStyle name="Border, Left 4 2 2 9 3 2" xfId="2311" xr:uid="{00000000-0005-0000-0000-0000290D0000}"/>
    <cellStyle name="Border, Left 4 2 2 9 4" xfId="2312" xr:uid="{00000000-0005-0000-0000-00002A0D0000}"/>
    <cellStyle name="Border, Left 4 2 3" xfId="2313" xr:uid="{00000000-0005-0000-0000-00002B0D0000}"/>
    <cellStyle name="Border, Left 4 2 3 2" xfId="2314" xr:uid="{00000000-0005-0000-0000-00002C0D0000}"/>
    <cellStyle name="Border, Left 4 2 3 2 2" xfId="2315" xr:uid="{00000000-0005-0000-0000-00002D0D0000}"/>
    <cellStyle name="Border, Left 4 2 3 2 2 2" xfId="2316" xr:uid="{00000000-0005-0000-0000-00002E0D0000}"/>
    <cellStyle name="Border, Left 4 2 3 2 3" xfId="2317" xr:uid="{00000000-0005-0000-0000-00002F0D0000}"/>
    <cellStyle name="Border, Left 4 2 3 3" xfId="2318" xr:uid="{00000000-0005-0000-0000-0000300D0000}"/>
    <cellStyle name="Border, Left 4 2 3 3 2" xfId="2319" xr:uid="{00000000-0005-0000-0000-0000310D0000}"/>
    <cellStyle name="Border, Left 4 2 3 4" xfId="2320" xr:uid="{00000000-0005-0000-0000-0000320D0000}"/>
    <cellStyle name="Border, Left 4 2 4" xfId="2321" xr:uid="{00000000-0005-0000-0000-0000330D0000}"/>
    <cellStyle name="Border, Left 4 2 4 2" xfId="2322" xr:uid="{00000000-0005-0000-0000-0000340D0000}"/>
    <cellStyle name="Border, Left 4 2 4 2 2" xfId="2323" xr:uid="{00000000-0005-0000-0000-0000350D0000}"/>
    <cellStyle name="Border, Left 4 2 4 2 2 2" xfId="2324" xr:uid="{00000000-0005-0000-0000-0000360D0000}"/>
    <cellStyle name="Border, Left 4 2 4 2 3" xfId="2325" xr:uid="{00000000-0005-0000-0000-0000370D0000}"/>
    <cellStyle name="Border, Left 4 2 4 3" xfId="2326" xr:uid="{00000000-0005-0000-0000-0000380D0000}"/>
    <cellStyle name="Border, Left 4 2 4 3 2" xfId="2327" xr:uid="{00000000-0005-0000-0000-0000390D0000}"/>
    <cellStyle name="Border, Left 4 2 4 4" xfId="2328" xr:uid="{00000000-0005-0000-0000-00003A0D0000}"/>
    <cellStyle name="Border, Left 4 2 5" xfId="2329" xr:uid="{00000000-0005-0000-0000-00003B0D0000}"/>
    <cellStyle name="Border, Left 4 2 5 2" xfId="2330" xr:uid="{00000000-0005-0000-0000-00003C0D0000}"/>
    <cellStyle name="Border, Left 4 2 5 2 2" xfId="2331" xr:uid="{00000000-0005-0000-0000-00003D0D0000}"/>
    <cellStyle name="Border, Left 4 2 5 2 2 2" xfId="2332" xr:uid="{00000000-0005-0000-0000-00003E0D0000}"/>
    <cellStyle name="Border, Left 4 2 5 2 3" xfId="2333" xr:uid="{00000000-0005-0000-0000-00003F0D0000}"/>
    <cellStyle name="Border, Left 4 2 5 3" xfId="2334" xr:uid="{00000000-0005-0000-0000-0000400D0000}"/>
    <cellStyle name="Border, Left 4 2 5 3 2" xfId="2335" xr:uid="{00000000-0005-0000-0000-0000410D0000}"/>
    <cellStyle name="Border, Left 4 2 5 4" xfId="2336" xr:uid="{00000000-0005-0000-0000-0000420D0000}"/>
    <cellStyle name="Border, Left 4 2 6" xfId="2337" xr:uid="{00000000-0005-0000-0000-0000430D0000}"/>
    <cellStyle name="Border, Left 4 2 6 2" xfId="2338" xr:uid="{00000000-0005-0000-0000-0000440D0000}"/>
    <cellStyle name="Border, Left 4 2 6 2 2" xfId="2339" xr:uid="{00000000-0005-0000-0000-0000450D0000}"/>
    <cellStyle name="Border, Left 4 2 6 2 2 2" xfId="2340" xr:uid="{00000000-0005-0000-0000-0000460D0000}"/>
    <cellStyle name="Border, Left 4 2 6 2 3" xfId="2341" xr:uid="{00000000-0005-0000-0000-0000470D0000}"/>
    <cellStyle name="Border, Left 4 2 6 3" xfId="2342" xr:uid="{00000000-0005-0000-0000-0000480D0000}"/>
    <cellStyle name="Border, Left 4 2 6 3 2" xfId="2343" xr:uid="{00000000-0005-0000-0000-0000490D0000}"/>
    <cellStyle name="Border, Left 4 2 6 4" xfId="2344" xr:uid="{00000000-0005-0000-0000-00004A0D0000}"/>
    <cellStyle name="Border, Left 4 2 7" xfId="2345" xr:uid="{00000000-0005-0000-0000-00004B0D0000}"/>
    <cellStyle name="Border, Left 4 2 7 2" xfId="2346" xr:uid="{00000000-0005-0000-0000-00004C0D0000}"/>
    <cellStyle name="Border, Left 4 2 7 2 2" xfId="2347" xr:uid="{00000000-0005-0000-0000-00004D0D0000}"/>
    <cellStyle name="Border, Left 4 2 7 2 2 2" xfId="2348" xr:uid="{00000000-0005-0000-0000-00004E0D0000}"/>
    <cellStyle name="Border, Left 4 2 7 2 3" xfId="2349" xr:uid="{00000000-0005-0000-0000-00004F0D0000}"/>
    <cellStyle name="Border, Left 4 2 7 3" xfId="2350" xr:uid="{00000000-0005-0000-0000-0000500D0000}"/>
    <cellStyle name="Border, Left 4 2 7 3 2" xfId="2351" xr:uid="{00000000-0005-0000-0000-0000510D0000}"/>
    <cellStyle name="Border, Left 4 2 7 4" xfId="2352" xr:uid="{00000000-0005-0000-0000-0000520D0000}"/>
    <cellStyle name="Border, Left 4 2 8" xfId="2353" xr:uid="{00000000-0005-0000-0000-0000530D0000}"/>
    <cellStyle name="Border, Left 4 2 8 2" xfId="2354" xr:uid="{00000000-0005-0000-0000-0000540D0000}"/>
    <cellStyle name="Border, Left 4 2 8 2 2" xfId="2355" xr:uid="{00000000-0005-0000-0000-0000550D0000}"/>
    <cellStyle name="Border, Left 4 2 8 2 2 2" xfId="2356" xr:uid="{00000000-0005-0000-0000-0000560D0000}"/>
    <cellStyle name="Border, Left 4 2 8 2 3" xfId="2357" xr:uid="{00000000-0005-0000-0000-0000570D0000}"/>
    <cellStyle name="Border, Left 4 2 8 3" xfId="2358" xr:uid="{00000000-0005-0000-0000-0000580D0000}"/>
    <cellStyle name="Border, Left 4 2 8 3 2" xfId="2359" xr:uid="{00000000-0005-0000-0000-0000590D0000}"/>
    <cellStyle name="Border, Left 4 2 8 4" xfId="2360" xr:uid="{00000000-0005-0000-0000-00005A0D0000}"/>
    <cellStyle name="Border, Left 4 2 9" xfId="2361" xr:uid="{00000000-0005-0000-0000-00005B0D0000}"/>
    <cellStyle name="Border, Left 4 2 9 2" xfId="2362" xr:uid="{00000000-0005-0000-0000-00005C0D0000}"/>
    <cellStyle name="Border, Left 4 2 9 2 2" xfId="2363" xr:uid="{00000000-0005-0000-0000-00005D0D0000}"/>
    <cellStyle name="Border, Left 4 2 9 2 2 2" xfId="2364" xr:uid="{00000000-0005-0000-0000-00005E0D0000}"/>
    <cellStyle name="Border, Left 4 2 9 2 3" xfId="2365" xr:uid="{00000000-0005-0000-0000-00005F0D0000}"/>
    <cellStyle name="Border, Left 4 2 9 3" xfId="2366" xr:uid="{00000000-0005-0000-0000-0000600D0000}"/>
    <cellStyle name="Border, Left 4 2 9 3 2" xfId="2367" xr:uid="{00000000-0005-0000-0000-0000610D0000}"/>
    <cellStyle name="Border, Left 4 2 9 4" xfId="2368" xr:uid="{00000000-0005-0000-0000-0000620D0000}"/>
    <cellStyle name="Border, Left 4 3" xfId="2369" xr:uid="{00000000-0005-0000-0000-0000630D0000}"/>
    <cellStyle name="Border, Left 5" xfId="2370" xr:uid="{00000000-0005-0000-0000-0000640D0000}"/>
    <cellStyle name="Border, Left 5 2" xfId="2371" xr:uid="{00000000-0005-0000-0000-0000650D0000}"/>
    <cellStyle name="Border, Left 5 2 10" xfId="2372" xr:uid="{00000000-0005-0000-0000-0000660D0000}"/>
    <cellStyle name="Border, Left 5 2 10 2" xfId="2373" xr:uid="{00000000-0005-0000-0000-0000670D0000}"/>
    <cellStyle name="Border, Left 5 2 10 2 2" xfId="2374" xr:uid="{00000000-0005-0000-0000-0000680D0000}"/>
    <cellStyle name="Border, Left 5 2 10 2 2 2" xfId="2375" xr:uid="{00000000-0005-0000-0000-0000690D0000}"/>
    <cellStyle name="Border, Left 5 2 10 2 3" xfId="2376" xr:uid="{00000000-0005-0000-0000-00006A0D0000}"/>
    <cellStyle name="Border, Left 5 2 10 3" xfId="2377" xr:uid="{00000000-0005-0000-0000-00006B0D0000}"/>
    <cellStyle name="Border, Left 5 2 10 3 2" xfId="2378" xr:uid="{00000000-0005-0000-0000-00006C0D0000}"/>
    <cellStyle name="Border, Left 5 2 10 4" xfId="2379" xr:uid="{00000000-0005-0000-0000-00006D0D0000}"/>
    <cellStyle name="Border, Left 5 2 11" xfId="2380" xr:uid="{00000000-0005-0000-0000-00006E0D0000}"/>
    <cellStyle name="Border, Left 5 2 11 2" xfId="2381" xr:uid="{00000000-0005-0000-0000-00006F0D0000}"/>
    <cellStyle name="Border, Left 5 2 11 2 2" xfId="2382" xr:uid="{00000000-0005-0000-0000-0000700D0000}"/>
    <cellStyle name="Border, Left 5 2 11 3" xfId="2383" xr:uid="{00000000-0005-0000-0000-0000710D0000}"/>
    <cellStyle name="Border, Left 5 2 12" xfId="2384" xr:uid="{00000000-0005-0000-0000-0000720D0000}"/>
    <cellStyle name="Border, Left 5 2 12 2" xfId="2385" xr:uid="{00000000-0005-0000-0000-0000730D0000}"/>
    <cellStyle name="Border, Left 5 2 13" xfId="2386" xr:uid="{00000000-0005-0000-0000-0000740D0000}"/>
    <cellStyle name="Border, Left 5 2 2" xfId="2387" xr:uid="{00000000-0005-0000-0000-0000750D0000}"/>
    <cellStyle name="Border, Left 5 2 2 10" xfId="2388" xr:uid="{00000000-0005-0000-0000-0000760D0000}"/>
    <cellStyle name="Border, Left 5 2 2 10 2" xfId="2389" xr:uid="{00000000-0005-0000-0000-0000770D0000}"/>
    <cellStyle name="Border, Left 5 2 2 10 2 2" xfId="2390" xr:uid="{00000000-0005-0000-0000-0000780D0000}"/>
    <cellStyle name="Border, Left 5 2 2 10 3" xfId="2391" xr:uid="{00000000-0005-0000-0000-0000790D0000}"/>
    <cellStyle name="Border, Left 5 2 2 11" xfId="2392" xr:uid="{00000000-0005-0000-0000-00007A0D0000}"/>
    <cellStyle name="Border, Left 5 2 2 11 2" xfId="2393" xr:uid="{00000000-0005-0000-0000-00007B0D0000}"/>
    <cellStyle name="Border, Left 5 2 2 12" xfId="2394" xr:uid="{00000000-0005-0000-0000-00007C0D0000}"/>
    <cellStyle name="Border, Left 5 2 2 2" xfId="2395" xr:uid="{00000000-0005-0000-0000-00007D0D0000}"/>
    <cellStyle name="Border, Left 5 2 2 2 2" xfId="2396" xr:uid="{00000000-0005-0000-0000-00007E0D0000}"/>
    <cellStyle name="Border, Left 5 2 2 2 2 2" xfId="2397" xr:uid="{00000000-0005-0000-0000-00007F0D0000}"/>
    <cellStyle name="Border, Left 5 2 2 2 2 2 2" xfId="2398" xr:uid="{00000000-0005-0000-0000-0000800D0000}"/>
    <cellStyle name="Border, Left 5 2 2 2 2 3" xfId="2399" xr:uid="{00000000-0005-0000-0000-0000810D0000}"/>
    <cellStyle name="Border, Left 5 2 2 2 3" xfId="2400" xr:uid="{00000000-0005-0000-0000-0000820D0000}"/>
    <cellStyle name="Border, Left 5 2 2 2 3 2" xfId="2401" xr:uid="{00000000-0005-0000-0000-0000830D0000}"/>
    <cellStyle name="Border, Left 5 2 2 2 4" xfId="2402" xr:uid="{00000000-0005-0000-0000-0000840D0000}"/>
    <cellStyle name="Border, Left 5 2 2 3" xfId="2403" xr:uid="{00000000-0005-0000-0000-0000850D0000}"/>
    <cellStyle name="Border, Left 5 2 2 3 2" xfId="2404" xr:uid="{00000000-0005-0000-0000-0000860D0000}"/>
    <cellStyle name="Border, Left 5 2 2 3 2 2" xfId="2405" xr:uid="{00000000-0005-0000-0000-0000870D0000}"/>
    <cellStyle name="Border, Left 5 2 2 3 2 2 2" xfId="2406" xr:uid="{00000000-0005-0000-0000-0000880D0000}"/>
    <cellStyle name="Border, Left 5 2 2 3 2 3" xfId="2407" xr:uid="{00000000-0005-0000-0000-0000890D0000}"/>
    <cellStyle name="Border, Left 5 2 2 3 3" xfId="2408" xr:uid="{00000000-0005-0000-0000-00008A0D0000}"/>
    <cellStyle name="Border, Left 5 2 2 3 3 2" xfId="2409" xr:uid="{00000000-0005-0000-0000-00008B0D0000}"/>
    <cellStyle name="Border, Left 5 2 2 3 4" xfId="2410" xr:uid="{00000000-0005-0000-0000-00008C0D0000}"/>
    <cellStyle name="Border, Left 5 2 2 4" xfId="2411" xr:uid="{00000000-0005-0000-0000-00008D0D0000}"/>
    <cellStyle name="Border, Left 5 2 2 4 2" xfId="2412" xr:uid="{00000000-0005-0000-0000-00008E0D0000}"/>
    <cellStyle name="Border, Left 5 2 2 4 2 2" xfId="2413" xr:uid="{00000000-0005-0000-0000-00008F0D0000}"/>
    <cellStyle name="Border, Left 5 2 2 4 2 2 2" xfId="2414" xr:uid="{00000000-0005-0000-0000-0000900D0000}"/>
    <cellStyle name="Border, Left 5 2 2 4 2 3" xfId="2415" xr:uid="{00000000-0005-0000-0000-0000910D0000}"/>
    <cellStyle name="Border, Left 5 2 2 4 3" xfId="2416" xr:uid="{00000000-0005-0000-0000-0000920D0000}"/>
    <cellStyle name="Border, Left 5 2 2 4 3 2" xfId="2417" xr:uid="{00000000-0005-0000-0000-0000930D0000}"/>
    <cellStyle name="Border, Left 5 2 2 4 4" xfId="2418" xr:uid="{00000000-0005-0000-0000-0000940D0000}"/>
    <cellStyle name="Border, Left 5 2 2 5" xfId="2419" xr:uid="{00000000-0005-0000-0000-0000950D0000}"/>
    <cellStyle name="Border, Left 5 2 2 5 2" xfId="2420" xr:uid="{00000000-0005-0000-0000-0000960D0000}"/>
    <cellStyle name="Border, Left 5 2 2 5 2 2" xfId="2421" xr:uid="{00000000-0005-0000-0000-0000970D0000}"/>
    <cellStyle name="Border, Left 5 2 2 5 2 2 2" xfId="2422" xr:uid="{00000000-0005-0000-0000-0000980D0000}"/>
    <cellStyle name="Border, Left 5 2 2 5 2 3" xfId="2423" xr:uid="{00000000-0005-0000-0000-0000990D0000}"/>
    <cellStyle name="Border, Left 5 2 2 5 3" xfId="2424" xr:uid="{00000000-0005-0000-0000-00009A0D0000}"/>
    <cellStyle name="Border, Left 5 2 2 5 3 2" xfId="2425" xr:uid="{00000000-0005-0000-0000-00009B0D0000}"/>
    <cellStyle name="Border, Left 5 2 2 5 4" xfId="2426" xr:uid="{00000000-0005-0000-0000-00009C0D0000}"/>
    <cellStyle name="Border, Left 5 2 2 6" xfId="2427" xr:uid="{00000000-0005-0000-0000-00009D0D0000}"/>
    <cellStyle name="Border, Left 5 2 2 6 2" xfId="2428" xr:uid="{00000000-0005-0000-0000-00009E0D0000}"/>
    <cellStyle name="Border, Left 5 2 2 6 2 2" xfId="2429" xr:uid="{00000000-0005-0000-0000-00009F0D0000}"/>
    <cellStyle name="Border, Left 5 2 2 6 2 2 2" xfId="2430" xr:uid="{00000000-0005-0000-0000-0000A00D0000}"/>
    <cellStyle name="Border, Left 5 2 2 6 2 3" xfId="2431" xr:uid="{00000000-0005-0000-0000-0000A10D0000}"/>
    <cellStyle name="Border, Left 5 2 2 6 3" xfId="2432" xr:uid="{00000000-0005-0000-0000-0000A20D0000}"/>
    <cellStyle name="Border, Left 5 2 2 6 3 2" xfId="2433" xr:uid="{00000000-0005-0000-0000-0000A30D0000}"/>
    <cellStyle name="Border, Left 5 2 2 6 4" xfId="2434" xr:uid="{00000000-0005-0000-0000-0000A40D0000}"/>
    <cellStyle name="Border, Left 5 2 2 7" xfId="2435" xr:uid="{00000000-0005-0000-0000-0000A50D0000}"/>
    <cellStyle name="Border, Left 5 2 2 7 2" xfId="2436" xr:uid="{00000000-0005-0000-0000-0000A60D0000}"/>
    <cellStyle name="Border, Left 5 2 2 7 2 2" xfId="2437" xr:uid="{00000000-0005-0000-0000-0000A70D0000}"/>
    <cellStyle name="Border, Left 5 2 2 7 2 2 2" xfId="2438" xr:uid="{00000000-0005-0000-0000-0000A80D0000}"/>
    <cellStyle name="Border, Left 5 2 2 7 2 3" xfId="2439" xr:uid="{00000000-0005-0000-0000-0000A90D0000}"/>
    <cellStyle name="Border, Left 5 2 2 7 3" xfId="2440" xr:uid="{00000000-0005-0000-0000-0000AA0D0000}"/>
    <cellStyle name="Border, Left 5 2 2 7 3 2" xfId="2441" xr:uid="{00000000-0005-0000-0000-0000AB0D0000}"/>
    <cellStyle name="Border, Left 5 2 2 7 4" xfId="2442" xr:uid="{00000000-0005-0000-0000-0000AC0D0000}"/>
    <cellStyle name="Border, Left 5 2 2 8" xfId="2443" xr:uid="{00000000-0005-0000-0000-0000AD0D0000}"/>
    <cellStyle name="Border, Left 5 2 2 8 2" xfId="2444" xr:uid="{00000000-0005-0000-0000-0000AE0D0000}"/>
    <cellStyle name="Border, Left 5 2 2 8 2 2" xfId="2445" xr:uid="{00000000-0005-0000-0000-0000AF0D0000}"/>
    <cellStyle name="Border, Left 5 2 2 8 2 2 2" xfId="2446" xr:uid="{00000000-0005-0000-0000-0000B00D0000}"/>
    <cellStyle name="Border, Left 5 2 2 8 2 3" xfId="2447" xr:uid="{00000000-0005-0000-0000-0000B10D0000}"/>
    <cellStyle name="Border, Left 5 2 2 8 3" xfId="2448" xr:uid="{00000000-0005-0000-0000-0000B20D0000}"/>
    <cellStyle name="Border, Left 5 2 2 8 3 2" xfId="2449" xr:uid="{00000000-0005-0000-0000-0000B30D0000}"/>
    <cellStyle name="Border, Left 5 2 2 8 4" xfId="2450" xr:uid="{00000000-0005-0000-0000-0000B40D0000}"/>
    <cellStyle name="Border, Left 5 2 2 9" xfId="2451" xr:uid="{00000000-0005-0000-0000-0000B50D0000}"/>
    <cellStyle name="Border, Left 5 2 2 9 2" xfId="2452" xr:uid="{00000000-0005-0000-0000-0000B60D0000}"/>
    <cellStyle name="Border, Left 5 2 2 9 2 2" xfId="2453" xr:uid="{00000000-0005-0000-0000-0000B70D0000}"/>
    <cellStyle name="Border, Left 5 2 2 9 2 2 2" xfId="2454" xr:uid="{00000000-0005-0000-0000-0000B80D0000}"/>
    <cellStyle name="Border, Left 5 2 2 9 2 3" xfId="2455" xr:uid="{00000000-0005-0000-0000-0000B90D0000}"/>
    <cellStyle name="Border, Left 5 2 2 9 3" xfId="2456" xr:uid="{00000000-0005-0000-0000-0000BA0D0000}"/>
    <cellStyle name="Border, Left 5 2 2 9 3 2" xfId="2457" xr:uid="{00000000-0005-0000-0000-0000BB0D0000}"/>
    <cellStyle name="Border, Left 5 2 2 9 4" xfId="2458" xr:uid="{00000000-0005-0000-0000-0000BC0D0000}"/>
    <cellStyle name="Border, Left 5 2 3" xfId="2459" xr:uid="{00000000-0005-0000-0000-0000BD0D0000}"/>
    <cellStyle name="Border, Left 5 2 3 2" xfId="2460" xr:uid="{00000000-0005-0000-0000-0000BE0D0000}"/>
    <cellStyle name="Border, Left 5 2 3 2 2" xfId="2461" xr:uid="{00000000-0005-0000-0000-0000BF0D0000}"/>
    <cellStyle name="Border, Left 5 2 3 2 2 2" xfId="2462" xr:uid="{00000000-0005-0000-0000-0000C00D0000}"/>
    <cellStyle name="Border, Left 5 2 3 2 3" xfId="2463" xr:uid="{00000000-0005-0000-0000-0000C10D0000}"/>
    <cellStyle name="Border, Left 5 2 3 3" xfId="2464" xr:uid="{00000000-0005-0000-0000-0000C20D0000}"/>
    <cellStyle name="Border, Left 5 2 3 3 2" xfId="2465" xr:uid="{00000000-0005-0000-0000-0000C30D0000}"/>
    <cellStyle name="Border, Left 5 2 3 4" xfId="2466" xr:uid="{00000000-0005-0000-0000-0000C40D0000}"/>
    <cellStyle name="Border, Left 5 2 4" xfId="2467" xr:uid="{00000000-0005-0000-0000-0000C50D0000}"/>
    <cellStyle name="Border, Left 5 2 4 2" xfId="2468" xr:uid="{00000000-0005-0000-0000-0000C60D0000}"/>
    <cellStyle name="Border, Left 5 2 4 2 2" xfId="2469" xr:uid="{00000000-0005-0000-0000-0000C70D0000}"/>
    <cellStyle name="Border, Left 5 2 4 2 2 2" xfId="2470" xr:uid="{00000000-0005-0000-0000-0000C80D0000}"/>
    <cellStyle name="Border, Left 5 2 4 2 3" xfId="2471" xr:uid="{00000000-0005-0000-0000-0000C90D0000}"/>
    <cellStyle name="Border, Left 5 2 4 3" xfId="2472" xr:uid="{00000000-0005-0000-0000-0000CA0D0000}"/>
    <cellStyle name="Border, Left 5 2 4 3 2" xfId="2473" xr:uid="{00000000-0005-0000-0000-0000CB0D0000}"/>
    <cellStyle name="Border, Left 5 2 4 4" xfId="2474" xr:uid="{00000000-0005-0000-0000-0000CC0D0000}"/>
    <cellStyle name="Border, Left 5 2 5" xfId="2475" xr:uid="{00000000-0005-0000-0000-0000CD0D0000}"/>
    <cellStyle name="Border, Left 5 2 5 2" xfId="2476" xr:uid="{00000000-0005-0000-0000-0000CE0D0000}"/>
    <cellStyle name="Border, Left 5 2 5 2 2" xfId="2477" xr:uid="{00000000-0005-0000-0000-0000CF0D0000}"/>
    <cellStyle name="Border, Left 5 2 5 2 2 2" xfId="2478" xr:uid="{00000000-0005-0000-0000-0000D00D0000}"/>
    <cellStyle name="Border, Left 5 2 5 2 3" xfId="2479" xr:uid="{00000000-0005-0000-0000-0000D10D0000}"/>
    <cellStyle name="Border, Left 5 2 5 3" xfId="2480" xr:uid="{00000000-0005-0000-0000-0000D20D0000}"/>
    <cellStyle name="Border, Left 5 2 5 3 2" xfId="2481" xr:uid="{00000000-0005-0000-0000-0000D30D0000}"/>
    <cellStyle name="Border, Left 5 2 5 4" xfId="2482" xr:uid="{00000000-0005-0000-0000-0000D40D0000}"/>
    <cellStyle name="Border, Left 5 2 6" xfId="2483" xr:uid="{00000000-0005-0000-0000-0000D50D0000}"/>
    <cellStyle name="Border, Left 5 2 6 2" xfId="2484" xr:uid="{00000000-0005-0000-0000-0000D60D0000}"/>
    <cellStyle name="Border, Left 5 2 6 2 2" xfId="2485" xr:uid="{00000000-0005-0000-0000-0000D70D0000}"/>
    <cellStyle name="Border, Left 5 2 6 2 2 2" xfId="2486" xr:uid="{00000000-0005-0000-0000-0000D80D0000}"/>
    <cellStyle name="Border, Left 5 2 6 2 3" xfId="2487" xr:uid="{00000000-0005-0000-0000-0000D90D0000}"/>
    <cellStyle name="Border, Left 5 2 6 3" xfId="2488" xr:uid="{00000000-0005-0000-0000-0000DA0D0000}"/>
    <cellStyle name="Border, Left 5 2 6 3 2" xfId="2489" xr:uid="{00000000-0005-0000-0000-0000DB0D0000}"/>
    <cellStyle name="Border, Left 5 2 6 4" xfId="2490" xr:uid="{00000000-0005-0000-0000-0000DC0D0000}"/>
    <cellStyle name="Border, Left 5 2 7" xfId="2491" xr:uid="{00000000-0005-0000-0000-0000DD0D0000}"/>
    <cellStyle name="Border, Left 5 2 7 2" xfId="2492" xr:uid="{00000000-0005-0000-0000-0000DE0D0000}"/>
    <cellStyle name="Border, Left 5 2 7 2 2" xfId="2493" xr:uid="{00000000-0005-0000-0000-0000DF0D0000}"/>
    <cellStyle name="Border, Left 5 2 7 2 2 2" xfId="2494" xr:uid="{00000000-0005-0000-0000-0000E00D0000}"/>
    <cellStyle name="Border, Left 5 2 7 2 3" xfId="2495" xr:uid="{00000000-0005-0000-0000-0000E10D0000}"/>
    <cellStyle name="Border, Left 5 2 7 3" xfId="2496" xr:uid="{00000000-0005-0000-0000-0000E20D0000}"/>
    <cellStyle name="Border, Left 5 2 7 3 2" xfId="2497" xr:uid="{00000000-0005-0000-0000-0000E30D0000}"/>
    <cellStyle name="Border, Left 5 2 7 4" xfId="2498" xr:uid="{00000000-0005-0000-0000-0000E40D0000}"/>
    <cellStyle name="Border, Left 5 2 8" xfId="2499" xr:uid="{00000000-0005-0000-0000-0000E50D0000}"/>
    <cellStyle name="Border, Left 5 2 8 2" xfId="2500" xr:uid="{00000000-0005-0000-0000-0000E60D0000}"/>
    <cellStyle name="Border, Left 5 2 8 2 2" xfId="2501" xr:uid="{00000000-0005-0000-0000-0000E70D0000}"/>
    <cellStyle name="Border, Left 5 2 8 2 2 2" xfId="2502" xr:uid="{00000000-0005-0000-0000-0000E80D0000}"/>
    <cellStyle name="Border, Left 5 2 8 2 3" xfId="2503" xr:uid="{00000000-0005-0000-0000-0000E90D0000}"/>
    <cellStyle name="Border, Left 5 2 8 3" xfId="2504" xr:uid="{00000000-0005-0000-0000-0000EA0D0000}"/>
    <cellStyle name="Border, Left 5 2 8 3 2" xfId="2505" xr:uid="{00000000-0005-0000-0000-0000EB0D0000}"/>
    <cellStyle name="Border, Left 5 2 8 4" xfId="2506" xr:uid="{00000000-0005-0000-0000-0000EC0D0000}"/>
    <cellStyle name="Border, Left 5 2 9" xfId="2507" xr:uid="{00000000-0005-0000-0000-0000ED0D0000}"/>
    <cellStyle name="Border, Left 5 2 9 2" xfId="2508" xr:uid="{00000000-0005-0000-0000-0000EE0D0000}"/>
    <cellStyle name="Border, Left 5 2 9 2 2" xfId="2509" xr:uid="{00000000-0005-0000-0000-0000EF0D0000}"/>
    <cellStyle name="Border, Left 5 2 9 2 2 2" xfId="2510" xr:uid="{00000000-0005-0000-0000-0000F00D0000}"/>
    <cellStyle name="Border, Left 5 2 9 2 3" xfId="2511" xr:uid="{00000000-0005-0000-0000-0000F10D0000}"/>
    <cellStyle name="Border, Left 5 2 9 3" xfId="2512" xr:uid="{00000000-0005-0000-0000-0000F20D0000}"/>
    <cellStyle name="Border, Left 5 2 9 3 2" xfId="2513" xr:uid="{00000000-0005-0000-0000-0000F30D0000}"/>
    <cellStyle name="Border, Left 5 2 9 4" xfId="2514" xr:uid="{00000000-0005-0000-0000-0000F40D0000}"/>
    <cellStyle name="Border, Left 5 3" xfId="2515" xr:uid="{00000000-0005-0000-0000-0000F50D0000}"/>
    <cellStyle name="Border, Left 6" xfId="2516" xr:uid="{00000000-0005-0000-0000-0000F60D0000}"/>
    <cellStyle name="Border, Left 6 10" xfId="2517" xr:uid="{00000000-0005-0000-0000-0000F70D0000}"/>
    <cellStyle name="Border, Left 6 10 2" xfId="2518" xr:uid="{00000000-0005-0000-0000-0000F80D0000}"/>
    <cellStyle name="Border, Left 6 10 2 2" xfId="2519" xr:uid="{00000000-0005-0000-0000-0000F90D0000}"/>
    <cellStyle name="Border, Left 6 10 2 2 2" xfId="2520" xr:uid="{00000000-0005-0000-0000-0000FA0D0000}"/>
    <cellStyle name="Border, Left 6 10 2 3" xfId="2521" xr:uid="{00000000-0005-0000-0000-0000FB0D0000}"/>
    <cellStyle name="Border, Left 6 10 3" xfId="2522" xr:uid="{00000000-0005-0000-0000-0000FC0D0000}"/>
    <cellStyle name="Border, Left 6 10 3 2" xfId="2523" xr:uid="{00000000-0005-0000-0000-0000FD0D0000}"/>
    <cellStyle name="Border, Left 6 10 4" xfId="2524" xr:uid="{00000000-0005-0000-0000-0000FE0D0000}"/>
    <cellStyle name="Border, Left 6 11" xfId="2525" xr:uid="{00000000-0005-0000-0000-0000FF0D0000}"/>
    <cellStyle name="Border, Left 6 11 2" xfId="2526" xr:uid="{00000000-0005-0000-0000-0000000E0000}"/>
    <cellStyle name="Border, Left 6 11 2 2" xfId="2527" xr:uid="{00000000-0005-0000-0000-0000010E0000}"/>
    <cellStyle name="Border, Left 6 11 3" xfId="2528" xr:uid="{00000000-0005-0000-0000-0000020E0000}"/>
    <cellStyle name="Border, Left 6 12" xfId="2529" xr:uid="{00000000-0005-0000-0000-0000030E0000}"/>
    <cellStyle name="Border, Left 6 12 2" xfId="2530" xr:uid="{00000000-0005-0000-0000-0000040E0000}"/>
    <cellStyle name="Border, Left 6 13" xfId="2531" xr:uid="{00000000-0005-0000-0000-0000050E0000}"/>
    <cellStyle name="Border, Left 6 2" xfId="2532" xr:uid="{00000000-0005-0000-0000-0000060E0000}"/>
    <cellStyle name="Border, Left 6 2 10" xfId="2533" xr:uid="{00000000-0005-0000-0000-0000070E0000}"/>
    <cellStyle name="Border, Left 6 2 10 2" xfId="2534" xr:uid="{00000000-0005-0000-0000-0000080E0000}"/>
    <cellStyle name="Border, Left 6 2 10 2 2" xfId="2535" xr:uid="{00000000-0005-0000-0000-0000090E0000}"/>
    <cellStyle name="Border, Left 6 2 10 3" xfId="2536" xr:uid="{00000000-0005-0000-0000-00000A0E0000}"/>
    <cellStyle name="Border, Left 6 2 11" xfId="2537" xr:uid="{00000000-0005-0000-0000-00000B0E0000}"/>
    <cellStyle name="Border, Left 6 2 11 2" xfId="2538" xr:uid="{00000000-0005-0000-0000-00000C0E0000}"/>
    <cellStyle name="Border, Left 6 2 12" xfId="2539" xr:uid="{00000000-0005-0000-0000-00000D0E0000}"/>
    <cellStyle name="Border, Left 6 2 2" xfId="2540" xr:uid="{00000000-0005-0000-0000-00000E0E0000}"/>
    <cellStyle name="Border, Left 6 2 2 2" xfId="2541" xr:uid="{00000000-0005-0000-0000-00000F0E0000}"/>
    <cellStyle name="Border, Left 6 2 2 2 2" xfId="2542" xr:uid="{00000000-0005-0000-0000-0000100E0000}"/>
    <cellStyle name="Border, Left 6 2 2 2 2 2" xfId="2543" xr:uid="{00000000-0005-0000-0000-0000110E0000}"/>
    <cellStyle name="Border, Left 6 2 2 2 3" xfId="2544" xr:uid="{00000000-0005-0000-0000-0000120E0000}"/>
    <cellStyle name="Border, Left 6 2 2 3" xfId="2545" xr:uid="{00000000-0005-0000-0000-0000130E0000}"/>
    <cellStyle name="Border, Left 6 2 2 3 2" xfId="2546" xr:uid="{00000000-0005-0000-0000-0000140E0000}"/>
    <cellStyle name="Border, Left 6 2 2 4" xfId="2547" xr:uid="{00000000-0005-0000-0000-0000150E0000}"/>
    <cellStyle name="Border, Left 6 2 3" xfId="2548" xr:uid="{00000000-0005-0000-0000-0000160E0000}"/>
    <cellStyle name="Border, Left 6 2 3 2" xfId="2549" xr:uid="{00000000-0005-0000-0000-0000170E0000}"/>
    <cellStyle name="Border, Left 6 2 3 2 2" xfId="2550" xr:uid="{00000000-0005-0000-0000-0000180E0000}"/>
    <cellStyle name="Border, Left 6 2 3 2 2 2" xfId="2551" xr:uid="{00000000-0005-0000-0000-0000190E0000}"/>
    <cellStyle name="Border, Left 6 2 3 2 3" xfId="2552" xr:uid="{00000000-0005-0000-0000-00001A0E0000}"/>
    <cellStyle name="Border, Left 6 2 3 3" xfId="2553" xr:uid="{00000000-0005-0000-0000-00001B0E0000}"/>
    <cellStyle name="Border, Left 6 2 3 3 2" xfId="2554" xr:uid="{00000000-0005-0000-0000-00001C0E0000}"/>
    <cellStyle name="Border, Left 6 2 3 4" xfId="2555" xr:uid="{00000000-0005-0000-0000-00001D0E0000}"/>
    <cellStyle name="Border, Left 6 2 4" xfId="2556" xr:uid="{00000000-0005-0000-0000-00001E0E0000}"/>
    <cellStyle name="Border, Left 6 2 4 2" xfId="2557" xr:uid="{00000000-0005-0000-0000-00001F0E0000}"/>
    <cellStyle name="Border, Left 6 2 4 2 2" xfId="2558" xr:uid="{00000000-0005-0000-0000-0000200E0000}"/>
    <cellStyle name="Border, Left 6 2 4 2 2 2" xfId="2559" xr:uid="{00000000-0005-0000-0000-0000210E0000}"/>
    <cellStyle name="Border, Left 6 2 4 2 3" xfId="2560" xr:uid="{00000000-0005-0000-0000-0000220E0000}"/>
    <cellStyle name="Border, Left 6 2 4 3" xfId="2561" xr:uid="{00000000-0005-0000-0000-0000230E0000}"/>
    <cellStyle name="Border, Left 6 2 4 3 2" xfId="2562" xr:uid="{00000000-0005-0000-0000-0000240E0000}"/>
    <cellStyle name="Border, Left 6 2 4 4" xfId="2563" xr:uid="{00000000-0005-0000-0000-0000250E0000}"/>
    <cellStyle name="Border, Left 6 2 5" xfId="2564" xr:uid="{00000000-0005-0000-0000-0000260E0000}"/>
    <cellStyle name="Border, Left 6 2 5 2" xfId="2565" xr:uid="{00000000-0005-0000-0000-0000270E0000}"/>
    <cellStyle name="Border, Left 6 2 5 2 2" xfId="2566" xr:uid="{00000000-0005-0000-0000-0000280E0000}"/>
    <cellStyle name="Border, Left 6 2 5 2 2 2" xfId="2567" xr:uid="{00000000-0005-0000-0000-0000290E0000}"/>
    <cellStyle name="Border, Left 6 2 5 2 3" xfId="2568" xr:uid="{00000000-0005-0000-0000-00002A0E0000}"/>
    <cellStyle name="Border, Left 6 2 5 3" xfId="2569" xr:uid="{00000000-0005-0000-0000-00002B0E0000}"/>
    <cellStyle name="Border, Left 6 2 5 3 2" xfId="2570" xr:uid="{00000000-0005-0000-0000-00002C0E0000}"/>
    <cellStyle name="Border, Left 6 2 5 4" xfId="2571" xr:uid="{00000000-0005-0000-0000-00002D0E0000}"/>
    <cellStyle name="Border, Left 6 2 6" xfId="2572" xr:uid="{00000000-0005-0000-0000-00002E0E0000}"/>
    <cellStyle name="Border, Left 6 2 6 2" xfId="2573" xr:uid="{00000000-0005-0000-0000-00002F0E0000}"/>
    <cellStyle name="Border, Left 6 2 6 2 2" xfId="2574" xr:uid="{00000000-0005-0000-0000-0000300E0000}"/>
    <cellStyle name="Border, Left 6 2 6 2 2 2" xfId="2575" xr:uid="{00000000-0005-0000-0000-0000310E0000}"/>
    <cellStyle name="Border, Left 6 2 6 2 3" xfId="2576" xr:uid="{00000000-0005-0000-0000-0000320E0000}"/>
    <cellStyle name="Border, Left 6 2 6 3" xfId="2577" xr:uid="{00000000-0005-0000-0000-0000330E0000}"/>
    <cellStyle name="Border, Left 6 2 6 3 2" xfId="2578" xr:uid="{00000000-0005-0000-0000-0000340E0000}"/>
    <cellStyle name="Border, Left 6 2 6 4" xfId="2579" xr:uid="{00000000-0005-0000-0000-0000350E0000}"/>
    <cellStyle name="Border, Left 6 2 7" xfId="2580" xr:uid="{00000000-0005-0000-0000-0000360E0000}"/>
    <cellStyle name="Border, Left 6 2 7 2" xfId="2581" xr:uid="{00000000-0005-0000-0000-0000370E0000}"/>
    <cellStyle name="Border, Left 6 2 7 2 2" xfId="2582" xr:uid="{00000000-0005-0000-0000-0000380E0000}"/>
    <cellStyle name="Border, Left 6 2 7 2 2 2" xfId="2583" xr:uid="{00000000-0005-0000-0000-0000390E0000}"/>
    <cellStyle name="Border, Left 6 2 7 2 3" xfId="2584" xr:uid="{00000000-0005-0000-0000-00003A0E0000}"/>
    <cellStyle name="Border, Left 6 2 7 3" xfId="2585" xr:uid="{00000000-0005-0000-0000-00003B0E0000}"/>
    <cellStyle name="Border, Left 6 2 7 3 2" xfId="2586" xr:uid="{00000000-0005-0000-0000-00003C0E0000}"/>
    <cellStyle name="Border, Left 6 2 7 4" xfId="2587" xr:uid="{00000000-0005-0000-0000-00003D0E0000}"/>
    <cellStyle name="Border, Left 6 2 8" xfId="2588" xr:uid="{00000000-0005-0000-0000-00003E0E0000}"/>
    <cellStyle name="Border, Left 6 2 8 2" xfId="2589" xr:uid="{00000000-0005-0000-0000-00003F0E0000}"/>
    <cellStyle name="Border, Left 6 2 8 2 2" xfId="2590" xr:uid="{00000000-0005-0000-0000-0000400E0000}"/>
    <cellStyle name="Border, Left 6 2 8 2 2 2" xfId="2591" xr:uid="{00000000-0005-0000-0000-0000410E0000}"/>
    <cellStyle name="Border, Left 6 2 8 2 3" xfId="2592" xr:uid="{00000000-0005-0000-0000-0000420E0000}"/>
    <cellStyle name="Border, Left 6 2 8 3" xfId="2593" xr:uid="{00000000-0005-0000-0000-0000430E0000}"/>
    <cellStyle name="Border, Left 6 2 8 3 2" xfId="2594" xr:uid="{00000000-0005-0000-0000-0000440E0000}"/>
    <cellStyle name="Border, Left 6 2 8 4" xfId="2595" xr:uid="{00000000-0005-0000-0000-0000450E0000}"/>
    <cellStyle name="Border, Left 6 2 9" xfId="2596" xr:uid="{00000000-0005-0000-0000-0000460E0000}"/>
    <cellStyle name="Border, Left 6 2 9 2" xfId="2597" xr:uid="{00000000-0005-0000-0000-0000470E0000}"/>
    <cellStyle name="Border, Left 6 2 9 2 2" xfId="2598" xr:uid="{00000000-0005-0000-0000-0000480E0000}"/>
    <cellStyle name="Border, Left 6 2 9 2 2 2" xfId="2599" xr:uid="{00000000-0005-0000-0000-0000490E0000}"/>
    <cellStyle name="Border, Left 6 2 9 2 3" xfId="2600" xr:uid="{00000000-0005-0000-0000-00004A0E0000}"/>
    <cellStyle name="Border, Left 6 2 9 3" xfId="2601" xr:uid="{00000000-0005-0000-0000-00004B0E0000}"/>
    <cellStyle name="Border, Left 6 2 9 3 2" xfId="2602" xr:uid="{00000000-0005-0000-0000-00004C0E0000}"/>
    <cellStyle name="Border, Left 6 2 9 4" xfId="2603" xr:uid="{00000000-0005-0000-0000-00004D0E0000}"/>
    <cellStyle name="Border, Left 6 3" xfId="2604" xr:uid="{00000000-0005-0000-0000-00004E0E0000}"/>
    <cellStyle name="Border, Left 6 3 2" xfId="2605" xr:uid="{00000000-0005-0000-0000-00004F0E0000}"/>
    <cellStyle name="Border, Left 6 3 2 2" xfId="2606" xr:uid="{00000000-0005-0000-0000-0000500E0000}"/>
    <cellStyle name="Border, Left 6 3 2 2 2" xfId="2607" xr:uid="{00000000-0005-0000-0000-0000510E0000}"/>
    <cellStyle name="Border, Left 6 3 2 3" xfId="2608" xr:uid="{00000000-0005-0000-0000-0000520E0000}"/>
    <cellStyle name="Border, Left 6 3 3" xfId="2609" xr:uid="{00000000-0005-0000-0000-0000530E0000}"/>
    <cellStyle name="Border, Left 6 3 3 2" xfId="2610" xr:uid="{00000000-0005-0000-0000-0000540E0000}"/>
    <cellStyle name="Border, Left 6 3 4" xfId="2611" xr:uid="{00000000-0005-0000-0000-0000550E0000}"/>
    <cellStyle name="Border, Left 6 4" xfId="2612" xr:uid="{00000000-0005-0000-0000-0000560E0000}"/>
    <cellStyle name="Border, Left 6 4 2" xfId="2613" xr:uid="{00000000-0005-0000-0000-0000570E0000}"/>
    <cellStyle name="Border, Left 6 4 2 2" xfId="2614" xr:uid="{00000000-0005-0000-0000-0000580E0000}"/>
    <cellStyle name="Border, Left 6 4 2 2 2" xfId="2615" xr:uid="{00000000-0005-0000-0000-0000590E0000}"/>
    <cellStyle name="Border, Left 6 4 2 3" xfId="2616" xr:uid="{00000000-0005-0000-0000-00005A0E0000}"/>
    <cellStyle name="Border, Left 6 4 3" xfId="2617" xr:uid="{00000000-0005-0000-0000-00005B0E0000}"/>
    <cellStyle name="Border, Left 6 4 3 2" xfId="2618" xr:uid="{00000000-0005-0000-0000-00005C0E0000}"/>
    <cellStyle name="Border, Left 6 4 4" xfId="2619" xr:uid="{00000000-0005-0000-0000-00005D0E0000}"/>
    <cellStyle name="Border, Left 6 5" xfId="2620" xr:uid="{00000000-0005-0000-0000-00005E0E0000}"/>
    <cellStyle name="Border, Left 6 5 2" xfId="2621" xr:uid="{00000000-0005-0000-0000-00005F0E0000}"/>
    <cellStyle name="Border, Left 6 5 2 2" xfId="2622" xr:uid="{00000000-0005-0000-0000-0000600E0000}"/>
    <cellStyle name="Border, Left 6 5 2 2 2" xfId="2623" xr:uid="{00000000-0005-0000-0000-0000610E0000}"/>
    <cellStyle name="Border, Left 6 5 2 3" xfId="2624" xr:uid="{00000000-0005-0000-0000-0000620E0000}"/>
    <cellStyle name="Border, Left 6 5 3" xfId="2625" xr:uid="{00000000-0005-0000-0000-0000630E0000}"/>
    <cellStyle name="Border, Left 6 5 3 2" xfId="2626" xr:uid="{00000000-0005-0000-0000-0000640E0000}"/>
    <cellStyle name="Border, Left 6 5 4" xfId="2627" xr:uid="{00000000-0005-0000-0000-0000650E0000}"/>
    <cellStyle name="Border, Left 6 6" xfId="2628" xr:uid="{00000000-0005-0000-0000-0000660E0000}"/>
    <cellStyle name="Border, Left 6 6 2" xfId="2629" xr:uid="{00000000-0005-0000-0000-0000670E0000}"/>
    <cellStyle name="Border, Left 6 6 2 2" xfId="2630" xr:uid="{00000000-0005-0000-0000-0000680E0000}"/>
    <cellStyle name="Border, Left 6 6 2 2 2" xfId="2631" xr:uid="{00000000-0005-0000-0000-0000690E0000}"/>
    <cellStyle name="Border, Left 6 6 2 3" xfId="2632" xr:uid="{00000000-0005-0000-0000-00006A0E0000}"/>
    <cellStyle name="Border, Left 6 6 3" xfId="2633" xr:uid="{00000000-0005-0000-0000-00006B0E0000}"/>
    <cellStyle name="Border, Left 6 6 3 2" xfId="2634" xr:uid="{00000000-0005-0000-0000-00006C0E0000}"/>
    <cellStyle name="Border, Left 6 6 4" xfId="2635" xr:uid="{00000000-0005-0000-0000-00006D0E0000}"/>
    <cellStyle name="Border, Left 6 7" xfId="2636" xr:uid="{00000000-0005-0000-0000-00006E0E0000}"/>
    <cellStyle name="Border, Left 6 7 2" xfId="2637" xr:uid="{00000000-0005-0000-0000-00006F0E0000}"/>
    <cellStyle name="Border, Left 6 7 2 2" xfId="2638" xr:uid="{00000000-0005-0000-0000-0000700E0000}"/>
    <cellStyle name="Border, Left 6 7 2 2 2" xfId="2639" xr:uid="{00000000-0005-0000-0000-0000710E0000}"/>
    <cellStyle name="Border, Left 6 7 2 3" xfId="2640" xr:uid="{00000000-0005-0000-0000-0000720E0000}"/>
    <cellStyle name="Border, Left 6 7 3" xfId="2641" xr:uid="{00000000-0005-0000-0000-0000730E0000}"/>
    <cellStyle name="Border, Left 6 7 3 2" xfId="2642" xr:uid="{00000000-0005-0000-0000-0000740E0000}"/>
    <cellStyle name="Border, Left 6 7 4" xfId="2643" xr:uid="{00000000-0005-0000-0000-0000750E0000}"/>
    <cellStyle name="Border, Left 6 8" xfId="2644" xr:uid="{00000000-0005-0000-0000-0000760E0000}"/>
    <cellStyle name="Border, Left 6 8 2" xfId="2645" xr:uid="{00000000-0005-0000-0000-0000770E0000}"/>
    <cellStyle name="Border, Left 6 8 2 2" xfId="2646" xr:uid="{00000000-0005-0000-0000-0000780E0000}"/>
    <cellStyle name="Border, Left 6 8 2 2 2" xfId="2647" xr:uid="{00000000-0005-0000-0000-0000790E0000}"/>
    <cellStyle name="Border, Left 6 8 2 3" xfId="2648" xr:uid="{00000000-0005-0000-0000-00007A0E0000}"/>
    <cellStyle name="Border, Left 6 8 3" xfId="2649" xr:uid="{00000000-0005-0000-0000-00007B0E0000}"/>
    <cellStyle name="Border, Left 6 8 3 2" xfId="2650" xr:uid="{00000000-0005-0000-0000-00007C0E0000}"/>
    <cellStyle name="Border, Left 6 8 4" xfId="2651" xr:uid="{00000000-0005-0000-0000-00007D0E0000}"/>
    <cellStyle name="Border, Left 6 9" xfId="2652" xr:uid="{00000000-0005-0000-0000-00007E0E0000}"/>
    <cellStyle name="Border, Left 6 9 2" xfId="2653" xr:uid="{00000000-0005-0000-0000-00007F0E0000}"/>
    <cellStyle name="Border, Left 6 9 2 2" xfId="2654" xr:uid="{00000000-0005-0000-0000-0000800E0000}"/>
    <cellStyle name="Border, Left 6 9 2 2 2" xfId="2655" xr:uid="{00000000-0005-0000-0000-0000810E0000}"/>
    <cellStyle name="Border, Left 6 9 2 3" xfId="2656" xr:uid="{00000000-0005-0000-0000-0000820E0000}"/>
    <cellStyle name="Border, Left 6 9 3" xfId="2657" xr:uid="{00000000-0005-0000-0000-0000830E0000}"/>
    <cellStyle name="Border, Left 6 9 3 2" xfId="2658" xr:uid="{00000000-0005-0000-0000-0000840E0000}"/>
    <cellStyle name="Border, Left 6 9 4" xfId="2659" xr:uid="{00000000-0005-0000-0000-0000850E0000}"/>
    <cellStyle name="Border, Left 7" xfId="2660" xr:uid="{00000000-0005-0000-0000-0000860E0000}"/>
    <cellStyle name="Border, Right" xfId="2661" xr:uid="{00000000-0005-0000-0000-0000870E0000}"/>
    <cellStyle name="Border, Top" xfId="2662" xr:uid="{00000000-0005-0000-0000-0000880E0000}"/>
    <cellStyle name="Border, Top 2" xfId="15624" xr:uid="{00000000-0005-0000-0000-0000890E0000}"/>
    <cellStyle name="Border, Top 2 2" xfId="16848" xr:uid="{00000000-0005-0000-0000-00008A0E0000}"/>
    <cellStyle name="Border, Top 2 2 2" xfId="19480" xr:uid="{00000000-0005-0000-0000-00008B0E0000}"/>
    <cellStyle name="Border_2008-05-20_Model_CAPEX-OPEX_V7.5" xfId="2663" xr:uid="{00000000-0005-0000-0000-00008C0E0000}"/>
    <cellStyle name="BRACKET" xfId="2664" xr:uid="{00000000-0005-0000-0000-00008D0E0000}"/>
    <cellStyle name="brakcomma" xfId="2665" xr:uid="{00000000-0005-0000-0000-00008E0E0000}"/>
    <cellStyle name="Brand Align Left Text" xfId="2666" xr:uid="{00000000-0005-0000-0000-00008F0E0000}"/>
    <cellStyle name="Brand Default" xfId="2667" xr:uid="{00000000-0005-0000-0000-0000900E0000}"/>
    <cellStyle name="Brand Percent" xfId="2668" xr:uid="{00000000-0005-0000-0000-0000910E0000}"/>
    <cellStyle name="Brand Source" xfId="2669" xr:uid="{00000000-0005-0000-0000-0000920E0000}"/>
    <cellStyle name="Brand Subtitle with Underline" xfId="2670" xr:uid="{00000000-0005-0000-0000-0000930E0000}"/>
    <cellStyle name="Brand Subtitle with Underline 2" xfId="18091" xr:uid="{00000000-0005-0000-0000-0000940E0000}"/>
    <cellStyle name="Brand Subtitle without Underline" xfId="2671" xr:uid="{00000000-0005-0000-0000-0000950E0000}"/>
    <cellStyle name="Brand Title" xfId="2672" xr:uid="{00000000-0005-0000-0000-0000960E0000}"/>
    <cellStyle name="Break" xfId="2673" xr:uid="{00000000-0005-0000-0000-0000970E0000}"/>
    <cellStyle name="British Pound" xfId="2674" xr:uid="{00000000-0005-0000-0000-0000980E0000}"/>
    <cellStyle name="Bullet" xfId="2675" xr:uid="{00000000-0005-0000-0000-0000990E0000}"/>
    <cellStyle name="Business Description" xfId="2676" xr:uid="{00000000-0005-0000-0000-00009A0E0000}"/>
    <cellStyle name="Buyout" xfId="2677" xr:uid="{00000000-0005-0000-0000-00009B0E0000}"/>
    <cellStyle name="BvDAddIn_Currency" xfId="2678" xr:uid="{00000000-0005-0000-0000-00009C0E0000}"/>
    <cellStyle name="bwcomma" xfId="2679" xr:uid="{00000000-0005-0000-0000-00009D0E0000}"/>
    <cellStyle name="c" xfId="2680" xr:uid="{00000000-0005-0000-0000-00009E0E0000}"/>
    <cellStyle name="c_2009_10_13 Bayanat October BC 0.3_AS009" xfId="2681" xr:uid="{00000000-0005-0000-0000-00009F0E0000}"/>
    <cellStyle name="c_2009_11_25 Bayanat BC v13.0" xfId="2682" xr:uid="{00000000-0005-0000-0000-0000A00E0000}"/>
    <cellStyle name="c_lbo_profstaff1" xfId="2683" xr:uid="{00000000-0005-0000-0000-0000A10E0000}"/>
    <cellStyle name="c_lbo_profstaff1_2009_10_13 Bayanat October BC 0.3_AS009" xfId="2684" xr:uid="{00000000-0005-0000-0000-0000A20E0000}"/>
    <cellStyle name="c_lbo_profstaff1_2009_11_25 Bayanat BC v13.0" xfId="2685" xr:uid="{00000000-0005-0000-0000-0000A30E0000}"/>
    <cellStyle name="c_lbo_profstaff1_Output to Finance RMA V003" xfId="2686" xr:uid="{00000000-0005-0000-0000-0000A40E0000}"/>
    <cellStyle name="c_Output to Finance RMA V003" xfId="2687" xr:uid="{00000000-0005-0000-0000-0000A50E0000}"/>
    <cellStyle name="Ç¥ÁØ_¿¬°£´©°è¿¹»ó" xfId="2688" xr:uid="{00000000-0005-0000-0000-0000A60E0000}"/>
    <cellStyle name="Calc Currency (0)" xfId="2689" xr:uid="{00000000-0005-0000-0000-0000A70E0000}"/>
    <cellStyle name="Calc Currency (2)" xfId="2690" xr:uid="{00000000-0005-0000-0000-0000A80E0000}"/>
    <cellStyle name="Calc Percent (0)" xfId="2691" xr:uid="{00000000-0005-0000-0000-0000A90E0000}"/>
    <cellStyle name="Calc Percent (1)" xfId="2692" xr:uid="{00000000-0005-0000-0000-0000AA0E0000}"/>
    <cellStyle name="Calc Percent (2)" xfId="2693" xr:uid="{00000000-0005-0000-0000-0000AB0E0000}"/>
    <cellStyle name="Calc Units (0)" xfId="2694" xr:uid="{00000000-0005-0000-0000-0000AC0E0000}"/>
    <cellStyle name="Calc Units (1)" xfId="2695" xr:uid="{00000000-0005-0000-0000-0000AD0E0000}"/>
    <cellStyle name="Calc Units (2)" xfId="2696" xr:uid="{00000000-0005-0000-0000-0000AE0E0000}"/>
    <cellStyle name="Calc_1dp" xfId="2697" xr:uid="{00000000-0005-0000-0000-0000AF0E0000}"/>
    <cellStyle name="Calc0" xfId="2698" xr:uid="{00000000-0005-0000-0000-0000B00E0000}"/>
    <cellStyle name="Calc1" xfId="2699" xr:uid="{00000000-0005-0000-0000-0000B10E0000}"/>
    <cellStyle name="Calc2" xfId="2700" xr:uid="{00000000-0005-0000-0000-0000B20E0000}"/>
    <cellStyle name="Calc4" xfId="2701" xr:uid="{00000000-0005-0000-0000-0000B30E0000}"/>
    <cellStyle name="Calculation" xfId="19953" builtinId="22" customBuiltin="1"/>
    <cellStyle name="Calculation 2" xfId="2702" xr:uid="{00000000-0005-0000-0000-0000B50E0000}"/>
    <cellStyle name="Calculation 2 2" xfId="2703" xr:uid="{00000000-0005-0000-0000-0000B60E0000}"/>
    <cellStyle name="Calculation 2 2 2" xfId="17481" xr:uid="{00000000-0005-0000-0000-0000B70E0000}"/>
    <cellStyle name="Calculation 2 3" xfId="2704" xr:uid="{00000000-0005-0000-0000-0000B80E0000}"/>
    <cellStyle name="Calculation 2 4" xfId="17480" xr:uid="{00000000-0005-0000-0000-0000B90E0000}"/>
    <cellStyle name="Calculation 3" xfId="2705" xr:uid="{00000000-0005-0000-0000-0000BA0E0000}"/>
    <cellStyle name="Calculation 3 2" xfId="2706" xr:uid="{00000000-0005-0000-0000-0000BB0E0000}"/>
    <cellStyle name="Calculation 3 2 2" xfId="17483" xr:uid="{00000000-0005-0000-0000-0000BC0E0000}"/>
    <cellStyle name="Calculation 3 3" xfId="17482" xr:uid="{00000000-0005-0000-0000-0000BD0E0000}"/>
    <cellStyle name="CAPS1" xfId="2707" xr:uid="{00000000-0005-0000-0000-0000BE0E0000}"/>
    <cellStyle name="čárky [0]_laroux" xfId="2708" xr:uid="{00000000-0005-0000-0000-0000BF0E0000}"/>
    <cellStyle name="čárky_laroux" xfId="2709" xr:uid="{00000000-0005-0000-0000-0000C00E0000}"/>
    <cellStyle name="Case" xfId="2710" xr:uid="{00000000-0005-0000-0000-0000C10E0000}"/>
    <cellStyle name="category" xfId="2711" xr:uid="{00000000-0005-0000-0000-0000C20E0000}"/>
    <cellStyle name="Center Across" xfId="2712" xr:uid="{00000000-0005-0000-0000-0000C30E0000}"/>
    <cellStyle name="Center Across 2" xfId="15625" xr:uid="{00000000-0005-0000-0000-0000C40E0000}"/>
    <cellStyle name="Center Across 2 2" xfId="18273" xr:uid="{00000000-0005-0000-0000-0000C50E0000}"/>
    <cellStyle name="Center Across 3" xfId="17484" xr:uid="{00000000-0005-0000-0000-0000C60E0000}"/>
    <cellStyle name="check" xfId="2713" xr:uid="{00000000-0005-0000-0000-0000C70E0000}"/>
    <cellStyle name="check 2" xfId="17485" xr:uid="{00000000-0005-0000-0000-0000C80E0000}"/>
    <cellStyle name="Check Cell" xfId="19955" builtinId="23" customBuiltin="1"/>
    <cellStyle name="Check Cell 2" xfId="2714" xr:uid="{00000000-0005-0000-0000-0000CA0E0000}"/>
    <cellStyle name="Check Cell 2 2" xfId="2715" xr:uid="{00000000-0005-0000-0000-0000CB0E0000}"/>
    <cellStyle name="Check Cell 2 3" xfId="2716" xr:uid="{00000000-0005-0000-0000-0000CC0E0000}"/>
    <cellStyle name="Check Cell 3" xfId="2717" xr:uid="{00000000-0005-0000-0000-0000CD0E0000}"/>
    <cellStyle name="Check Cell 3 2" xfId="2718" xr:uid="{00000000-0005-0000-0000-0000CE0E0000}"/>
    <cellStyle name="Checksum" xfId="2719" xr:uid="{00000000-0005-0000-0000-0000CF0E0000}"/>
    <cellStyle name="Classic" xfId="2720" xr:uid="{00000000-0005-0000-0000-0000D00E0000}"/>
    <cellStyle name="Co. Names" xfId="2721" xr:uid="{00000000-0005-0000-0000-0000D10E0000}"/>
    <cellStyle name="Co. Names - Bold" xfId="2722" xr:uid="{00000000-0005-0000-0000-0000D20E0000}"/>
    <cellStyle name="Co. Names_191206 Balboa Fixed Line Model vF_amended" xfId="2723" xr:uid="{00000000-0005-0000-0000-0000D30E0000}"/>
    <cellStyle name="COL HEADINGS" xfId="2724" xr:uid="{00000000-0005-0000-0000-0000D40E0000}"/>
    <cellStyle name="ColHeader" xfId="2725" xr:uid="{00000000-0005-0000-0000-0000D50E0000}"/>
    <cellStyle name="ColHeader 2" xfId="18090" xr:uid="{00000000-0005-0000-0000-0000D60E0000}"/>
    <cellStyle name="Collegamento ipertestuale_PLDT" xfId="2726" xr:uid="{00000000-0005-0000-0000-0000D70E0000}"/>
    <cellStyle name="colorcomma" xfId="2727" xr:uid="{00000000-0005-0000-0000-0000D80E0000}"/>
    <cellStyle name="Column Header" xfId="2728" xr:uid="{00000000-0005-0000-0000-0000D90E0000}"/>
    <cellStyle name="Column Heading" xfId="2729" xr:uid="{00000000-0005-0000-0000-0000DA0E0000}"/>
    <cellStyle name="Column Heading (No Wrap)" xfId="2730" xr:uid="{00000000-0005-0000-0000-0000DB0E0000}"/>
    <cellStyle name="Column Heading 2" xfId="17486" xr:uid="{00000000-0005-0000-0000-0000DC0E0000}"/>
    <cellStyle name="Column Heading 3" xfId="18089" xr:uid="{00000000-0005-0000-0000-0000DD0E0000}"/>
    <cellStyle name="Column Heading_191206 Balboa Fixed Line Model vF_amended" xfId="2731" xr:uid="{00000000-0005-0000-0000-0000DE0E0000}"/>
    <cellStyle name="Column label" xfId="2732" xr:uid="{00000000-0005-0000-0000-0000DF0E0000}"/>
    <cellStyle name="Column label (left aligned)" xfId="2733" xr:uid="{00000000-0005-0000-0000-0000E00E0000}"/>
    <cellStyle name="Column label (no wrap)" xfId="2734" xr:uid="{00000000-0005-0000-0000-0000E10E0000}"/>
    <cellStyle name="Column label (not bold)" xfId="2735" xr:uid="{00000000-0005-0000-0000-0000E20E0000}"/>
    <cellStyle name="Column Total" xfId="2736" xr:uid="{00000000-0005-0000-0000-0000E30E0000}"/>
    <cellStyle name="Column_Title" xfId="2737" xr:uid="{00000000-0005-0000-0000-0000E40E0000}"/>
    <cellStyle name="Comma" xfId="12" builtinId="3"/>
    <cellStyle name="Comma  - Style1" xfId="2738" xr:uid="{00000000-0005-0000-0000-0000E60E0000}"/>
    <cellStyle name="Comma  - Style2" xfId="2739" xr:uid="{00000000-0005-0000-0000-0000E70E0000}"/>
    <cellStyle name="Comma  - Style3" xfId="2740" xr:uid="{00000000-0005-0000-0000-0000E80E0000}"/>
    <cellStyle name="Comma  - Style4" xfId="2741" xr:uid="{00000000-0005-0000-0000-0000E90E0000}"/>
    <cellStyle name="Comma  - Style5" xfId="2742" xr:uid="{00000000-0005-0000-0000-0000EA0E0000}"/>
    <cellStyle name="Comma  - Style6" xfId="2743" xr:uid="{00000000-0005-0000-0000-0000EB0E0000}"/>
    <cellStyle name="Comma  - Style7" xfId="2744" xr:uid="{00000000-0005-0000-0000-0000EC0E0000}"/>
    <cellStyle name="Comma  - Style8" xfId="2745" xr:uid="{00000000-0005-0000-0000-0000ED0E0000}"/>
    <cellStyle name="Comma [00]" xfId="2746" xr:uid="{00000000-0005-0000-0000-0000EE0E0000}"/>
    <cellStyle name="Comma [1]" xfId="2747" xr:uid="{00000000-0005-0000-0000-0000EF0E0000}"/>
    <cellStyle name="Comma [2]" xfId="2748" xr:uid="{00000000-0005-0000-0000-0000F00E0000}"/>
    <cellStyle name="Comma [3]" xfId="2749" xr:uid="{00000000-0005-0000-0000-0000F10E0000}"/>
    <cellStyle name="Comma 0" xfId="2750" xr:uid="{00000000-0005-0000-0000-0000F20E0000}"/>
    <cellStyle name="Comma 0*" xfId="2751" xr:uid="{00000000-0005-0000-0000-0000F30E0000}"/>
    <cellStyle name="Comma 10" xfId="2752" xr:uid="{00000000-0005-0000-0000-0000F40E0000}"/>
    <cellStyle name="Comma 10 2" xfId="2753" xr:uid="{00000000-0005-0000-0000-0000F50E0000}"/>
    <cellStyle name="Comma 10 3" xfId="2754" xr:uid="{00000000-0005-0000-0000-0000F60E0000}"/>
    <cellStyle name="Comma 10 3 10" xfId="16256" xr:uid="{00000000-0005-0000-0000-0000F70E0000}"/>
    <cellStyle name="Comma 10 3 10 2" xfId="18888" xr:uid="{00000000-0005-0000-0000-0000F80E0000}"/>
    <cellStyle name="Comma 10 3 11" xfId="17488" xr:uid="{00000000-0005-0000-0000-0000F90E0000}"/>
    <cellStyle name="Comma 10 3 2" xfId="2755" xr:uid="{00000000-0005-0000-0000-0000FA0E0000}"/>
    <cellStyle name="Comma 10 3 2 2" xfId="2756" xr:uid="{00000000-0005-0000-0000-0000FB0E0000}"/>
    <cellStyle name="Comma 10 3 2 2 10" xfId="17490" xr:uid="{00000000-0005-0000-0000-0000FC0E0000}"/>
    <cellStyle name="Comma 10 3 2 2 2" xfId="2757" xr:uid="{00000000-0005-0000-0000-0000FD0E0000}"/>
    <cellStyle name="Comma 10 3 2 2 2 2" xfId="15629" xr:uid="{00000000-0005-0000-0000-0000FE0E0000}"/>
    <cellStyle name="Comma 10 3 2 2 2 2 2" xfId="16852" xr:uid="{00000000-0005-0000-0000-0000FF0E0000}"/>
    <cellStyle name="Comma 10 3 2 2 2 2 2 2" xfId="19484" xr:uid="{00000000-0005-0000-0000-0000000F0000}"/>
    <cellStyle name="Comma 10 3 2 2 2 2 3" xfId="18277" xr:uid="{00000000-0005-0000-0000-0000010F0000}"/>
    <cellStyle name="Comma 10 3 2 2 2 3" xfId="16259" xr:uid="{00000000-0005-0000-0000-0000020F0000}"/>
    <cellStyle name="Comma 10 3 2 2 2 3 2" xfId="18891" xr:uid="{00000000-0005-0000-0000-0000030F0000}"/>
    <cellStyle name="Comma 10 3 2 2 2 4" xfId="17491" xr:uid="{00000000-0005-0000-0000-0000040F0000}"/>
    <cellStyle name="Comma 10 3 2 2 3" xfId="2758" xr:uid="{00000000-0005-0000-0000-0000050F0000}"/>
    <cellStyle name="Comma 10 3 2 2 3 2" xfId="2759" xr:uid="{00000000-0005-0000-0000-0000060F0000}"/>
    <cellStyle name="Comma 10 3 2 2 3 2 2" xfId="15631" xr:uid="{00000000-0005-0000-0000-0000070F0000}"/>
    <cellStyle name="Comma 10 3 2 2 3 2 2 2" xfId="16854" xr:uid="{00000000-0005-0000-0000-0000080F0000}"/>
    <cellStyle name="Comma 10 3 2 2 3 2 2 2 2" xfId="19486" xr:uid="{00000000-0005-0000-0000-0000090F0000}"/>
    <cellStyle name="Comma 10 3 2 2 3 2 2 3" xfId="18279" xr:uid="{00000000-0005-0000-0000-00000A0F0000}"/>
    <cellStyle name="Comma 10 3 2 2 3 2 3" xfId="16261" xr:uid="{00000000-0005-0000-0000-00000B0F0000}"/>
    <cellStyle name="Comma 10 3 2 2 3 2 3 2" xfId="18893" xr:uid="{00000000-0005-0000-0000-00000C0F0000}"/>
    <cellStyle name="Comma 10 3 2 2 3 2 4" xfId="17493" xr:uid="{00000000-0005-0000-0000-00000D0F0000}"/>
    <cellStyle name="Comma 10 3 2 2 3 3" xfId="2760" xr:uid="{00000000-0005-0000-0000-00000E0F0000}"/>
    <cellStyle name="Comma 10 3 2 2 3 3 2" xfId="2761" xr:uid="{00000000-0005-0000-0000-00000F0F0000}"/>
    <cellStyle name="Comma 10 3 2 2 3 3 2 2" xfId="15633" xr:uid="{00000000-0005-0000-0000-0000100F0000}"/>
    <cellStyle name="Comma 10 3 2 2 3 3 2 2 2" xfId="16856" xr:uid="{00000000-0005-0000-0000-0000110F0000}"/>
    <cellStyle name="Comma 10 3 2 2 3 3 2 2 2 2" xfId="19488" xr:uid="{00000000-0005-0000-0000-0000120F0000}"/>
    <cellStyle name="Comma 10 3 2 2 3 3 2 2 3" xfId="18281" xr:uid="{00000000-0005-0000-0000-0000130F0000}"/>
    <cellStyle name="Comma 10 3 2 2 3 3 2 3" xfId="16263" xr:uid="{00000000-0005-0000-0000-0000140F0000}"/>
    <cellStyle name="Comma 10 3 2 2 3 3 2 3 2" xfId="18895" xr:uid="{00000000-0005-0000-0000-0000150F0000}"/>
    <cellStyle name="Comma 10 3 2 2 3 3 2 4" xfId="17495" xr:uid="{00000000-0005-0000-0000-0000160F0000}"/>
    <cellStyle name="Comma 10 3 2 2 3 3 3" xfId="15632" xr:uid="{00000000-0005-0000-0000-0000170F0000}"/>
    <cellStyle name="Comma 10 3 2 2 3 3 3 2" xfId="16855" xr:uid="{00000000-0005-0000-0000-0000180F0000}"/>
    <cellStyle name="Comma 10 3 2 2 3 3 3 2 2" xfId="19487" xr:uid="{00000000-0005-0000-0000-0000190F0000}"/>
    <cellStyle name="Comma 10 3 2 2 3 3 3 3" xfId="18280" xr:uid="{00000000-0005-0000-0000-00001A0F0000}"/>
    <cellStyle name="Comma 10 3 2 2 3 3 4" xfId="16262" xr:uid="{00000000-0005-0000-0000-00001B0F0000}"/>
    <cellStyle name="Comma 10 3 2 2 3 3 4 2" xfId="18894" xr:uid="{00000000-0005-0000-0000-00001C0F0000}"/>
    <cellStyle name="Comma 10 3 2 2 3 3 5" xfId="17494" xr:uid="{00000000-0005-0000-0000-00001D0F0000}"/>
    <cellStyle name="Comma 10 3 2 2 3 4" xfId="2762" xr:uid="{00000000-0005-0000-0000-00001E0F0000}"/>
    <cellStyle name="Comma 10 3 2 2 3 4 2" xfId="2763" xr:uid="{00000000-0005-0000-0000-00001F0F0000}"/>
    <cellStyle name="Comma 10 3 2 2 3 4 2 2" xfId="15635" xr:uid="{00000000-0005-0000-0000-0000200F0000}"/>
    <cellStyle name="Comma 10 3 2 2 3 4 2 2 2" xfId="16858" xr:uid="{00000000-0005-0000-0000-0000210F0000}"/>
    <cellStyle name="Comma 10 3 2 2 3 4 2 2 2 2" xfId="19490" xr:uid="{00000000-0005-0000-0000-0000220F0000}"/>
    <cellStyle name="Comma 10 3 2 2 3 4 2 2 3" xfId="18283" xr:uid="{00000000-0005-0000-0000-0000230F0000}"/>
    <cellStyle name="Comma 10 3 2 2 3 4 2 3" xfId="16265" xr:uid="{00000000-0005-0000-0000-0000240F0000}"/>
    <cellStyle name="Comma 10 3 2 2 3 4 2 3 2" xfId="18897" xr:uid="{00000000-0005-0000-0000-0000250F0000}"/>
    <cellStyle name="Comma 10 3 2 2 3 4 2 4" xfId="17497" xr:uid="{00000000-0005-0000-0000-0000260F0000}"/>
    <cellStyle name="Comma 10 3 2 2 3 4 3" xfId="15634" xr:uid="{00000000-0005-0000-0000-0000270F0000}"/>
    <cellStyle name="Comma 10 3 2 2 3 4 3 2" xfId="16857" xr:uid="{00000000-0005-0000-0000-0000280F0000}"/>
    <cellStyle name="Comma 10 3 2 2 3 4 3 2 2" xfId="19489" xr:uid="{00000000-0005-0000-0000-0000290F0000}"/>
    <cellStyle name="Comma 10 3 2 2 3 4 3 3" xfId="18282" xr:uid="{00000000-0005-0000-0000-00002A0F0000}"/>
    <cellStyle name="Comma 10 3 2 2 3 4 4" xfId="16264" xr:uid="{00000000-0005-0000-0000-00002B0F0000}"/>
    <cellStyle name="Comma 10 3 2 2 3 4 4 2" xfId="18896" xr:uid="{00000000-0005-0000-0000-00002C0F0000}"/>
    <cellStyle name="Comma 10 3 2 2 3 4 5" xfId="17496" xr:uid="{00000000-0005-0000-0000-00002D0F0000}"/>
    <cellStyle name="Comma 10 3 2 2 3 5" xfId="15630" xr:uid="{00000000-0005-0000-0000-00002E0F0000}"/>
    <cellStyle name="Comma 10 3 2 2 3 5 2" xfId="16853" xr:uid="{00000000-0005-0000-0000-00002F0F0000}"/>
    <cellStyle name="Comma 10 3 2 2 3 5 2 2" xfId="19485" xr:uid="{00000000-0005-0000-0000-0000300F0000}"/>
    <cellStyle name="Comma 10 3 2 2 3 5 3" xfId="18278" xr:uid="{00000000-0005-0000-0000-0000310F0000}"/>
    <cellStyle name="Comma 10 3 2 2 3 6" xfId="16260" xr:uid="{00000000-0005-0000-0000-0000320F0000}"/>
    <cellStyle name="Comma 10 3 2 2 3 6 2" xfId="18892" xr:uid="{00000000-0005-0000-0000-0000330F0000}"/>
    <cellStyle name="Comma 10 3 2 2 3 7" xfId="17492" xr:uid="{00000000-0005-0000-0000-0000340F0000}"/>
    <cellStyle name="Comma 10 3 2 2 4" xfId="2764" xr:uid="{00000000-0005-0000-0000-0000350F0000}"/>
    <cellStyle name="Comma 10 3 2 2 4 2" xfId="15636" xr:uid="{00000000-0005-0000-0000-0000360F0000}"/>
    <cellStyle name="Comma 10 3 2 2 4 2 2" xfId="16859" xr:uid="{00000000-0005-0000-0000-0000370F0000}"/>
    <cellStyle name="Comma 10 3 2 2 4 2 2 2" xfId="19491" xr:uid="{00000000-0005-0000-0000-0000380F0000}"/>
    <cellStyle name="Comma 10 3 2 2 4 2 3" xfId="18284" xr:uid="{00000000-0005-0000-0000-0000390F0000}"/>
    <cellStyle name="Comma 10 3 2 2 4 3" xfId="16266" xr:uid="{00000000-0005-0000-0000-00003A0F0000}"/>
    <cellStyle name="Comma 10 3 2 2 4 3 2" xfId="18898" xr:uid="{00000000-0005-0000-0000-00003B0F0000}"/>
    <cellStyle name="Comma 10 3 2 2 4 4" xfId="17498" xr:uid="{00000000-0005-0000-0000-00003C0F0000}"/>
    <cellStyle name="Comma 10 3 2 2 5" xfId="2765" xr:uid="{00000000-0005-0000-0000-00003D0F0000}"/>
    <cellStyle name="Comma 10 3 2 2 5 2" xfId="15637" xr:uid="{00000000-0005-0000-0000-00003E0F0000}"/>
    <cellStyle name="Comma 10 3 2 2 5 2 2" xfId="16860" xr:uid="{00000000-0005-0000-0000-00003F0F0000}"/>
    <cellStyle name="Comma 10 3 2 2 5 2 2 2" xfId="19492" xr:uid="{00000000-0005-0000-0000-0000400F0000}"/>
    <cellStyle name="Comma 10 3 2 2 5 2 3" xfId="18285" xr:uid="{00000000-0005-0000-0000-0000410F0000}"/>
    <cellStyle name="Comma 10 3 2 2 5 3" xfId="16267" xr:uid="{00000000-0005-0000-0000-0000420F0000}"/>
    <cellStyle name="Comma 10 3 2 2 5 3 2" xfId="18899" xr:uid="{00000000-0005-0000-0000-0000430F0000}"/>
    <cellStyle name="Comma 10 3 2 2 5 4" xfId="17499" xr:uid="{00000000-0005-0000-0000-0000440F0000}"/>
    <cellStyle name="Comma 10 3 2 2 6" xfId="2766" xr:uid="{00000000-0005-0000-0000-0000450F0000}"/>
    <cellStyle name="Comma 10 3 2 2 6 2" xfId="15638" xr:uid="{00000000-0005-0000-0000-0000460F0000}"/>
    <cellStyle name="Comma 10 3 2 2 6 2 2" xfId="16861" xr:uid="{00000000-0005-0000-0000-0000470F0000}"/>
    <cellStyle name="Comma 10 3 2 2 6 2 2 2" xfId="19493" xr:uid="{00000000-0005-0000-0000-0000480F0000}"/>
    <cellStyle name="Comma 10 3 2 2 6 2 3" xfId="18286" xr:uid="{00000000-0005-0000-0000-0000490F0000}"/>
    <cellStyle name="Comma 10 3 2 2 6 3" xfId="16268" xr:uid="{00000000-0005-0000-0000-00004A0F0000}"/>
    <cellStyle name="Comma 10 3 2 2 6 3 2" xfId="18900" xr:uid="{00000000-0005-0000-0000-00004B0F0000}"/>
    <cellStyle name="Comma 10 3 2 2 6 4" xfId="17500" xr:uid="{00000000-0005-0000-0000-00004C0F0000}"/>
    <cellStyle name="Comma 10 3 2 2 7" xfId="2767" xr:uid="{00000000-0005-0000-0000-00004D0F0000}"/>
    <cellStyle name="Comma 10 3 2 2 7 2" xfId="15639" xr:uid="{00000000-0005-0000-0000-00004E0F0000}"/>
    <cellStyle name="Comma 10 3 2 2 7 2 2" xfId="16862" xr:uid="{00000000-0005-0000-0000-00004F0F0000}"/>
    <cellStyle name="Comma 10 3 2 2 7 2 2 2" xfId="19494" xr:uid="{00000000-0005-0000-0000-0000500F0000}"/>
    <cellStyle name="Comma 10 3 2 2 7 2 3" xfId="18287" xr:uid="{00000000-0005-0000-0000-0000510F0000}"/>
    <cellStyle name="Comma 10 3 2 2 7 3" xfId="16269" xr:uid="{00000000-0005-0000-0000-0000520F0000}"/>
    <cellStyle name="Comma 10 3 2 2 7 3 2" xfId="18901" xr:uid="{00000000-0005-0000-0000-0000530F0000}"/>
    <cellStyle name="Comma 10 3 2 2 7 4" xfId="17501" xr:uid="{00000000-0005-0000-0000-0000540F0000}"/>
    <cellStyle name="Comma 10 3 2 2 8" xfId="15628" xr:uid="{00000000-0005-0000-0000-0000550F0000}"/>
    <cellStyle name="Comma 10 3 2 2 8 2" xfId="16851" xr:uid="{00000000-0005-0000-0000-0000560F0000}"/>
    <cellStyle name="Comma 10 3 2 2 8 2 2" xfId="19483" xr:uid="{00000000-0005-0000-0000-0000570F0000}"/>
    <cellStyle name="Comma 10 3 2 2 8 3" xfId="18276" xr:uid="{00000000-0005-0000-0000-0000580F0000}"/>
    <cellStyle name="Comma 10 3 2 2 9" xfId="16258" xr:uid="{00000000-0005-0000-0000-0000590F0000}"/>
    <cellStyle name="Comma 10 3 2 2 9 2" xfId="18890" xr:uid="{00000000-0005-0000-0000-00005A0F0000}"/>
    <cellStyle name="Comma 10 3 2 3" xfId="15627" xr:uid="{00000000-0005-0000-0000-00005B0F0000}"/>
    <cellStyle name="Comma 10 3 2 3 2" xfId="16850" xr:uid="{00000000-0005-0000-0000-00005C0F0000}"/>
    <cellStyle name="Comma 10 3 2 3 2 2" xfId="19482" xr:uid="{00000000-0005-0000-0000-00005D0F0000}"/>
    <cellStyle name="Comma 10 3 2 3 3" xfId="18275" xr:uid="{00000000-0005-0000-0000-00005E0F0000}"/>
    <cellStyle name="Comma 10 3 2 4" xfId="16257" xr:uid="{00000000-0005-0000-0000-00005F0F0000}"/>
    <cellStyle name="Comma 10 3 2 4 2" xfId="18889" xr:uid="{00000000-0005-0000-0000-0000600F0000}"/>
    <cellStyle name="Comma 10 3 2 5" xfId="17489" xr:uid="{00000000-0005-0000-0000-0000610F0000}"/>
    <cellStyle name="Comma 10 3 3" xfId="2768" xr:uid="{00000000-0005-0000-0000-0000620F0000}"/>
    <cellStyle name="Comma 10 3 3 2" xfId="15640" xr:uid="{00000000-0005-0000-0000-0000630F0000}"/>
    <cellStyle name="Comma 10 3 3 2 2" xfId="16863" xr:uid="{00000000-0005-0000-0000-0000640F0000}"/>
    <cellStyle name="Comma 10 3 3 2 2 2" xfId="19495" xr:uid="{00000000-0005-0000-0000-0000650F0000}"/>
    <cellStyle name="Comma 10 3 3 2 3" xfId="18288" xr:uid="{00000000-0005-0000-0000-0000660F0000}"/>
    <cellStyle name="Comma 10 3 3 3" xfId="16270" xr:uid="{00000000-0005-0000-0000-0000670F0000}"/>
    <cellStyle name="Comma 10 3 3 3 2" xfId="18902" xr:uid="{00000000-0005-0000-0000-0000680F0000}"/>
    <cellStyle name="Comma 10 3 3 4" xfId="17502" xr:uid="{00000000-0005-0000-0000-0000690F0000}"/>
    <cellStyle name="Comma 10 3 4" xfId="2769" xr:uid="{00000000-0005-0000-0000-00006A0F0000}"/>
    <cellStyle name="Comma 10 3 4 2" xfId="15641" xr:uid="{00000000-0005-0000-0000-00006B0F0000}"/>
    <cellStyle name="Comma 10 3 4 2 2" xfId="16864" xr:uid="{00000000-0005-0000-0000-00006C0F0000}"/>
    <cellStyle name="Comma 10 3 4 2 2 2" xfId="19496" xr:uid="{00000000-0005-0000-0000-00006D0F0000}"/>
    <cellStyle name="Comma 10 3 4 2 3" xfId="18289" xr:uid="{00000000-0005-0000-0000-00006E0F0000}"/>
    <cellStyle name="Comma 10 3 4 3" xfId="16271" xr:uid="{00000000-0005-0000-0000-00006F0F0000}"/>
    <cellStyle name="Comma 10 3 4 3 2" xfId="18903" xr:uid="{00000000-0005-0000-0000-0000700F0000}"/>
    <cellStyle name="Comma 10 3 4 4" xfId="17503" xr:uid="{00000000-0005-0000-0000-0000710F0000}"/>
    <cellStyle name="Comma 10 3 5" xfId="2770" xr:uid="{00000000-0005-0000-0000-0000720F0000}"/>
    <cellStyle name="Comma 10 3 5 2" xfId="15642" xr:uid="{00000000-0005-0000-0000-0000730F0000}"/>
    <cellStyle name="Comma 10 3 5 2 2" xfId="16865" xr:uid="{00000000-0005-0000-0000-0000740F0000}"/>
    <cellStyle name="Comma 10 3 5 2 2 2" xfId="19497" xr:uid="{00000000-0005-0000-0000-0000750F0000}"/>
    <cellStyle name="Comma 10 3 5 2 3" xfId="18290" xr:uid="{00000000-0005-0000-0000-0000760F0000}"/>
    <cellStyle name="Comma 10 3 5 3" xfId="16272" xr:uid="{00000000-0005-0000-0000-0000770F0000}"/>
    <cellStyle name="Comma 10 3 5 3 2" xfId="18904" xr:uid="{00000000-0005-0000-0000-0000780F0000}"/>
    <cellStyle name="Comma 10 3 5 4" xfId="17504" xr:uid="{00000000-0005-0000-0000-0000790F0000}"/>
    <cellStyle name="Comma 10 3 6" xfId="2771" xr:uid="{00000000-0005-0000-0000-00007A0F0000}"/>
    <cellStyle name="Comma 10 3 6 2" xfId="2772" xr:uid="{00000000-0005-0000-0000-00007B0F0000}"/>
    <cellStyle name="Comma 10 3 6 2 2" xfId="15644" xr:uid="{00000000-0005-0000-0000-00007C0F0000}"/>
    <cellStyle name="Comma 10 3 6 2 2 2" xfId="16867" xr:uid="{00000000-0005-0000-0000-00007D0F0000}"/>
    <cellStyle name="Comma 10 3 6 2 2 2 2" xfId="19499" xr:uid="{00000000-0005-0000-0000-00007E0F0000}"/>
    <cellStyle name="Comma 10 3 6 2 2 3" xfId="18292" xr:uid="{00000000-0005-0000-0000-00007F0F0000}"/>
    <cellStyle name="Comma 10 3 6 2 3" xfId="16274" xr:uid="{00000000-0005-0000-0000-0000800F0000}"/>
    <cellStyle name="Comma 10 3 6 2 3 2" xfId="18906" xr:uid="{00000000-0005-0000-0000-0000810F0000}"/>
    <cellStyle name="Comma 10 3 6 2 4" xfId="17506" xr:uid="{00000000-0005-0000-0000-0000820F0000}"/>
    <cellStyle name="Comma 10 3 6 3" xfId="15643" xr:uid="{00000000-0005-0000-0000-0000830F0000}"/>
    <cellStyle name="Comma 10 3 6 3 2" xfId="16866" xr:uid="{00000000-0005-0000-0000-0000840F0000}"/>
    <cellStyle name="Comma 10 3 6 3 2 2" xfId="19498" xr:uid="{00000000-0005-0000-0000-0000850F0000}"/>
    <cellStyle name="Comma 10 3 6 3 3" xfId="18291" xr:uid="{00000000-0005-0000-0000-0000860F0000}"/>
    <cellStyle name="Comma 10 3 6 4" xfId="16273" xr:uid="{00000000-0005-0000-0000-0000870F0000}"/>
    <cellStyle name="Comma 10 3 6 4 2" xfId="18905" xr:uid="{00000000-0005-0000-0000-0000880F0000}"/>
    <cellStyle name="Comma 10 3 6 5" xfId="17505" xr:uid="{00000000-0005-0000-0000-0000890F0000}"/>
    <cellStyle name="Comma 10 3 7" xfId="2773" xr:uid="{00000000-0005-0000-0000-00008A0F0000}"/>
    <cellStyle name="Comma 10 3 7 2" xfId="15645" xr:uid="{00000000-0005-0000-0000-00008B0F0000}"/>
    <cellStyle name="Comma 10 3 7 2 2" xfId="16868" xr:uid="{00000000-0005-0000-0000-00008C0F0000}"/>
    <cellStyle name="Comma 10 3 7 2 2 2" xfId="19500" xr:uid="{00000000-0005-0000-0000-00008D0F0000}"/>
    <cellStyle name="Comma 10 3 7 2 3" xfId="18293" xr:uid="{00000000-0005-0000-0000-00008E0F0000}"/>
    <cellStyle name="Comma 10 3 7 3" xfId="16275" xr:uid="{00000000-0005-0000-0000-00008F0F0000}"/>
    <cellStyle name="Comma 10 3 7 3 2" xfId="18907" xr:uid="{00000000-0005-0000-0000-0000900F0000}"/>
    <cellStyle name="Comma 10 3 7 4" xfId="17507" xr:uid="{00000000-0005-0000-0000-0000910F0000}"/>
    <cellStyle name="Comma 10 3 8" xfId="2774" xr:uid="{00000000-0005-0000-0000-0000920F0000}"/>
    <cellStyle name="Comma 10 3 8 2" xfId="15646" xr:uid="{00000000-0005-0000-0000-0000930F0000}"/>
    <cellStyle name="Comma 10 3 8 2 2" xfId="16869" xr:uid="{00000000-0005-0000-0000-0000940F0000}"/>
    <cellStyle name="Comma 10 3 8 2 2 2" xfId="19501" xr:uid="{00000000-0005-0000-0000-0000950F0000}"/>
    <cellStyle name="Comma 10 3 8 2 3" xfId="18294" xr:uid="{00000000-0005-0000-0000-0000960F0000}"/>
    <cellStyle name="Comma 10 3 8 3" xfId="16276" xr:uid="{00000000-0005-0000-0000-0000970F0000}"/>
    <cellStyle name="Comma 10 3 8 3 2" xfId="18908" xr:uid="{00000000-0005-0000-0000-0000980F0000}"/>
    <cellStyle name="Comma 10 3 8 4" xfId="17508" xr:uid="{00000000-0005-0000-0000-0000990F0000}"/>
    <cellStyle name="Comma 10 3 9" xfId="15626" xr:uid="{00000000-0005-0000-0000-00009A0F0000}"/>
    <cellStyle name="Comma 10 3 9 2" xfId="16849" xr:uid="{00000000-0005-0000-0000-00009B0F0000}"/>
    <cellStyle name="Comma 10 3 9 2 2" xfId="19481" xr:uid="{00000000-0005-0000-0000-00009C0F0000}"/>
    <cellStyle name="Comma 10 3 9 3" xfId="18274" xr:uid="{00000000-0005-0000-0000-00009D0F0000}"/>
    <cellStyle name="Comma 10 4" xfId="2775" xr:uid="{00000000-0005-0000-0000-00009E0F0000}"/>
    <cellStyle name="Comma 10 4 2" xfId="2776" xr:uid="{00000000-0005-0000-0000-00009F0F0000}"/>
    <cellStyle name="Comma 10 4 2 2" xfId="17510" xr:uid="{00000000-0005-0000-0000-0000A00F0000}"/>
    <cellStyle name="Comma 10 4 3" xfId="17509" xr:uid="{00000000-0005-0000-0000-0000A10F0000}"/>
    <cellStyle name="Comma 10 5" xfId="2777" xr:uid="{00000000-0005-0000-0000-0000A20F0000}"/>
    <cellStyle name="Comma 10 5 2" xfId="17511" xr:uid="{00000000-0005-0000-0000-0000A30F0000}"/>
    <cellStyle name="Comma 10 6" xfId="2778" xr:uid="{00000000-0005-0000-0000-0000A40F0000}"/>
    <cellStyle name="Comma 10 6 2" xfId="15647" xr:uid="{00000000-0005-0000-0000-0000A50F0000}"/>
    <cellStyle name="Comma 10 6 2 2" xfId="16870" xr:uid="{00000000-0005-0000-0000-0000A60F0000}"/>
    <cellStyle name="Comma 10 6 2 2 2" xfId="19502" xr:uid="{00000000-0005-0000-0000-0000A70F0000}"/>
    <cellStyle name="Comma 10 6 2 3" xfId="18295" xr:uid="{00000000-0005-0000-0000-0000A80F0000}"/>
    <cellStyle name="Comma 10 6 3" xfId="16277" xr:uid="{00000000-0005-0000-0000-0000A90F0000}"/>
    <cellStyle name="Comma 10 6 3 2" xfId="18909" xr:uid="{00000000-0005-0000-0000-0000AA0F0000}"/>
    <cellStyle name="Comma 10 6 4" xfId="17512" xr:uid="{00000000-0005-0000-0000-0000AB0F0000}"/>
    <cellStyle name="Comma 10 7" xfId="2779" xr:uid="{00000000-0005-0000-0000-0000AC0F0000}"/>
    <cellStyle name="Comma 10 7 2" xfId="17513" xr:uid="{00000000-0005-0000-0000-0000AD0F0000}"/>
    <cellStyle name="Comma 10 8" xfId="17487" xr:uid="{00000000-0005-0000-0000-0000AE0F0000}"/>
    <cellStyle name="Comma 100" xfId="16106" xr:uid="{00000000-0005-0000-0000-0000AF0F0000}"/>
    <cellStyle name="Comma 100 2" xfId="18738" xr:uid="{00000000-0005-0000-0000-0000B00F0000}"/>
    <cellStyle name="Comma 101" xfId="17314" xr:uid="{00000000-0005-0000-0000-0000B10F0000}"/>
    <cellStyle name="Comma 102" xfId="18114" xr:uid="{00000000-0005-0000-0000-0000B20F0000}"/>
    <cellStyle name="Comma 11" xfId="2780" xr:uid="{00000000-0005-0000-0000-0000B30F0000}"/>
    <cellStyle name="Comma 11 2" xfId="17514" xr:uid="{00000000-0005-0000-0000-0000B40F0000}"/>
    <cellStyle name="Comma 12" xfId="2781" xr:uid="{00000000-0005-0000-0000-0000B50F0000}"/>
    <cellStyle name="Comma 12 2" xfId="17515" xr:uid="{00000000-0005-0000-0000-0000B60F0000}"/>
    <cellStyle name="Comma 13" xfId="16" xr:uid="{00000000-0005-0000-0000-0000B70F0000}"/>
    <cellStyle name="Comma 13 2" xfId="2782" xr:uid="{00000000-0005-0000-0000-0000B80F0000}"/>
    <cellStyle name="Comma 13 2 2" xfId="17516" xr:uid="{00000000-0005-0000-0000-0000B90F0000}"/>
    <cellStyle name="Comma 13 3" xfId="17315" xr:uid="{00000000-0005-0000-0000-0000BA0F0000}"/>
    <cellStyle name="Comma 14" xfId="2783" xr:uid="{00000000-0005-0000-0000-0000BB0F0000}"/>
    <cellStyle name="Comma 14 2" xfId="17517" xr:uid="{00000000-0005-0000-0000-0000BC0F0000}"/>
    <cellStyle name="Comma 15" xfId="2784" xr:uid="{00000000-0005-0000-0000-0000BD0F0000}"/>
    <cellStyle name="Comma 15 2" xfId="17518" xr:uid="{00000000-0005-0000-0000-0000BE0F0000}"/>
    <cellStyle name="Comma 16" xfId="2785" xr:uid="{00000000-0005-0000-0000-0000BF0F0000}"/>
    <cellStyle name="Comma 16 2" xfId="17519" xr:uid="{00000000-0005-0000-0000-0000C00F0000}"/>
    <cellStyle name="Comma 17" xfId="17" xr:uid="{00000000-0005-0000-0000-0000C10F0000}"/>
    <cellStyle name="Comma 17 2" xfId="2786" xr:uid="{00000000-0005-0000-0000-0000C20F0000}"/>
    <cellStyle name="Comma 17 2 2" xfId="2787" xr:uid="{00000000-0005-0000-0000-0000C30F0000}"/>
    <cellStyle name="Comma 17 2 2 2" xfId="15649" xr:uid="{00000000-0005-0000-0000-0000C40F0000}"/>
    <cellStyle name="Comma 17 2 2 2 2" xfId="16872" xr:uid="{00000000-0005-0000-0000-0000C50F0000}"/>
    <cellStyle name="Comma 17 2 2 2 2 2" xfId="19504" xr:uid="{00000000-0005-0000-0000-0000C60F0000}"/>
    <cellStyle name="Comma 17 2 2 2 3" xfId="18297" xr:uid="{00000000-0005-0000-0000-0000C70F0000}"/>
    <cellStyle name="Comma 17 2 2 3" xfId="16279" xr:uid="{00000000-0005-0000-0000-0000C80F0000}"/>
    <cellStyle name="Comma 17 2 2 3 2" xfId="18911" xr:uid="{00000000-0005-0000-0000-0000C90F0000}"/>
    <cellStyle name="Comma 17 2 2 4" xfId="17521" xr:uid="{00000000-0005-0000-0000-0000CA0F0000}"/>
    <cellStyle name="Comma 17 2 3" xfId="15648" xr:uid="{00000000-0005-0000-0000-0000CB0F0000}"/>
    <cellStyle name="Comma 17 2 3 2" xfId="16871" xr:uid="{00000000-0005-0000-0000-0000CC0F0000}"/>
    <cellStyle name="Comma 17 2 3 2 2" xfId="19503" xr:uid="{00000000-0005-0000-0000-0000CD0F0000}"/>
    <cellStyle name="Comma 17 2 3 3" xfId="18296" xr:uid="{00000000-0005-0000-0000-0000CE0F0000}"/>
    <cellStyle name="Comma 17 2 4" xfId="16278" xr:uid="{00000000-0005-0000-0000-0000CF0F0000}"/>
    <cellStyle name="Comma 17 2 4 2" xfId="18910" xr:uid="{00000000-0005-0000-0000-0000D00F0000}"/>
    <cellStyle name="Comma 17 2 5" xfId="17520" xr:uid="{00000000-0005-0000-0000-0000D10F0000}"/>
    <cellStyle name="Comma 17 3" xfId="2788" xr:uid="{00000000-0005-0000-0000-0000D20F0000}"/>
    <cellStyle name="Comma 17 3 2" xfId="15650" xr:uid="{00000000-0005-0000-0000-0000D30F0000}"/>
    <cellStyle name="Comma 17 3 2 2" xfId="16873" xr:uid="{00000000-0005-0000-0000-0000D40F0000}"/>
    <cellStyle name="Comma 17 3 2 2 2" xfId="19505" xr:uid="{00000000-0005-0000-0000-0000D50F0000}"/>
    <cellStyle name="Comma 17 3 2 3" xfId="18298" xr:uid="{00000000-0005-0000-0000-0000D60F0000}"/>
    <cellStyle name="Comma 17 3 3" xfId="16280" xr:uid="{00000000-0005-0000-0000-0000D70F0000}"/>
    <cellStyle name="Comma 17 3 3 2" xfId="18912" xr:uid="{00000000-0005-0000-0000-0000D80F0000}"/>
    <cellStyle name="Comma 17 3 4" xfId="17522" xr:uid="{00000000-0005-0000-0000-0000D90F0000}"/>
    <cellStyle name="Comma 17 4" xfId="15466" xr:uid="{00000000-0005-0000-0000-0000DA0F0000}"/>
    <cellStyle name="Comma 17 4 2" xfId="16697" xr:uid="{00000000-0005-0000-0000-0000DB0F0000}"/>
    <cellStyle name="Comma 17 4 2 2" xfId="19329" xr:uid="{00000000-0005-0000-0000-0000DC0F0000}"/>
    <cellStyle name="Comma 17 4 3" xfId="18118" xr:uid="{00000000-0005-0000-0000-0000DD0F0000}"/>
    <cellStyle name="Comma 17 5" xfId="16107" xr:uid="{00000000-0005-0000-0000-0000DE0F0000}"/>
    <cellStyle name="Comma 17 5 2" xfId="18739" xr:uid="{00000000-0005-0000-0000-0000DF0F0000}"/>
    <cellStyle name="Comma 17 6" xfId="17316" xr:uid="{00000000-0005-0000-0000-0000E00F0000}"/>
    <cellStyle name="Comma 18" xfId="2789" xr:uid="{00000000-0005-0000-0000-0000E10F0000}"/>
    <cellStyle name="Comma 18 2" xfId="2790" xr:uid="{00000000-0005-0000-0000-0000E20F0000}"/>
    <cellStyle name="Comma 18 2 2" xfId="2791" xr:uid="{00000000-0005-0000-0000-0000E30F0000}"/>
    <cellStyle name="Comma 18 2 2 2" xfId="2792" xr:uid="{00000000-0005-0000-0000-0000E40F0000}"/>
    <cellStyle name="Comma 18 2 2 2 2" xfId="15654" xr:uid="{00000000-0005-0000-0000-0000E50F0000}"/>
    <cellStyle name="Comma 18 2 2 2 2 2" xfId="16877" xr:uid="{00000000-0005-0000-0000-0000E60F0000}"/>
    <cellStyle name="Comma 18 2 2 2 2 2 2" xfId="19509" xr:uid="{00000000-0005-0000-0000-0000E70F0000}"/>
    <cellStyle name="Comma 18 2 2 2 2 3" xfId="18302" xr:uid="{00000000-0005-0000-0000-0000E80F0000}"/>
    <cellStyle name="Comma 18 2 2 2 3" xfId="16284" xr:uid="{00000000-0005-0000-0000-0000E90F0000}"/>
    <cellStyle name="Comma 18 2 2 2 3 2" xfId="18916" xr:uid="{00000000-0005-0000-0000-0000EA0F0000}"/>
    <cellStyle name="Comma 18 2 2 2 4" xfId="17526" xr:uid="{00000000-0005-0000-0000-0000EB0F0000}"/>
    <cellStyle name="Comma 18 2 2 3" xfId="15653" xr:uid="{00000000-0005-0000-0000-0000EC0F0000}"/>
    <cellStyle name="Comma 18 2 2 3 2" xfId="16876" xr:uid="{00000000-0005-0000-0000-0000ED0F0000}"/>
    <cellStyle name="Comma 18 2 2 3 2 2" xfId="19508" xr:uid="{00000000-0005-0000-0000-0000EE0F0000}"/>
    <cellStyle name="Comma 18 2 2 3 3" xfId="18301" xr:uid="{00000000-0005-0000-0000-0000EF0F0000}"/>
    <cellStyle name="Comma 18 2 2 4" xfId="16283" xr:uid="{00000000-0005-0000-0000-0000F00F0000}"/>
    <cellStyle name="Comma 18 2 2 4 2" xfId="18915" xr:uid="{00000000-0005-0000-0000-0000F10F0000}"/>
    <cellStyle name="Comma 18 2 2 5" xfId="17525" xr:uid="{00000000-0005-0000-0000-0000F20F0000}"/>
    <cellStyle name="Comma 18 2 3" xfId="2793" xr:uid="{00000000-0005-0000-0000-0000F30F0000}"/>
    <cellStyle name="Comma 18 2 3 2" xfId="17527" xr:uid="{00000000-0005-0000-0000-0000F40F0000}"/>
    <cellStyle name="Comma 18 2 4" xfId="2794" xr:uid="{00000000-0005-0000-0000-0000F50F0000}"/>
    <cellStyle name="Comma 18 2 4 2" xfId="15655" xr:uid="{00000000-0005-0000-0000-0000F60F0000}"/>
    <cellStyle name="Comma 18 2 4 2 2" xfId="16878" xr:uid="{00000000-0005-0000-0000-0000F70F0000}"/>
    <cellStyle name="Comma 18 2 4 2 2 2" xfId="19510" xr:uid="{00000000-0005-0000-0000-0000F80F0000}"/>
    <cellStyle name="Comma 18 2 4 2 3" xfId="18303" xr:uid="{00000000-0005-0000-0000-0000F90F0000}"/>
    <cellStyle name="Comma 18 2 4 3" xfId="16285" xr:uid="{00000000-0005-0000-0000-0000FA0F0000}"/>
    <cellStyle name="Comma 18 2 4 3 2" xfId="18917" xr:uid="{00000000-0005-0000-0000-0000FB0F0000}"/>
    <cellStyle name="Comma 18 2 4 4" xfId="17528" xr:uid="{00000000-0005-0000-0000-0000FC0F0000}"/>
    <cellStyle name="Comma 18 2 5" xfId="15652" xr:uid="{00000000-0005-0000-0000-0000FD0F0000}"/>
    <cellStyle name="Comma 18 2 5 2" xfId="16875" xr:uid="{00000000-0005-0000-0000-0000FE0F0000}"/>
    <cellStyle name="Comma 18 2 5 2 2" xfId="19507" xr:uid="{00000000-0005-0000-0000-0000FF0F0000}"/>
    <cellStyle name="Comma 18 2 5 3" xfId="18300" xr:uid="{00000000-0005-0000-0000-000000100000}"/>
    <cellStyle name="Comma 18 2 6" xfId="16282" xr:uid="{00000000-0005-0000-0000-000001100000}"/>
    <cellStyle name="Comma 18 2 6 2" xfId="18914" xr:uid="{00000000-0005-0000-0000-000002100000}"/>
    <cellStyle name="Comma 18 2 7" xfId="17524" xr:uid="{00000000-0005-0000-0000-000003100000}"/>
    <cellStyle name="Comma 18 3" xfId="2795" xr:uid="{00000000-0005-0000-0000-000004100000}"/>
    <cellStyle name="Comma 18 3 2" xfId="15656" xr:uid="{00000000-0005-0000-0000-000005100000}"/>
    <cellStyle name="Comma 18 3 2 2" xfId="16879" xr:uid="{00000000-0005-0000-0000-000006100000}"/>
    <cellStyle name="Comma 18 3 2 2 2" xfId="19511" xr:uid="{00000000-0005-0000-0000-000007100000}"/>
    <cellStyle name="Comma 18 3 2 3" xfId="18304" xr:uid="{00000000-0005-0000-0000-000008100000}"/>
    <cellStyle name="Comma 18 3 3" xfId="16286" xr:uid="{00000000-0005-0000-0000-000009100000}"/>
    <cellStyle name="Comma 18 3 3 2" xfId="18918" xr:uid="{00000000-0005-0000-0000-00000A100000}"/>
    <cellStyle name="Comma 18 3 4" xfId="17529" xr:uid="{00000000-0005-0000-0000-00000B100000}"/>
    <cellStyle name="Comma 18 4" xfId="15651" xr:uid="{00000000-0005-0000-0000-00000C100000}"/>
    <cellStyle name="Comma 18 4 2" xfId="16874" xr:uid="{00000000-0005-0000-0000-00000D100000}"/>
    <cellStyle name="Comma 18 4 2 2" xfId="19506" xr:uid="{00000000-0005-0000-0000-00000E100000}"/>
    <cellStyle name="Comma 18 4 3" xfId="18299" xr:uid="{00000000-0005-0000-0000-00000F100000}"/>
    <cellStyle name="Comma 18 5" xfId="16281" xr:uid="{00000000-0005-0000-0000-000010100000}"/>
    <cellStyle name="Comma 18 5 2" xfId="18913" xr:uid="{00000000-0005-0000-0000-000011100000}"/>
    <cellStyle name="Comma 18 6" xfId="17523" xr:uid="{00000000-0005-0000-0000-000012100000}"/>
    <cellStyle name="Comma 19" xfId="2796" xr:uid="{00000000-0005-0000-0000-000013100000}"/>
    <cellStyle name="Comma 19 2" xfId="17530" xr:uid="{00000000-0005-0000-0000-000014100000}"/>
    <cellStyle name="Comma 2" xfId="23" xr:uid="{00000000-0005-0000-0000-000015100000}"/>
    <cellStyle name="Comma 2 10" xfId="2797" xr:uid="{00000000-0005-0000-0000-000016100000}"/>
    <cellStyle name="Comma 2 10 2" xfId="17531" xr:uid="{00000000-0005-0000-0000-000017100000}"/>
    <cellStyle name="Comma 2 11" xfId="2798" xr:uid="{00000000-0005-0000-0000-000018100000}"/>
    <cellStyle name="Comma 2 11 2" xfId="2799" xr:uid="{00000000-0005-0000-0000-000019100000}"/>
    <cellStyle name="Comma 2 11 2 2" xfId="2800" xr:uid="{00000000-0005-0000-0000-00001A100000}"/>
    <cellStyle name="Comma 2 11 2 2 2" xfId="15658" xr:uid="{00000000-0005-0000-0000-00001B100000}"/>
    <cellStyle name="Comma 2 11 2 2 2 2" xfId="16881" xr:uid="{00000000-0005-0000-0000-00001C100000}"/>
    <cellStyle name="Comma 2 11 2 2 2 2 2" xfId="19513" xr:uid="{00000000-0005-0000-0000-00001D100000}"/>
    <cellStyle name="Comma 2 11 2 2 2 3" xfId="18306" xr:uid="{00000000-0005-0000-0000-00001E100000}"/>
    <cellStyle name="Comma 2 11 2 2 3" xfId="16288" xr:uid="{00000000-0005-0000-0000-00001F100000}"/>
    <cellStyle name="Comma 2 11 2 2 3 2" xfId="18920" xr:uid="{00000000-0005-0000-0000-000020100000}"/>
    <cellStyle name="Comma 2 11 2 2 4" xfId="17534" xr:uid="{00000000-0005-0000-0000-000021100000}"/>
    <cellStyle name="Comma 2 11 2 3" xfId="15657" xr:uid="{00000000-0005-0000-0000-000022100000}"/>
    <cellStyle name="Comma 2 11 2 3 2" xfId="16880" xr:uid="{00000000-0005-0000-0000-000023100000}"/>
    <cellStyle name="Comma 2 11 2 3 2 2" xfId="19512" xr:uid="{00000000-0005-0000-0000-000024100000}"/>
    <cellStyle name="Comma 2 11 2 3 3" xfId="18305" xr:uid="{00000000-0005-0000-0000-000025100000}"/>
    <cellStyle name="Comma 2 11 2 4" xfId="16287" xr:uid="{00000000-0005-0000-0000-000026100000}"/>
    <cellStyle name="Comma 2 11 2 4 2" xfId="18919" xr:uid="{00000000-0005-0000-0000-000027100000}"/>
    <cellStyle name="Comma 2 11 2 5" xfId="17533" xr:uid="{00000000-0005-0000-0000-000028100000}"/>
    <cellStyle name="Comma 2 11 3" xfId="17532" xr:uid="{00000000-0005-0000-0000-000029100000}"/>
    <cellStyle name="Comma 2 12" xfId="2801" xr:uid="{00000000-0005-0000-0000-00002A100000}"/>
    <cellStyle name="Comma 2 12 2" xfId="17535" xr:uid="{00000000-0005-0000-0000-00002B100000}"/>
    <cellStyle name="Comma 2 13" xfId="2802" xr:uid="{00000000-0005-0000-0000-00002C100000}"/>
    <cellStyle name="Comma 2 13 2" xfId="2803" xr:uid="{00000000-0005-0000-0000-00002D100000}"/>
    <cellStyle name="Comma 2 13 2 2" xfId="15660" xr:uid="{00000000-0005-0000-0000-00002E100000}"/>
    <cellStyle name="Comma 2 13 2 2 2" xfId="16883" xr:uid="{00000000-0005-0000-0000-00002F100000}"/>
    <cellStyle name="Comma 2 13 2 2 2 2" xfId="19515" xr:uid="{00000000-0005-0000-0000-000030100000}"/>
    <cellStyle name="Comma 2 13 2 2 3" xfId="18308" xr:uid="{00000000-0005-0000-0000-000031100000}"/>
    <cellStyle name="Comma 2 13 2 3" xfId="16290" xr:uid="{00000000-0005-0000-0000-000032100000}"/>
    <cellStyle name="Comma 2 13 2 3 2" xfId="18922" xr:uid="{00000000-0005-0000-0000-000033100000}"/>
    <cellStyle name="Comma 2 13 2 4" xfId="17537" xr:uid="{00000000-0005-0000-0000-000034100000}"/>
    <cellStyle name="Comma 2 13 3" xfId="15659" xr:uid="{00000000-0005-0000-0000-000035100000}"/>
    <cellStyle name="Comma 2 13 3 2" xfId="16882" xr:uid="{00000000-0005-0000-0000-000036100000}"/>
    <cellStyle name="Comma 2 13 3 2 2" xfId="19514" xr:uid="{00000000-0005-0000-0000-000037100000}"/>
    <cellStyle name="Comma 2 13 3 3" xfId="18307" xr:uid="{00000000-0005-0000-0000-000038100000}"/>
    <cellStyle name="Comma 2 13 4" xfId="16289" xr:uid="{00000000-0005-0000-0000-000039100000}"/>
    <cellStyle name="Comma 2 13 4 2" xfId="18921" xr:uid="{00000000-0005-0000-0000-00003A100000}"/>
    <cellStyle name="Comma 2 13 5" xfId="17536" xr:uid="{00000000-0005-0000-0000-00003B100000}"/>
    <cellStyle name="Comma 2 14" xfId="2804" xr:uid="{00000000-0005-0000-0000-00003C100000}"/>
    <cellStyle name="Comma 2 14 2" xfId="15661" xr:uid="{00000000-0005-0000-0000-00003D100000}"/>
    <cellStyle name="Comma 2 14 2 2" xfId="16884" xr:uid="{00000000-0005-0000-0000-00003E100000}"/>
    <cellStyle name="Comma 2 14 2 2 2" xfId="19516" xr:uid="{00000000-0005-0000-0000-00003F100000}"/>
    <cellStyle name="Comma 2 14 2 3" xfId="18309" xr:uid="{00000000-0005-0000-0000-000040100000}"/>
    <cellStyle name="Comma 2 14 3" xfId="16291" xr:uid="{00000000-0005-0000-0000-000041100000}"/>
    <cellStyle name="Comma 2 14 3 2" xfId="18923" xr:uid="{00000000-0005-0000-0000-000042100000}"/>
    <cellStyle name="Comma 2 14 4" xfId="17538" xr:uid="{00000000-0005-0000-0000-000043100000}"/>
    <cellStyle name="Comma 2 15" xfId="2805" xr:uid="{00000000-0005-0000-0000-000044100000}"/>
    <cellStyle name="Comma 2 15 2" xfId="17539" xr:uid="{00000000-0005-0000-0000-000045100000}"/>
    <cellStyle name="Comma 2 16" xfId="15470" xr:uid="{00000000-0005-0000-0000-000046100000}"/>
    <cellStyle name="Comma 2 16 2" xfId="16701" xr:uid="{00000000-0005-0000-0000-000047100000}"/>
    <cellStyle name="Comma 2 16 2 2" xfId="19333" xr:uid="{00000000-0005-0000-0000-000048100000}"/>
    <cellStyle name="Comma 2 16 3" xfId="18122" xr:uid="{00000000-0005-0000-0000-000049100000}"/>
    <cellStyle name="Comma 2 17" xfId="2806" xr:uid="{00000000-0005-0000-0000-00004A100000}"/>
    <cellStyle name="Comma 2 18" xfId="16111" xr:uid="{00000000-0005-0000-0000-00004B100000}"/>
    <cellStyle name="Comma 2 18 2" xfId="18743" xr:uid="{00000000-0005-0000-0000-00004C100000}"/>
    <cellStyle name="Comma 2 19" xfId="17320" xr:uid="{00000000-0005-0000-0000-00004D100000}"/>
    <cellStyle name="Comma 2 2" xfId="2807" xr:uid="{00000000-0005-0000-0000-00004E100000}"/>
    <cellStyle name="Comma 2 2 2" xfId="2808" xr:uid="{00000000-0005-0000-0000-00004F100000}"/>
    <cellStyle name="Comma 2 2 3" xfId="2809" xr:uid="{00000000-0005-0000-0000-000050100000}"/>
    <cellStyle name="Comma 2 2 4" xfId="2810" xr:uid="{00000000-0005-0000-0000-000051100000}"/>
    <cellStyle name="Comma 2 2 4 2" xfId="2811" xr:uid="{00000000-0005-0000-0000-000052100000}"/>
    <cellStyle name="Comma 2 2 4 3" xfId="2812" xr:uid="{00000000-0005-0000-0000-000053100000}"/>
    <cellStyle name="Comma 2 2 4 3 2" xfId="17542" xr:uid="{00000000-0005-0000-0000-000054100000}"/>
    <cellStyle name="Comma 2 2 4 4" xfId="17541" xr:uid="{00000000-0005-0000-0000-000055100000}"/>
    <cellStyle name="Comma 2 2 5" xfId="2813" xr:uid="{00000000-0005-0000-0000-000056100000}"/>
    <cellStyle name="Comma 2 2 5 2" xfId="2814" xr:uid="{00000000-0005-0000-0000-000057100000}"/>
    <cellStyle name="Comma 2 2 5 2 2" xfId="17544" xr:uid="{00000000-0005-0000-0000-000058100000}"/>
    <cellStyle name="Comma 2 2 5 3" xfId="17543" xr:uid="{00000000-0005-0000-0000-000059100000}"/>
    <cellStyle name="Comma 2 2 6" xfId="2815" xr:uid="{00000000-0005-0000-0000-00005A100000}"/>
    <cellStyle name="Comma 2 2 7" xfId="2816" xr:uid="{00000000-0005-0000-0000-00005B100000}"/>
    <cellStyle name="Comma 2 2 7 2" xfId="17545" xr:uid="{00000000-0005-0000-0000-00005C100000}"/>
    <cellStyle name="Comma 2 2 8" xfId="17540" xr:uid="{00000000-0005-0000-0000-00005D100000}"/>
    <cellStyle name="Comma 2 2_Commercial model_base case_210809_ON_v4" xfId="2817" xr:uid="{00000000-0005-0000-0000-00005E100000}"/>
    <cellStyle name="Comma 2 3" xfId="2818" xr:uid="{00000000-0005-0000-0000-00005F100000}"/>
    <cellStyle name="Comma 2 3 2" xfId="2819" xr:uid="{00000000-0005-0000-0000-000060100000}"/>
    <cellStyle name="Comma 2 3 2 2" xfId="2820" xr:uid="{00000000-0005-0000-0000-000061100000}"/>
    <cellStyle name="Comma 2 3 2 2 2" xfId="15663" xr:uid="{00000000-0005-0000-0000-000062100000}"/>
    <cellStyle name="Comma 2 3 2 2 2 2" xfId="16886" xr:uid="{00000000-0005-0000-0000-000063100000}"/>
    <cellStyle name="Comma 2 3 2 2 2 2 2" xfId="19518" xr:uid="{00000000-0005-0000-0000-000064100000}"/>
    <cellStyle name="Comma 2 3 2 2 2 3" xfId="18311" xr:uid="{00000000-0005-0000-0000-000065100000}"/>
    <cellStyle name="Comma 2 3 2 2 3" xfId="16293" xr:uid="{00000000-0005-0000-0000-000066100000}"/>
    <cellStyle name="Comma 2 3 2 2 3 2" xfId="18925" xr:uid="{00000000-0005-0000-0000-000067100000}"/>
    <cellStyle name="Comma 2 3 2 2 4" xfId="17548" xr:uid="{00000000-0005-0000-0000-000068100000}"/>
    <cellStyle name="Comma 2 3 2 3" xfId="15662" xr:uid="{00000000-0005-0000-0000-000069100000}"/>
    <cellStyle name="Comma 2 3 2 3 2" xfId="16885" xr:uid="{00000000-0005-0000-0000-00006A100000}"/>
    <cellStyle name="Comma 2 3 2 3 2 2" xfId="19517" xr:uid="{00000000-0005-0000-0000-00006B100000}"/>
    <cellStyle name="Comma 2 3 2 3 3" xfId="18310" xr:uid="{00000000-0005-0000-0000-00006C100000}"/>
    <cellStyle name="Comma 2 3 2 4" xfId="16292" xr:uid="{00000000-0005-0000-0000-00006D100000}"/>
    <cellStyle name="Comma 2 3 2 4 2" xfId="18924" xr:uid="{00000000-0005-0000-0000-00006E100000}"/>
    <cellStyle name="Comma 2 3 2 5" xfId="17547" xr:uid="{00000000-0005-0000-0000-00006F100000}"/>
    <cellStyle name="Comma 2 3 3" xfId="2821" xr:uid="{00000000-0005-0000-0000-000070100000}"/>
    <cellStyle name="Comma 2 3 3 2" xfId="17549" xr:uid="{00000000-0005-0000-0000-000071100000}"/>
    <cellStyle name="Comma 2 3 4" xfId="17546" xr:uid="{00000000-0005-0000-0000-000072100000}"/>
    <cellStyle name="Comma 2 4" xfId="2822" xr:uid="{00000000-0005-0000-0000-000073100000}"/>
    <cellStyle name="Comma 2 4 2" xfId="2823" xr:uid="{00000000-0005-0000-0000-000074100000}"/>
    <cellStyle name="Comma 2 4 2 2" xfId="17551" xr:uid="{00000000-0005-0000-0000-000075100000}"/>
    <cellStyle name="Comma 2 4 3" xfId="2824" xr:uid="{00000000-0005-0000-0000-000076100000}"/>
    <cellStyle name="Comma 2 4 4" xfId="17550" xr:uid="{00000000-0005-0000-0000-000077100000}"/>
    <cellStyle name="Comma 2 5" xfId="2825" xr:uid="{00000000-0005-0000-0000-000078100000}"/>
    <cellStyle name="Comma 2 5 2" xfId="2826" xr:uid="{00000000-0005-0000-0000-000079100000}"/>
    <cellStyle name="Comma 2 5 2 2" xfId="2827" xr:uid="{00000000-0005-0000-0000-00007A100000}"/>
    <cellStyle name="Comma 2 5 2 2 2" xfId="15665" xr:uid="{00000000-0005-0000-0000-00007B100000}"/>
    <cellStyle name="Comma 2 5 2 2 2 2" xfId="16888" xr:uid="{00000000-0005-0000-0000-00007C100000}"/>
    <cellStyle name="Comma 2 5 2 2 2 2 2" xfId="19520" xr:uid="{00000000-0005-0000-0000-00007D100000}"/>
    <cellStyle name="Comma 2 5 2 2 2 3" xfId="18313" xr:uid="{00000000-0005-0000-0000-00007E100000}"/>
    <cellStyle name="Comma 2 5 2 2 3" xfId="16295" xr:uid="{00000000-0005-0000-0000-00007F100000}"/>
    <cellStyle name="Comma 2 5 2 2 3 2" xfId="18927" xr:uid="{00000000-0005-0000-0000-000080100000}"/>
    <cellStyle name="Comma 2 5 2 2 4" xfId="17554" xr:uid="{00000000-0005-0000-0000-000081100000}"/>
    <cellStyle name="Comma 2 5 2 3" xfId="15664" xr:uid="{00000000-0005-0000-0000-000082100000}"/>
    <cellStyle name="Comma 2 5 2 3 2" xfId="16887" xr:uid="{00000000-0005-0000-0000-000083100000}"/>
    <cellStyle name="Comma 2 5 2 3 2 2" xfId="19519" xr:uid="{00000000-0005-0000-0000-000084100000}"/>
    <cellStyle name="Comma 2 5 2 3 3" xfId="18312" xr:uid="{00000000-0005-0000-0000-000085100000}"/>
    <cellStyle name="Comma 2 5 2 4" xfId="16294" xr:uid="{00000000-0005-0000-0000-000086100000}"/>
    <cellStyle name="Comma 2 5 2 4 2" xfId="18926" xr:uid="{00000000-0005-0000-0000-000087100000}"/>
    <cellStyle name="Comma 2 5 2 5" xfId="17553" xr:uid="{00000000-0005-0000-0000-000088100000}"/>
    <cellStyle name="Comma 2 5 3" xfId="2828" xr:uid="{00000000-0005-0000-0000-000089100000}"/>
    <cellStyle name="Comma 2 5 3 2" xfId="17555" xr:uid="{00000000-0005-0000-0000-00008A100000}"/>
    <cellStyle name="Comma 2 5 4" xfId="2829" xr:uid="{00000000-0005-0000-0000-00008B100000}"/>
    <cellStyle name="Comma 2 5 5" xfId="17552" xr:uid="{00000000-0005-0000-0000-00008C100000}"/>
    <cellStyle name="Comma 2 6" xfId="2830" xr:uid="{00000000-0005-0000-0000-00008D100000}"/>
    <cellStyle name="Comma 2 6 2" xfId="2831" xr:uid="{00000000-0005-0000-0000-00008E100000}"/>
    <cellStyle name="Comma 2 6 2 2" xfId="17557" xr:uid="{00000000-0005-0000-0000-00008F100000}"/>
    <cellStyle name="Comma 2 6 3" xfId="2832" xr:uid="{00000000-0005-0000-0000-000090100000}"/>
    <cellStyle name="Comma 2 6 3 2" xfId="17558" xr:uid="{00000000-0005-0000-0000-000091100000}"/>
    <cellStyle name="Comma 2 6 4" xfId="17556" xr:uid="{00000000-0005-0000-0000-000092100000}"/>
    <cellStyle name="Comma 2 7" xfId="2833" xr:uid="{00000000-0005-0000-0000-000093100000}"/>
    <cellStyle name="Comma 2 7 2" xfId="17559" xr:uid="{00000000-0005-0000-0000-000094100000}"/>
    <cellStyle name="Comma 2 8" xfId="2834" xr:uid="{00000000-0005-0000-0000-000095100000}"/>
    <cellStyle name="Comma 2 8 2" xfId="17560" xr:uid="{00000000-0005-0000-0000-000096100000}"/>
    <cellStyle name="Comma 2 9" xfId="2835" xr:uid="{00000000-0005-0000-0000-000097100000}"/>
    <cellStyle name="Comma 2 9 2" xfId="17561" xr:uid="{00000000-0005-0000-0000-000098100000}"/>
    <cellStyle name="Comma 2*" xfId="2836" xr:uid="{00000000-0005-0000-0000-000099100000}"/>
    <cellStyle name="Comma 2_Capex-network-FY1011v2" xfId="2837" xr:uid="{00000000-0005-0000-0000-00009A100000}"/>
    <cellStyle name="Comma 20" xfId="2838" xr:uid="{00000000-0005-0000-0000-00009B100000}"/>
    <cellStyle name="Comma 20 2" xfId="2839" xr:uid="{00000000-0005-0000-0000-00009C100000}"/>
    <cellStyle name="Comma 20 2 2" xfId="15667" xr:uid="{00000000-0005-0000-0000-00009D100000}"/>
    <cellStyle name="Comma 20 2 2 2" xfId="16890" xr:uid="{00000000-0005-0000-0000-00009E100000}"/>
    <cellStyle name="Comma 20 2 2 2 2" xfId="19522" xr:uid="{00000000-0005-0000-0000-00009F100000}"/>
    <cellStyle name="Comma 20 2 2 3" xfId="18315" xr:uid="{00000000-0005-0000-0000-0000A0100000}"/>
    <cellStyle name="Comma 20 2 3" xfId="16297" xr:uid="{00000000-0005-0000-0000-0000A1100000}"/>
    <cellStyle name="Comma 20 2 3 2" xfId="18929" xr:uid="{00000000-0005-0000-0000-0000A2100000}"/>
    <cellStyle name="Comma 20 2 4" xfId="17563" xr:uid="{00000000-0005-0000-0000-0000A3100000}"/>
    <cellStyle name="Comma 20 3" xfId="15666" xr:uid="{00000000-0005-0000-0000-0000A4100000}"/>
    <cellStyle name="Comma 20 3 2" xfId="16889" xr:uid="{00000000-0005-0000-0000-0000A5100000}"/>
    <cellStyle name="Comma 20 3 2 2" xfId="19521" xr:uid="{00000000-0005-0000-0000-0000A6100000}"/>
    <cellStyle name="Comma 20 3 3" xfId="18314" xr:uid="{00000000-0005-0000-0000-0000A7100000}"/>
    <cellStyle name="Comma 20 4" xfId="16296" xr:uid="{00000000-0005-0000-0000-0000A8100000}"/>
    <cellStyle name="Comma 20 4 2" xfId="18928" xr:uid="{00000000-0005-0000-0000-0000A9100000}"/>
    <cellStyle name="Comma 20 5" xfId="17562" xr:uid="{00000000-0005-0000-0000-0000AA100000}"/>
    <cellStyle name="Comma 21" xfId="2840" xr:uid="{00000000-0005-0000-0000-0000AB100000}"/>
    <cellStyle name="Comma 21 2" xfId="2841" xr:uid="{00000000-0005-0000-0000-0000AC100000}"/>
    <cellStyle name="Comma 21 2 2" xfId="15669" xr:uid="{00000000-0005-0000-0000-0000AD100000}"/>
    <cellStyle name="Comma 21 2 2 2" xfId="16892" xr:uid="{00000000-0005-0000-0000-0000AE100000}"/>
    <cellStyle name="Comma 21 2 2 2 2" xfId="19524" xr:uid="{00000000-0005-0000-0000-0000AF100000}"/>
    <cellStyle name="Comma 21 2 2 3" xfId="18317" xr:uid="{00000000-0005-0000-0000-0000B0100000}"/>
    <cellStyle name="Comma 21 2 3" xfId="16299" xr:uid="{00000000-0005-0000-0000-0000B1100000}"/>
    <cellStyle name="Comma 21 2 3 2" xfId="18931" xr:uid="{00000000-0005-0000-0000-0000B2100000}"/>
    <cellStyle name="Comma 21 2 4" xfId="17565" xr:uid="{00000000-0005-0000-0000-0000B3100000}"/>
    <cellStyle name="Comma 21 3" xfId="15668" xr:uid="{00000000-0005-0000-0000-0000B4100000}"/>
    <cellStyle name="Comma 21 3 2" xfId="16891" xr:uid="{00000000-0005-0000-0000-0000B5100000}"/>
    <cellStyle name="Comma 21 3 2 2" xfId="19523" xr:uid="{00000000-0005-0000-0000-0000B6100000}"/>
    <cellStyle name="Comma 21 3 3" xfId="18316" xr:uid="{00000000-0005-0000-0000-0000B7100000}"/>
    <cellStyle name="Comma 21 4" xfId="16298" xr:uid="{00000000-0005-0000-0000-0000B8100000}"/>
    <cellStyle name="Comma 21 4 2" xfId="18930" xr:uid="{00000000-0005-0000-0000-0000B9100000}"/>
    <cellStyle name="Comma 21 5" xfId="17564" xr:uid="{00000000-0005-0000-0000-0000BA100000}"/>
    <cellStyle name="Comma 22" xfId="2842" xr:uid="{00000000-0005-0000-0000-0000BB100000}"/>
    <cellStyle name="Comma 22 2" xfId="2843" xr:uid="{00000000-0005-0000-0000-0000BC100000}"/>
    <cellStyle name="Comma 22 2 2" xfId="15671" xr:uid="{00000000-0005-0000-0000-0000BD100000}"/>
    <cellStyle name="Comma 22 2 2 2" xfId="16894" xr:uid="{00000000-0005-0000-0000-0000BE100000}"/>
    <cellStyle name="Comma 22 2 2 2 2" xfId="19526" xr:uid="{00000000-0005-0000-0000-0000BF100000}"/>
    <cellStyle name="Comma 22 2 2 3" xfId="18319" xr:uid="{00000000-0005-0000-0000-0000C0100000}"/>
    <cellStyle name="Comma 22 2 3" xfId="16301" xr:uid="{00000000-0005-0000-0000-0000C1100000}"/>
    <cellStyle name="Comma 22 2 3 2" xfId="18933" xr:uid="{00000000-0005-0000-0000-0000C2100000}"/>
    <cellStyle name="Comma 22 2 4" xfId="17567" xr:uid="{00000000-0005-0000-0000-0000C3100000}"/>
    <cellStyle name="Comma 22 3" xfId="15670" xr:uid="{00000000-0005-0000-0000-0000C4100000}"/>
    <cellStyle name="Comma 22 3 2" xfId="16893" xr:uid="{00000000-0005-0000-0000-0000C5100000}"/>
    <cellStyle name="Comma 22 3 2 2" xfId="19525" xr:uid="{00000000-0005-0000-0000-0000C6100000}"/>
    <cellStyle name="Comma 22 3 3" xfId="18318" xr:uid="{00000000-0005-0000-0000-0000C7100000}"/>
    <cellStyle name="Comma 22 4" xfId="16300" xr:uid="{00000000-0005-0000-0000-0000C8100000}"/>
    <cellStyle name="Comma 22 4 2" xfId="18932" xr:uid="{00000000-0005-0000-0000-0000C9100000}"/>
    <cellStyle name="Comma 22 5" xfId="17566" xr:uid="{00000000-0005-0000-0000-0000CA100000}"/>
    <cellStyle name="Comma 23" xfId="2844" xr:uid="{00000000-0005-0000-0000-0000CB100000}"/>
    <cellStyle name="Comma 23 2" xfId="2845" xr:uid="{00000000-0005-0000-0000-0000CC100000}"/>
    <cellStyle name="Comma 23 2 2" xfId="15673" xr:uid="{00000000-0005-0000-0000-0000CD100000}"/>
    <cellStyle name="Comma 23 2 2 2" xfId="16896" xr:uid="{00000000-0005-0000-0000-0000CE100000}"/>
    <cellStyle name="Comma 23 2 2 2 2" xfId="19528" xr:uid="{00000000-0005-0000-0000-0000CF100000}"/>
    <cellStyle name="Comma 23 2 2 3" xfId="18321" xr:uid="{00000000-0005-0000-0000-0000D0100000}"/>
    <cellStyle name="Comma 23 2 3" xfId="16303" xr:uid="{00000000-0005-0000-0000-0000D1100000}"/>
    <cellStyle name="Comma 23 2 3 2" xfId="18935" xr:uid="{00000000-0005-0000-0000-0000D2100000}"/>
    <cellStyle name="Comma 23 2 4" xfId="17569" xr:uid="{00000000-0005-0000-0000-0000D3100000}"/>
    <cellStyle name="Comma 23 3" xfId="15672" xr:uid="{00000000-0005-0000-0000-0000D4100000}"/>
    <cellStyle name="Comma 23 3 2" xfId="16895" xr:uid="{00000000-0005-0000-0000-0000D5100000}"/>
    <cellStyle name="Comma 23 3 2 2" xfId="19527" xr:uid="{00000000-0005-0000-0000-0000D6100000}"/>
    <cellStyle name="Comma 23 3 3" xfId="18320" xr:uid="{00000000-0005-0000-0000-0000D7100000}"/>
    <cellStyle name="Comma 23 4" xfId="16302" xr:uid="{00000000-0005-0000-0000-0000D8100000}"/>
    <cellStyle name="Comma 23 4 2" xfId="18934" xr:uid="{00000000-0005-0000-0000-0000D9100000}"/>
    <cellStyle name="Comma 23 5" xfId="17568" xr:uid="{00000000-0005-0000-0000-0000DA100000}"/>
    <cellStyle name="Comma 24" xfId="2846" xr:uid="{00000000-0005-0000-0000-0000DB100000}"/>
    <cellStyle name="Comma 24 2" xfId="2847" xr:uid="{00000000-0005-0000-0000-0000DC100000}"/>
    <cellStyle name="Comma 24 2 2" xfId="15675" xr:uid="{00000000-0005-0000-0000-0000DD100000}"/>
    <cellStyle name="Comma 24 2 2 2" xfId="16898" xr:uid="{00000000-0005-0000-0000-0000DE100000}"/>
    <cellStyle name="Comma 24 2 2 2 2" xfId="19530" xr:uid="{00000000-0005-0000-0000-0000DF100000}"/>
    <cellStyle name="Comma 24 2 2 3" xfId="18323" xr:uid="{00000000-0005-0000-0000-0000E0100000}"/>
    <cellStyle name="Comma 24 2 3" xfId="16305" xr:uid="{00000000-0005-0000-0000-0000E1100000}"/>
    <cellStyle name="Comma 24 2 3 2" xfId="18937" xr:uid="{00000000-0005-0000-0000-0000E2100000}"/>
    <cellStyle name="Comma 24 2 4" xfId="17571" xr:uid="{00000000-0005-0000-0000-0000E3100000}"/>
    <cellStyle name="Comma 24 3" xfId="15674" xr:uid="{00000000-0005-0000-0000-0000E4100000}"/>
    <cellStyle name="Comma 24 3 2" xfId="16897" xr:uid="{00000000-0005-0000-0000-0000E5100000}"/>
    <cellStyle name="Comma 24 3 2 2" xfId="19529" xr:uid="{00000000-0005-0000-0000-0000E6100000}"/>
    <cellStyle name="Comma 24 3 3" xfId="18322" xr:uid="{00000000-0005-0000-0000-0000E7100000}"/>
    <cellStyle name="Comma 24 4" xfId="16304" xr:uid="{00000000-0005-0000-0000-0000E8100000}"/>
    <cellStyle name="Comma 24 4 2" xfId="18936" xr:uid="{00000000-0005-0000-0000-0000E9100000}"/>
    <cellStyle name="Comma 24 5" xfId="17570" xr:uid="{00000000-0005-0000-0000-0000EA100000}"/>
    <cellStyle name="Comma 25" xfId="2848" xr:uid="{00000000-0005-0000-0000-0000EB100000}"/>
    <cellStyle name="Comma 25 2" xfId="2849" xr:uid="{00000000-0005-0000-0000-0000EC100000}"/>
    <cellStyle name="Comma 25 2 2" xfId="15677" xr:uid="{00000000-0005-0000-0000-0000ED100000}"/>
    <cellStyle name="Comma 25 2 2 2" xfId="16900" xr:uid="{00000000-0005-0000-0000-0000EE100000}"/>
    <cellStyle name="Comma 25 2 2 2 2" xfId="19532" xr:uid="{00000000-0005-0000-0000-0000EF100000}"/>
    <cellStyle name="Comma 25 2 2 3" xfId="18325" xr:uid="{00000000-0005-0000-0000-0000F0100000}"/>
    <cellStyle name="Comma 25 2 3" xfId="16307" xr:uid="{00000000-0005-0000-0000-0000F1100000}"/>
    <cellStyle name="Comma 25 2 3 2" xfId="18939" xr:uid="{00000000-0005-0000-0000-0000F2100000}"/>
    <cellStyle name="Comma 25 2 4" xfId="17573" xr:uid="{00000000-0005-0000-0000-0000F3100000}"/>
    <cellStyle name="Comma 25 3" xfId="15676" xr:uid="{00000000-0005-0000-0000-0000F4100000}"/>
    <cellStyle name="Comma 25 3 2" xfId="16899" xr:uid="{00000000-0005-0000-0000-0000F5100000}"/>
    <cellStyle name="Comma 25 3 2 2" xfId="19531" xr:uid="{00000000-0005-0000-0000-0000F6100000}"/>
    <cellStyle name="Comma 25 3 3" xfId="18324" xr:uid="{00000000-0005-0000-0000-0000F7100000}"/>
    <cellStyle name="Comma 25 4" xfId="16306" xr:uid="{00000000-0005-0000-0000-0000F8100000}"/>
    <cellStyle name="Comma 25 4 2" xfId="18938" xr:uid="{00000000-0005-0000-0000-0000F9100000}"/>
    <cellStyle name="Comma 25 5" xfId="17572" xr:uid="{00000000-0005-0000-0000-0000FA100000}"/>
    <cellStyle name="Comma 26" xfId="2850" xr:uid="{00000000-0005-0000-0000-0000FB100000}"/>
    <cellStyle name="Comma 26 2" xfId="2851" xr:uid="{00000000-0005-0000-0000-0000FC100000}"/>
    <cellStyle name="Comma 26 2 2" xfId="15679" xr:uid="{00000000-0005-0000-0000-0000FD100000}"/>
    <cellStyle name="Comma 26 2 2 2" xfId="16902" xr:uid="{00000000-0005-0000-0000-0000FE100000}"/>
    <cellStyle name="Comma 26 2 2 2 2" xfId="19534" xr:uid="{00000000-0005-0000-0000-0000FF100000}"/>
    <cellStyle name="Comma 26 2 2 3" xfId="18327" xr:uid="{00000000-0005-0000-0000-000000110000}"/>
    <cellStyle name="Comma 26 2 3" xfId="16309" xr:uid="{00000000-0005-0000-0000-000001110000}"/>
    <cellStyle name="Comma 26 2 3 2" xfId="18941" xr:uid="{00000000-0005-0000-0000-000002110000}"/>
    <cellStyle name="Comma 26 2 4" xfId="17575" xr:uid="{00000000-0005-0000-0000-000003110000}"/>
    <cellStyle name="Comma 26 3" xfId="15678" xr:uid="{00000000-0005-0000-0000-000004110000}"/>
    <cellStyle name="Comma 26 3 2" xfId="16901" xr:uid="{00000000-0005-0000-0000-000005110000}"/>
    <cellStyle name="Comma 26 3 2 2" xfId="19533" xr:uid="{00000000-0005-0000-0000-000006110000}"/>
    <cellStyle name="Comma 26 3 3" xfId="18326" xr:uid="{00000000-0005-0000-0000-000007110000}"/>
    <cellStyle name="Comma 26 4" xfId="16308" xr:uid="{00000000-0005-0000-0000-000008110000}"/>
    <cellStyle name="Comma 26 4 2" xfId="18940" xr:uid="{00000000-0005-0000-0000-000009110000}"/>
    <cellStyle name="Comma 26 5" xfId="17574" xr:uid="{00000000-0005-0000-0000-00000A110000}"/>
    <cellStyle name="Comma 27" xfId="2852" xr:uid="{00000000-0005-0000-0000-00000B110000}"/>
    <cellStyle name="Comma 27 2" xfId="2853" xr:uid="{00000000-0005-0000-0000-00000C110000}"/>
    <cellStyle name="Comma 27 2 2" xfId="15681" xr:uid="{00000000-0005-0000-0000-00000D110000}"/>
    <cellStyle name="Comma 27 2 2 2" xfId="16904" xr:uid="{00000000-0005-0000-0000-00000E110000}"/>
    <cellStyle name="Comma 27 2 2 2 2" xfId="19536" xr:uid="{00000000-0005-0000-0000-00000F110000}"/>
    <cellStyle name="Comma 27 2 2 3" xfId="18329" xr:uid="{00000000-0005-0000-0000-000010110000}"/>
    <cellStyle name="Comma 27 2 3" xfId="16311" xr:uid="{00000000-0005-0000-0000-000011110000}"/>
    <cellStyle name="Comma 27 2 3 2" xfId="18943" xr:uid="{00000000-0005-0000-0000-000012110000}"/>
    <cellStyle name="Comma 27 2 4" xfId="17577" xr:uid="{00000000-0005-0000-0000-000013110000}"/>
    <cellStyle name="Comma 27 3" xfId="15680" xr:uid="{00000000-0005-0000-0000-000014110000}"/>
    <cellStyle name="Comma 27 3 2" xfId="16903" xr:uid="{00000000-0005-0000-0000-000015110000}"/>
    <cellStyle name="Comma 27 3 2 2" xfId="19535" xr:uid="{00000000-0005-0000-0000-000016110000}"/>
    <cellStyle name="Comma 27 3 3" xfId="18328" xr:uid="{00000000-0005-0000-0000-000017110000}"/>
    <cellStyle name="Comma 27 4" xfId="16310" xr:uid="{00000000-0005-0000-0000-000018110000}"/>
    <cellStyle name="Comma 27 4 2" xfId="18942" xr:uid="{00000000-0005-0000-0000-000019110000}"/>
    <cellStyle name="Comma 27 5" xfId="17576" xr:uid="{00000000-0005-0000-0000-00001A110000}"/>
    <cellStyle name="Comma 28" xfId="2854" xr:uid="{00000000-0005-0000-0000-00001B110000}"/>
    <cellStyle name="Comma 28 2" xfId="2855" xr:uid="{00000000-0005-0000-0000-00001C110000}"/>
    <cellStyle name="Comma 28 2 2" xfId="15683" xr:uid="{00000000-0005-0000-0000-00001D110000}"/>
    <cellStyle name="Comma 28 2 2 2" xfId="16906" xr:uid="{00000000-0005-0000-0000-00001E110000}"/>
    <cellStyle name="Comma 28 2 2 2 2" xfId="19538" xr:uid="{00000000-0005-0000-0000-00001F110000}"/>
    <cellStyle name="Comma 28 2 2 3" xfId="18331" xr:uid="{00000000-0005-0000-0000-000020110000}"/>
    <cellStyle name="Comma 28 2 3" xfId="16313" xr:uid="{00000000-0005-0000-0000-000021110000}"/>
    <cellStyle name="Comma 28 2 3 2" xfId="18945" xr:uid="{00000000-0005-0000-0000-000022110000}"/>
    <cellStyle name="Comma 28 2 4" xfId="17579" xr:uid="{00000000-0005-0000-0000-000023110000}"/>
    <cellStyle name="Comma 28 3" xfId="15682" xr:uid="{00000000-0005-0000-0000-000024110000}"/>
    <cellStyle name="Comma 28 3 2" xfId="16905" xr:uid="{00000000-0005-0000-0000-000025110000}"/>
    <cellStyle name="Comma 28 3 2 2" xfId="19537" xr:uid="{00000000-0005-0000-0000-000026110000}"/>
    <cellStyle name="Comma 28 3 3" xfId="18330" xr:uid="{00000000-0005-0000-0000-000027110000}"/>
    <cellStyle name="Comma 28 4" xfId="16312" xr:uid="{00000000-0005-0000-0000-000028110000}"/>
    <cellStyle name="Comma 28 4 2" xfId="18944" xr:uid="{00000000-0005-0000-0000-000029110000}"/>
    <cellStyle name="Comma 28 5" xfId="17578" xr:uid="{00000000-0005-0000-0000-00002A110000}"/>
    <cellStyle name="Comma 29" xfId="2856" xr:uid="{00000000-0005-0000-0000-00002B110000}"/>
    <cellStyle name="Comma 29 2" xfId="2857" xr:uid="{00000000-0005-0000-0000-00002C110000}"/>
    <cellStyle name="Comma 29 2 2" xfId="15685" xr:uid="{00000000-0005-0000-0000-00002D110000}"/>
    <cellStyle name="Comma 29 2 2 2" xfId="16908" xr:uid="{00000000-0005-0000-0000-00002E110000}"/>
    <cellStyle name="Comma 29 2 2 2 2" xfId="19540" xr:uid="{00000000-0005-0000-0000-00002F110000}"/>
    <cellStyle name="Comma 29 2 2 3" xfId="18333" xr:uid="{00000000-0005-0000-0000-000030110000}"/>
    <cellStyle name="Comma 29 2 3" xfId="16315" xr:uid="{00000000-0005-0000-0000-000031110000}"/>
    <cellStyle name="Comma 29 2 3 2" xfId="18947" xr:uid="{00000000-0005-0000-0000-000032110000}"/>
    <cellStyle name="Comma 29 2 4" xfId="17581" xr:uid="{00000000-0005-0000-0000-000033110000}"/>
    <cellStyle name="Comma 29 3" xfId="15684" xr:uid="{00000000-0005-0000-0000-000034110000}"/>
    <cellStyle name="Comma 29 3 2" xfId="16907" xr:uid="{00000000-0005-0000-0000-000035110000}"/>
    <cellStyle name="Comma 29 3 2 2" xfId="19539" xr:uid="{00000000-0005-0000-0000-000036110000}"/>
    <cellStyle name="Comma 29 3 3" xfId="18332" xr:uid="{00000000-0005-0000-0000-000037110000}"/>
    <cellStyle name="Comma 29 4" xfId="16314" xr:uid="{00000000-0005-0000-0000-000038110000}"/>
    <cellStyle name="Comma 29 4 2" xfId="18946" xr:uid="{00000000-0005-0000-0000-000039110000}"/>
    <cellStyle name="Comma 29 5" xfId="17580" xr:uid="{00000000-0005-0000-0000-00003A110000}"/>
    <cellStyle name="Comma 3" xfId="2858" xr:uid="{00000000-0005-0000-0000-00003B110000}"/>
    <cellStyle name="Comma 3 10" xfId="17582" xr:uid="{00000000-0005-0000-0000-00003C110000}"/>
    <cellStyle name="Comma 3 2" xfId="2859" xr:uid="{00000000-0005-0000-0000-00003D110000}"/>
    <cellStyle name="Comma 3 2 2" xfId="2860" xr:uid="{00000000-0005-0000-0000-00003E110000}"/>
    <cellStyle name="Comma 3 2 3" xfId="2861" xr:uid="{00000000-0005-0000-0000-00003F110000}"/>
    <cellStyle name="Comma 3 3" xfId="2862" xr:uid="{00000000-0005-0000-0000-000040110000}"/>
    <cellStyle name="Comma 3 3 2" xfId="17583" xr:uid="{00000000-0005-0000-0000-000041110000}"/>
    <cellStyle name="Comma 3 4" xfId="2863" xr:uid="{00000000-0005-0000-0000-000042110000}"/>
    <cellStyle name="Comma 3 4 2" xfId="17584" xr:uid="{00000000-0005-0000-0000-000043110000}"/>
    <cellStyle name="Comma 3 5" xfId="2864" xr:uid="{00000000-0005-0000-0000-000044110000}"/>
    <cellStyle name="Comma 3 5 2" xfId="2865" xr:uid="{00000000-0005-0000-0000-000045110000}"/>
    <cellStyle name="Comma 3 5 2 2" xfId="15688" xr:uid="{00000000-0005-0000-0000-000046110000}"/>
    <cellStyle name="Comma 3 5 2 2 2" xfId="16911" xr:uid="{00000000-0005-0000-0000-000047110000}"/>
    <cellStyle name="Comma 3 5 2 2 2 2" xfId="19543" xr:uid="{00000000-0005-0000-0000-000048110000}"/>
    <cellStyle name="Comma 3 5 2 2 3" xfId="18336" xr:uid="{00000000-0005-0000-0000-000049110000}"/>
    <cellStyle name="Comma 3 5 2 3" xfId="16318" xr:uid="{00000000-0005-0000-0000-00004A110000}"/>
    <cellStyle name="Comma 3 5 2 3 2" xfId="18950" xr:uid="{00000000-0005-0000-0000-00004B110000}"/>
    <cellStyle name="Comma 3 5 2 4" xfId="17586" xr:uid="{00000000-0005-0000-0000-00004C110000}"/>
    <cellStyle name="Comma 3 5 3" xfId="2866" xr:uid="{00000000-0005-0000-0000-00004D110000}"/>
    <cellStyle name="Comma 3 5 3 2" xfId="15689" xr:uid="{00000000-0005-0000-0000-00004E110000}"/>
    <cellStyle name="Comma 3 5 3 2 2" xfId="16912" xr:uid="{00000000-0005-0000-0000-00004F110000}"/>
    <cellStyle name="Comma 3 5 3 2 2 2" xfId="19544" xr:uid="{00000000-0005-0000-0000-000050110000}"/>
    <cellStyle name="Comma 3 5 3 2 3" xfId="18337" xr:uid="{00000000-0005-0000-0000-000051110000}"/>
    <cellStyle name="Comma 3 5 3 3" xfId="16319" xr:uid="{00000000-0005-0000-0000-000052110000}"/>
    <cellStyle name="Comma 3 5 3 3 2" xfId="18951" xr:uid="{00000000-0005-0000-0000-000053110000}"/>
    <cellStyle name="Comma 3 5 3 4" xfId="17587" xr:uid="{00000000-0005-0000-0000-000054110000}"/>
    <cellStyle name="Comma 3 5 4" xfId="15687" xr:uid="{00000000-0005-0000-0000-000055110000}"/>
    <cellStyle name="Comma 3 5 4 2" xfId="16910" xr:uid="{00000000-0005-0000-0000-000056110000}"/>
    <cellStyle name="Comma 3 5 4 2 2" xfId="19542" xr:uid="{00000000-0005-0000-0000-000057110000}"/>
    <cellStyle name="Comma 3 5 4 3" xfId="18335" xr:uid="{00000000-0005-0000-0000-000058110000}"/>
    <cellStyle name="Comma 3 5 5" xfId="16317" xr:uid="{00000000-0005-0000-0000-000059110000}"/>
    <cellStyle name="Comma 3 5 5 2" xfId="18949" xr:uid="{00000000-0005-0000-0000-00005A110000}"/>
    <cellStyle name="Comma 3 5 6" xfId="17585" xr:uid="{00000000-0005-0000-0000-00005B110000}"/>
    <cellStyle name="Comma 3 6" xfId="2867" xr:uid="{00000000-0005-0000-0000-00005C110000}"/>
    <cellStyle name="Comma 3 6 2" xfId="17588" xr:uid="{00000000-0005-0000-0000-00005D110000}"/>
    <cellStyle name="Comma 3 7" xfId="2868" xr:uid="{00000000-0005-0000-0000-00005E110000}"/>
    <cellStyle name="Comma 3 7 2" xfId="17589" xr:uid="{00000000-0005-0000-0000-00005F110000}"/>
    <cellStyle name="Comma 3 8" xfId="15686" xr:uid="{00000000-0005-0000-0000-000060110000}"/>
    <cellStyle name="Comma 3 8 2" xfId="16909" xr:uid="{00000000-0005-0000-0000-000061110000}"/>
    <cellStyle name="Comma 3 8 2 2" xfId="19541" xr:uid="{00000000-0005-0000-0000-000062110000}"/>
    <cellStyle name="Comma 3 8 3" xfId="18334" xr:uid="{00000000-0005-0000-0000-000063110000}"/>
    <cellStyle name="Comma 3 9" xfId="16316" xr:uid="{00000000-0005-0000-0000-000064110000}"/>
    <cellStyle name="Comma 3 9 2" xfId="18948" xr:uid="{00000000-0005-0000-0000-000065110000}"/>
    <cellStyle name="Comma 3*" xfId="2869" xr:uid="{00000000-0005-0000-0000-000066110000}"/>
    <cellStyle name="Comma 3_Capex-network-FY1011v2" xfId="2870" xr:uid="{00000000-0005-0000-0000-000067110000}"/>
    <cellStyle name="Comma 30" xfId="2871" xr:uid="{00000000-0005-0000-0000-000068110000}"/>
    <cellStyle name="Comma 31" xfId="2872" xr:uid="{00000000-0005-0000-0000-000069110000}"/>
    <cellStyle name="Comma 32" xfId="2873" xr:uid="{00000000-0005-0000-0000-00006A110000}"/>
    <cellStyle name="Comma 33" xfId="2874" xr:uid="{00000000-0005-0000-0000-00006B110000}"/>
    <cellStyle name="Comma 34" xfId="2875" xr:uid="{00000000-0005-0000-0000-00006C110000}"/>
    <cellStyle name="Comma 35" xfId="2876" xr:uid="{00000000-0005-0000-0000-00006D110000}"/>
    <cellStyle name="Comma 36" xfId="2877" xr:uid="{00000000-0005-0000-0000-00006E110000}"/>
    <cellStyle name="Comma 37" xfId="2878" xr:uid="{00000000-0005-0000-0000-00006F110000}"/>
    <cellStyle name="Comma 37 2" xfId="2879" xr:uid="{00000000-0005-0000-0000-000070110000}"/>
    <cellStyle name="Comma 37 2 2" xfId="15691" xr:uid="{00000000-0005-0000-0000-000071110000}"/>
    <cellStyle name="Comma 37 2 2 2" xfId="16914" xr:uid="{00000000-0005-0000-0000-000072110000}"/>
    <cellStyle name="Comma 37 2 2 2 2" xfId="19546" xr:uid="{00000000-0005-0000-0000-000073110000}"/>
    <cellStyle name="Comma 37 2 2 3" xfId="18339" xr:uid="{00000000-0005-0000-0000-000074110000}"/>
    <cellStyle name="Comma 37 2 3" xfId="16321" xr:uid="{00000000-0005-0000-0000-000075110000}"/>
    <cellStyle name="Comma 37 2 3 2" xfId="18953" xr:uid="{00000000-0005-0000-0000-000076110000}"/>
    <cellStyle name="Comma 37 2 4" xfId="17591" xr:uid="{00000000-0005-0000-0000-000077110000}"/>
    <cellStyle name="Comma 37 3" xfId="15690" xr:uid="{00000000-0005-0000-0000-000078110000}"/>
    <cellStyle name="Comma 37 3 2" xfId="16913" xr:uid="{00000000-0005-0000-0000-000079110000}"/>
    <cellStyle name="Comma 37 3 2 2" xfId="19545" xr:uid="{00000000-0005-0000-0000-00007A110000}"/>
    <cellStyle name="Comma 37 3 3" xfId="18338" xr:uid="{00000000-0005-0000-0000-00007B110000}"/>
    <cellStyle name="Comma 37 4" xfId="16320" xr:uid="{00000000-0005-0000-0000-00007C110000}"/>
    <cellStyle name="Comma 37 4 2" xfId="18952" xr:uid="{00000000-0005-0000-0000-00007D110000}"/>
    <cellStyle name="Comma 37 5" xfId="17590" xr:uid="{00000000-0005-0000-0000-00007E110000}"/>
    <cellStyle name="Comma 38" xfId="2880" xr:uid="{00000000-0005-0000-0000-00007F110000}"/>
    <cellStyle name="Comma 38 2" xfId="2881" xr:uid="{00000000-0005-0000-0000-000080110000}"/>
    <cellStyle name="Comma 38 2 2" xfId="15693" xr:uid="{00000000-0005-0000-0000-000081110000}"/>
    <cellStyle name="Comma 38 2 2 2" xfId="16916" xr:uid="{00000000-0005-0000-0000-000082110000}"/>
    <cellStyle name="Comma 38 2 2 2 2" xfId="19548" xr:uid="{00000000-0005-0000-0000-000083110000}"/>
    <cellStyle name="Comma 38 2 2 3" xfId="18341" xr:uid="{00000000-0005-0000-0000-000084110000}"/>
    <cellStyle name="Comma 38 2 3" xfId="16323" xr:uid="{00000000-0005-0000-0000-000085110000}"/>
    <cellStyle name="Comma 38 2 3 2" xfId="18955" xr:uid="{00000000-0005-0000-0000-000086110000}"/>
    <cellStyle name="Comma 38 2 4" xfId="17593" xr:uid="{00000000-0005-0000-0000-000087110000}"/>
    <cellStyle name="Comma 38 3" xfId="15692" xr:uid="{00000000-0005-0000-0000-000088110000}"/>
    <cellStyle name="Comma 38 3 2" xfId="16915" xr:uid="{00000000-0005-0000-0000-000089110000}"/>
    <cellStyle name="Comma 38 3 2 2" xfId="19547" xr:uid="{00000000-0005-0000-0000-00008A110000}"/>
    <cellStyle name="Comma 38 3 3" xfId="18340" xr:uid="{00000000-0005-0000-0000-00008B110000}"/>
    <cellStyle name="Comma 38 4" xfId="16322" xr:uid="{00000000-0005-0000-0000-00008C110000}"/>
    <cellStyle name="Comma 38 4 2" xfId="18954" xr:uid="{00000000-0005-0000-0000-00008D110000}"/>
    <cellStyle name="Comma 38 5" xfId="17592" xr:uid="{00000000-0005-0000-0000-00008E110000}"/>
    <cellStyle name="Comma 39" xfId="2882" xr:uid="{00000000-0005-0000-0000-00008F110000}"/>
    <cellStyle name="Comma 39 2" xfId="2883" xr:uid="{00000000-0005-0000-0000-000090110000}"/>
    <cellStyle name="Comma 39 2 2" xfId="15695" xr:uid="{00000000-0005-0000-0000-000091110000}"/>
    <cellStyle name="Comma 39 2 2 2" xfId="16918" xr:uid="{00000000-0005-0000-0000-000092110000}"/>
    <cellStyle name="Comma 39 2 2 2 2" xfId="19550" xr:uid="{00000000-0005-0000-0000-000093110000}"/>
    <cellStyle name="Comma 39 2 2 3" xfId="18343" xr:uid="{00000000-0005-0000-0000-000094110000}"/>
    <cellStyle name="Comma 39 2 3" xfId="16325" xr:uid="{00000000-0005-0000-0000-000095110000}"/>
    <cellStyle name="Comma 39 2 3 2" xfId="18957" xr:uid="{00000000-0005-0000-0000-000096110000}"/>
    <cellStyle name="Comma 39 2 4" xfId="17595" xr:uid="{00000000-0005-0000-0000-000097110000}"/>
    <cellStyle name="Comma 39 3" xfId="15694" xr:uid="{00000000-0005-0000-0000-000098110000}"/>
    <cellStyle name="Comma 39 3 2" xfId="16917" xr:uid="{00000000-0005-0000-0000-000099110000}"/>
    <cellStyle name="Comma 39 3 2 2" xfId="19549" xr:uid="{00000000-0005-0000-0000-00009A110000}"/>
    <cellStyle name="Comma 39 3 3" xfId="18342" xr:uid="{00000000-0005-0000-0000-00009B110000}"/>
    <cellStyle name="Comma 39 4" xfId="16324" xr:uid="{00000000-0005-0000-0000-00009C110000}"/>
    <cellStyle name="Comma 39 4 2" xfId="18956" xr:uid="{00000000-0005-0000-0000-00009D110000}"/>
    <cellStyle name="Comma 39 5" xfId="17594" xr:uid="{00000000-0005-0000-0000-00009E110000}"/>
    <cellStyle name="Comma 4" xfId="2884" xr:uid="{00000000-0005-0000-0000-00009F110000}"/>
    <cellStyle name="Comma 4 10" xfId="2885" xr:uid="{00000000-0005-0000-0000-0000A0110000}"/>
    <cellStyle name="Comma 4 10 2" xfId="15696" xr:uid="{00000000-0005-0000-0000-0000A1110000}"/>
    <cellStyle name="Comma 4 10 2 2" xfId="16919" xr:uid="{00000000-0005-0000-0000-0000A2110000}"/>
    <cellStyle name="Comma 4 10 2 2 2" xfId="19551" xr:uid="{00000000-0005-0000-0000-0000A3110000}"/>
    <cellStyle name="Comma 4 10 2 3" xfId="18344" xr:uid="{00000000-0005-0000-0000-0000A4110000}"/>
    <cellStyle name="Comma 4 10 3" xfId="16326" xr:uid="{00000000-0005-0000-0000-0000A5110000}"/>
    <cellStyle name="Comma 4 10 3 2" xfId="18958" xr:uid="{00000000-0005-0000-0000-0000A6110000}"/>
    <cellStyle name="Comma 4 10 4" xfId="17597" xr:uid="{00000000-0005-0000-0000-0000A7110000}"/>
    <cellStyle name="Comma 4 11" xfId="2886" xr:uid="{00000000-0005-0000-0000-0000A8110000}"/>
    <cellStyle name="Comma 4 11 2" xfId="15697" xr:uid="{00000000-0005-0000-0000-0000A9110000}"/>
    <cellStyle name="Comma 4 11 2 2" xfId="16920" xr:uid="{00000000-0005-0000-0000-0000AA110000}"/>
    <cellStyle name="Comma 4 11 2 2 2" xfId="19552" xr:uid="{00000000-0005-0000-0000-0000AB110000}"/>
    <cellStyle name="Comma 4 11 2 3" xfId="18345" xr:uid="{00000000-0005-0000-0000-0000AC110000}"/>
    <cellStyle name="Comma 4 11 3" xfId="16327" xr:uid="{00000000-0005-0000-0000-0000AD110000}"/>
    <cellStyle name="Comma 4 11 3 2" xfId="18959" xr:uid="{00000000-0005-0000-0000-0000AE110000}"/>
    <cellStyle name="Comma 4 11 4" xfId="17598" xr:uid="{00000000-0005-0000-0000-0000AF110000}"/>
    <cellStyle name="Comma 4 12" xfId="2887" xr:uid="{00000000-0005-0000-0000-0000B0110000}"/>
    <cellStyle name="Comma 4 12 2" xfId="15698" xr:uid="{00000000-0005-0000-0000-0000B1110000}"/>
    <cellStyle name="Comma 4 12 2 2" xfId="16921" xr:uid="{00000000-0005-0000-0000-0000B2110000}"/>
    <cellStyle name="Comma 4 12 2 2 2" xfId="19553" xr:uid="{00000000-0005-0000-0000-0000B3110000}"/>
    <cellStyle name="Comma 4 12 2 3" xfId="18346" xr:uid="{00000000-0005-0000-0000-0000B4110000}"/>
    <cellStyle name="Comma 4 12 3" xfId="16328" xr:uid="{00000000-0005-0000-0000-0000B5110000}"/>
    <cellStyle name="Comma 4 12 3 2" xfId="18960" xr:uid="{00000000-0005-0000-0000-0000B6110000}"/>
    <cellStyle name="Comma 4 12 4" xfId="17599" xr:uid="{00000000-0005-0000-0000-0000B7110000}"/>
    <cellStyle name="Comma 4 13" xfId="17596" xr:uid="{00000000-0005-0000-0000-0000B8110000}"/>
    <cellStyle name="Comma 4 2" xfId="2888" xr:uid="{00000000-0005-0000-0000-0000B9110000}"/>
    <cellStyle name="Comma 4 2 2" xfId="2889" xr:uid="{00000000-0005-0000-0000-0000BA110000}"/>
    <cellStyle name="Comma 4 3" xfId="2890" xr:uid="{00000000-0005-0000-0000-0000BB110000}"/>
    <cellStyle name="Comma 4 3 2" xfId="2891" xr:uid="{00000000-0005-0000-0000-0000BC110000}"/>
    <cellStyle name="Comma 4 3 2 2" xfId="15700" xr:uid="{00000000-0005-0000-0000-0000BD110000}"/>
    <cellStyle name="Comma 4 3 2 2 2" xfId="16923" xr:uid="{00000000-0005-0000-0000-0000BE110000}"/>
    <cellStyle name="Comma 4 3 2 2 2 2" xfId="19555" xr:uid="{00000000-0005-0000-0000-0000BF110000}"/>
    <cellStyle name="Comma 4 3 2 2 3" xfId="18348" xr:uid="{00000000-0005-0000-0000-0000C0110000}"/>
    <cellStyle name="Comma 4 3 2 3" xfId="16330" xr:uid="{00000000-0005-0000-0000-0000C1110000}"/>
    <cellStyle name="Comma 4 3 2 3 2" xfId="18962" xr:uid="{00000000-0005-0000-0000-0000C2110000}"/>
    <cellStyle name="Comma 4 3 2 4" xfId="17601" xr:uid="{00000000-0005-0000-0000-0000C3110000}"/>
    <cellStyle name="Comma 4 3 3" xfId="2892" xr:uid="{00000000-0005-0000-0000-0000C4110000}"/>
    <cellStyle name="Comma 4 3 3 2" xfId="15701" xr:uid="{00000000-0005-0000-0000-0000C5110000}"/>
    <cellStyle name="Comma 4 3 3 2 2" xfId="16924" xr:uid="{00000000-0005-0000-0000-0000C6110000}"/>
    <cellStyle name="Comma 4 3 3 2 2 2" xfId="19556" xr:uid="{00000000-0005-0000-0000-0000C7110000}"/>
    <cellStyle name="Comma 4 3 3 2 3" xfId="18349" xr:uid="{00000000-0005-0000-0000-0000C8110000}"/>
    <cellStyle name="Comma 4 3 3 3" xfId="16331" xr:uid="{00000000-0005-0000-0000-0000C9110000}"/>
    <cellStyle name="Comma 4 3 3 3 2" xfId="18963" xr:uid="{00000000-0005-0000-0000-0000CA110000}"/>
    <cellStyle name="Comma 4 3 3 4" xfId="17602" xr:uid="{00000000-0005-0000-0000-0000CB110000}"/>
    <cellStyle name="Comma 4 3 4" xfId="15699" xr:uid="{00000000-0005-0000-0000-0000CC110000}"/>
    <cellStyle name="Comma 4 3 4 2" xfId="16922" xr:uid="{00000000-0005-0000-0000-0000CD110000}"/>
    <cellStyle name="Comma 4 3 4 2 2" xfId="19554" xr:uid="{00000000-0005-0000-0000-0000CE110000}"/>
    <cellStyle name="Comma 4 3 4 3" xfId="18347" xr:uid="{00000000-0005-0000-0000-0000CF110000}"/>
    <cellStyle name="Comma 4 3 5" xfId="16329" xr:uid="{00000000-0005-0000-0000-0000D0110000}"/>
    <cellStyle name="Comma 4 3 5 2" xfId="18961" xr:uid="{00000000-0005-0000-0000-0000D1110000}"/>
    <cellStyle name="Comma 4 3 6" xfId="17600" xr:uid="{00000000-0005-0000-0000-0000D2110000}"/>
    <cellStyle name="Comma 4 4" xfId="2893" xr:uid="{00000000-0005-0000-0000-0000D3110000}"/>
    <cellStyle name="Comma 4 4 2" xfId="2894" xr:uid="{00000000-0005-0000-0000-0000D4110000}"/>
    <cellStyle name="Comma 4 4 2 2" xfId="15703" xr:uid="{00000000-0005-0000-0000-0000D5110000}"/>
    <cellStyle name="Comma 4 4 2 2 2" xfId="16926" xr:uid="{00000000-0005-0000-0000-0000D6110000}"/>
    <cellStyle name="Comma 4 4 2 2 2 2" xfId="19558" xr:uid="{00000000-0005-0000-0000-0000D7110000}"/>
    <cellStyle name="Comma 4 4 2 2 3" xfId="18351" xr:uid="{00000000-0005-0000-0000-0000D8110000}"/>
    <cellStyle name="Comma 4 4 2 3" xfId="16333" xr:uid="{00000000-0005-0000-0000-0000D9110000}"/>
    <cellStyle name="Comma 4 4 2 3 2" xfId="18965" xr:uid="{00000000-0005-0000-0000-0000DA110000}"/>
    <cellStyle name="Comma 4 4 2 4" xfId="17604" xr:uid="{00000000-0005-0000-0000-0000DB110000}"/>
    <cellStyle name="Comma 4 4 3" xfId="15702" xr:uid="{00000000-0005-0000-0000-0000DC110000}"/>
    <cellStyle name="Comma 4 4 3 2" xfId="16925" xr:uid="{00000000-0005-0000-0000-0000DD110000}"/>
    <cellStyle name="Comma 4 4 3 2 2" xfId="19557" xr:uid="{00000000-0005-0000-0000-0000DE110000}"/>
    <cellStyle name="Comma 4 4 3 3" xfId="18350" xr:uid="{00000000-0005-0000-0000-0000DF110000}"/>
    <cellStyle name="Comma 4 4 4" xfId="16332" xr:uid="{00000000-0005-0000-0000-0000E0110000}"/>
    <cellStyle name="Comma 4 4 4 2" xfId="18964" xr:uid="{00000000-0005-0000-0000-0000E1110000}"/>
    <cellStyle name="Comma 4 4 5" xfId="17603" xr:uid="{00000000-0005-0000-0000-0000E2110000}"/>
    <cellStyle name="Comma 4 5" xfId="2895" xr:uid="{00000000-0005-0000-0000-0000E3110000}"/>
    <cellStyle name="Comma 4 5 2" xfId="2896" xr:uid="{00000000-0005-0000-0000-0000E4110000}"/>
    <cellStyle name="Comma 4 5 2 2" xfId="15705" xr:uid="{00000000-0005-0000-0000-0000E5110000}"/>
    <cellStyle name="Comma 4 5 2 2 2" xfId="16928" xr:uid="{00000000-0005-0000-0000-0000E6110000}"/>
    <cellStyle name="Comma 4 5 2 2 2 2" xfId="19560" xr:uid="{00000000-0005-0000-0000-0000E7110000}"/>
    <cellStyle name="Comma 4 5 2 2 3" xfId="18353" xr:uid="{00000000-0005-0000-0000-0000E8110000}"/>
    <cellStyle name="Comma 4 5 2 3" xfId="16335" xr:uid="{00000000-0005-0000-0000-0000E9110000}"/>
    <cellStyle name="Comma 4 5 2 3 2" xfId="18967" xr:uid="{00000000-0005-0000-0000-0000EA110000}"/>
    <cellStyle name="Comma 4 5 2 4" xfId="17606" xr:uid="{00000000-0005-0000-0000-0000EB110000}"/>
    <cellStyle name="Comma 4 5 3" xfId="15704" xr:uid="{00000000-0005-0000-0000-0000EC110000}"/>
    <cellStyle name="Comma 4 5 3 2" xfId="16927" xr:uid="{00000000-0005-0000-0000-0000ED110000}"/>
    <cellStyle name="Comma 4 5 3 2 2" xfId="19559" xr:uid="{00000000-0005-0000-0000-0000EE110000}"/>
    <cellStyle name="Comma 4 5 3 3" xfId="18352" xr:uid="{00000000-0005-0000-0000-0000EF110000}"/>
    <cellStyle name="Comma 4 5 4" xfId="16334" xr:uid="{00000000-0005-0000-0000-0000F0110000}"/>
    <cellStyle name="Comma 4 5 4 2" xfId="18966" xr:uid="{00000000-0005-0000-0000-0000F1110000}"/>
    <cellStyle name="Comma 4 5 5" xfId="17605" xr:uid="{00000000-0005-0000-0000-0000F2110000}"/>
    <cellStyle name="Comma 4 6" xfId="2897" xr:uid="{00000000-0005-0000-0000-0000F3110000}"/>
    <cellStyle name="Comma 4 6 2" xfId="17607" xr:uid="{00000000-0005-0000-0000-0000F4110000}"/>
    <cellStyle name="Comma 4 7" xfId="2898" xr:uid="{00000000-0005-0000-0000-0000F5110000}"/>
    <cellStyle name="Comma 4 7 2" xfId="17608" xr:uid="{00000000-0005-0000-0000-0000F6110000}"/>
    <cellStyle name="Comma 4 8" xfId="2899" xr:uid="{00000000-0005-0000-0000-0000F7110000}"/>
    <cellStyle name="Comma 4 8 2" xfId="15706" xr:uid="{00000000-0005-0000-0000-0000F8110000}"/>
    <cellStyle name="Comma 4 8 2 2" xfId="16929" xr:uid="{00000000-0005-0000-0000-0000F9110000}"/>
    <cellStyle name="Comma 4 8 2 2 2" xfId="19561" xr:uid="{00000000-0005-0000-0000-0000FA110000}"/>
    <cellStyle name="Comma 4 8 2 3" xfId="18354" xr:uid="{00000000-0005-0000-0000-0000FB110000}"/>
    <cellStyle name="Comma 4 8 3" xfId="16336" xr:uid="{00000000-0005-0000-0000-0000FC110000}"/>
    <cellStyle name="Comma 4 8 3 2" xfId="18968" xr:uid="{00000000-0005-0000-0000-0000FD110000}"/>
    <cellStyle name="Comma 4 8 4" xfId="17609" xr:uid="{00000000-0005-0000-0000-0000FE110000}"/>
    <cellStyle name="Comma 4 9" xfId="2900" xr:uid="{00000000-0005-0000-0000-0000FF110000}"/>
    <cellStyle name="Comma 4 9 2" xfId="15707" xr:uid="{00000000-0005-0000-0000-000000120000}"/>
    <cellStyle name="Comma 4 9 2 2" xfId="16930" xr:uid="{00000000-0005-0000-0000-000001120000}"/>
    <cellStyle name="Comma 4 9 2 2 2" xfId="19562" xr:uid="{00000000-0005-0000-0000-000002120000}"/>
    <cellStyle name="Comma 4 9 2 3" xfId="18355" xr:uid="{00000000-0005-0000-0000-000003120000}"/>
    <cellStyle name="Comma 4 9 3" xfId="16337" xr:uid="{00000000-0005-0000-0000-000004120000}"/>
    <cellStyle name="Comma 4 9 3 2" xfId="18969" xr:uid="{00000000-0005-0000-0000-000005120000}"/>
    <cellStyle name="Comma 4 9 4" xfId="17610" xr:uid="{00000000-0005-0000-0000-000006120000}"/>
    <cellStyle name="Comma 4_Capex-network-FY1011v2" xfId="2901" xr:uid="{00000000-0005-0000-0000-000007120000}"/>
    <cellStyle name="Comma 40" xfId="2902" xr:uid="{00000000-0005-0000-0000-000008120000}"/>
    <cellStyle name="Comma 40 2" xfId="2903" xr:uid="{00000000-0005-0000-0000-000009120000}"/>
    <cellStyle name="Comma 40 2 2" xfId="15709" xr:uid="{00000000-0005-0000-0000-00000A120000}"/>
    <cellStyle name="Comma 40 2 2 2" xfId="16932" xr:uid="{00000000-0005-0000-0000-00000B120000}"/>
    <cellStyle name="Comma 40 2 2 2 2" xfId="19564" xr:uid="{00000000-0005-0000-0000-00000C120000}"/>
    <cellStyle name="Comma 40 2 2 3" xfId="18357" xr:uid="{00000000-0005-0000-0000-00000D120000}"/>
    <cellStyle name="Comma 40 2 3" xfId="16339" xr:uid="{00000000-0005-0000-0000-00000E120000}"/>
    <cellStyle name="Comma 40 2 3 2" xfId="18971" xr:uid="{00000000-0005-0000-0000-00000F120000}"/>
    <cellStyle name="Comma 40 2 4" xfId="17612" xr:uid="{00000000-0005-0000-0000-000010120000}"/>
    <cellStyle name="Comma 40 3" xfId="15708" xr:uid="{00000000-0005-0000-0000-000011120000}"/>
    <cellStyle name="Comma 40 3 2" xfId="16931" xr:uid="{00000000-0005-0000-0000-000012120000}"/>
    <cellStyle name="Comma 40 3 2 2" xfId="19563" xr:uid="{00000000-0005-0000-0000-000013120000}"/>
    <cellStyle name="Comma 40 3 3" xfId="18356" xr:uid="{00000000-0005-0000-0000-000014120000}"/>
    <cellStyle name="Comma 40 4" xfId="16338" xr:uid="{00000000-0005-0000-0000-000015120000}"/>
    <cellStyle name="Comma 40 4 2" xfId="18970" xr:uid="{00000000-0005-0000-0000-000016120000}"/>
    <cellStyle name="Comma 40 5" xfId="17611" xr:uid="{00000000-0005-0000-0000-000017120000}"/>
    <cellStyle name="Comma 41" xfId="2904" xr:uid="{00000000-0005-0000-0000-000018120000}"/>
    <cellStyle name="Comma 41 2" xfId="2905" xr:uid="{00000000-0005-0000-0000-000019120000}"/>
    <cellStyle name="Comma 41 2 2" xfId="15711" xr:uid="{00000000-0005-0000-0000-00001A120000}"/>
    <cellStyle name="Comma 41 2 2 2" xfId="16934" xr:uid="{00000000-0005-0000-0000-00001B120000}"/>
    <cellStyle name="Comma 41 2 2 2 2" xfId="19566" xr:uid="{00000000-0005-0000-0000-00001C120000}"/>
    <cellStyle name="Comma 41 2 2 3" xfId="18359" xr:uid="{00000000-0005-0000-0000-00001D120000}"/>
    <cellStyle name="Comma 41 2 3" xfId="16341" xr:uid="{00000000-0005-0000-0000-00001E120000}"/>
    <cellStyle name="Comma 41 2 3 2" xfId="18973" xr:uid="{00000000-0005-0000-0000-00001F120000}"/>
    <cellStyle name="Comma 41 2 4" xfId="17614" xr:uid="{00000000-0005-0000-0000-000020120000}"/>
    <cellStyle name="Comma 41 3" xfId="15710" xr:uid="{00000000-0005-0000-0000-000021120000}"/>
    <cellStyle name="Comma 41 3 2" xfId="16933" xr:uid="{00000000-0005-0000-0000-000022120000}"/>
    <cellStyle name="Comma 41 3 2 2" xfId="19565" xr:uid="{00000000-0005-0000-0000-000023120000}"/>
    <cellStyle name="Comma 41 3 3" xfId="18358" xr:uid="{00000000-0005-0000-0000-000024120000}"/>
    <cellStyle name="Comma 41 4" xfId="16340" xr:uid="{00000000-0005-0000-0000-000025120000}"/>
    <cellStyle name="Comma 41 4 2" xfId="18972" xr:uid="{00000000-0005-0000-0000-000026120000}"/>
    <cellStyle name="Comma 41 5" xfId="17613" xr:uid="{00000000-0005-0000-0000-000027120000}"/>
    <cellStyle name="Comma 42" xfId="2906" xr:uid="{00000000-0005-0000-0000-000028120000}"/>
    <cellStyle name="Comma 42 2" xfId="2907" xr:uid="{00000000-0005-0000-0000-000029120000}"/>
    <cellStyle name="Comma 42 2 2" xfId="15713" xr:uid="{00000000-0005-0000-0000-00002A120000}"/>
    <cellStyle name="Comma 42 2 2 2" xfId="16936" xr:uid="{00000000-0005-0000-0000-00002B120000}"/>
    <cellStyle name="Comma 42 2 2 2 2" xfId="19568" xr:uid="{00000000-0005-0000-0000-00002C120000}"/>
    <cellStyle name="Comma 42 2 2 3" xfId="18361" xr:uid="{00000000-0005-0000-0000-00002D120000}"/>
    <cellStyle name="Comma 42 2 3" xfId="16343" xr:uid="{00000000-0005-0000-0000-00002E120000}"/>
    <cellStyle name="Comma 42 2 3 2" xfId="18975" xr:uid="{00000000-0005-0000-0000-00002F120000}"/>
    <cellStyle name="Comma 42 2 4" xfId="17616" xr:uid="{00000000-0005-0000-0000-000030120000}"/>
    <cellStyle name="Comma 42 3" xfId="15712" xr:uid="{00000000-0005-0000-0000-000031120000}"/>
    <cellStyle name="Comma 42 3 2" xfId="16935" xr:uid="{00000000-0005-0000-0000-000032120000}"/>
    <cellStyle name="Comma 42 3 2 2" xfId="19567" xr:uid="{00000000-0005-0000-0000-000033120000}"/>
    <cellStyle name="Comma 42 3 3" xfId="18360" xr:uid="{00000000-0005-0000-0000-000034120000}"/>
    <cellStyle name="Comma 42 4" xfId="16342" xr:uid="{00000000-0005-0000-0000-000035120000}"/>
    <cellStyle name="Comma 42 4 2" xfId="18974" xr:uid="{00000000-0005-0000-0000-000036120000}"/>
    <cellStyle name="Comma 42 5" xfId="17615" xr:uid="{00000000-0005-0000-0000-000037120000}"/>
    <cellStyle name="Comma 43" xfId="2908" xr:uid="{00000000-0005-0000-0000-000038120000}"/>
    <cellStyle name="Comma 43 2" xfId="2909" xr:uid="{00000000-0005-0000-0000-000039120000}"/>
    <cellStyle name="Comma 43 2 2" xfId="15715" xr:uid="{00000000-0005-0000-0000-00003A120000}"/>
    <cellStyle name="Comma 43 2 2 2" xfId="16938" xr:uid="{00000000-0005-0000-0000-00003B120000}"/>
    <cellStyle name="Comma 43 2 2 2 2" xfId="19570" xr:uid="{00000000-0005-0000-0000-00003C120000}"/>
    <cellStyle name="Comma 43 2 2 3" xfId="18363" xr:uid="{00000000-0005-0000-0000-00003D120000}"/>
    <cellStyle name="Comma 43 2 3" xfId="16345" xr:uid="{00000000-0005-0000-0000-00003E120000}"/>
    <cellStyle name="Comma 43 2 3 2" xfId="18977" xr:uid="{00000000-0005-0000-0000-00003F120000}"/>
    <cellStyle name="Comma 43 2 4" xfId="17618" xr:uid="{00000000-0005-0000-0000-000040120000}"/>
    <cellStyle name="Comma 43 3" xfId="15714" xr:uid="{00000000-0005-0000-0000-000041120000}"/>
    <cellStyle name="Comma 43 3 2" xfId="16937" xr:uid="{00000000-0005-0000-0000-000042120000}"/>
    <cellStyle name="Comma 43 3 2 2" xfId="19569" xr:uid="{00000000-0005-0000-0000-000043120000}"/>
    <cellStyle name="Comma 43 3 3" xfId="18362" xr:uid="{00000000-0005-0000-0000-000044120000}"/>
    <cellStyle name="Comma 43 4" xfId="16344" xr:uid="{00000000-0005-0000-0000-000045120000}"/>
    <cellStyle name="Comma 43 4 2" xfId="18976" xr:uid="{00000000-0005-0000-0000-000046120000}"/>
    <cellStyle name="Comma 43 5" xfId="17617" xr:uid="{00000000-0005-0000-0000-000047120000}"/>
    <cellStyle name="Comma 44" xfId="2910" xr:uid="{00000000-0005-0000-0000-000048120000}"/>
    <cellStyle name="Comma 44 2" xfId="2911" xr:uid="{00000000-0005-0000-0000-000049120000}"/>
    <cellStyle name="Comma 44 2 2" xfId="15717" xr:uid="{00000000-0005-0000-0000-00004A120000}"/>
    <cellStyle name="Comma 44 2 2 2" xfId="16940" xr:uid="{00000000-0005-0000-0000-00004B120000}"/>
    <cellStyle name="Comma 44 2 2 2 2" xfId="19572" xr:uid="{00000000-0005-0000-0000-00004C120000}"/>
    <cellStyle name="Comma 44 2 2 3" xfId="18365" xr:uid="{00000000-0005-0000-0000-00004D120000}"/>
    <cellStyle name="Comma 44 2 3" xfId="16347" xr:uid="{00000000-0005-0000-0000-00004E120000}"/>
    <cellStyle name="Comma 44 2 3 2" xfId="18979" xr:uid="{00000000-0005-0000-0000-00004F120000}"/>
    <cellStyle name="Comma 44 2 4" xfId="17620" xr:uid="{00000000-0005-0000-0000-000050120000}"/>
    <cellStyle name="Comma 44 3" xfId="15716" xr:uid="{00000000-0005-0000-0000-000051120000}"/>
    <cellStyle name="Comma 44 3 2" xfId="16939" xr:uid="{00000000-0005-0000-0000-000052120000}"/>
    <cellStyle name="Comma 44 3 2 2" xfId="19571" xr:uid="{00000000-0005-0000-0000-000053120000}"/>
    <cellStyle name="Comma 44 3 3" xfId="18364" xr:uid="{00000000-0005-0000-0000-000054120000}"/>
    <cellStyle name="Comma 44 4" xfId="16346" xr:uid="{00000000-0005-0000-0000-000055120000}"/>
    <cellStyle name="Comma 44 4 2" xfId="18978" xr:uid="{00000000-0005-0000-0000-000056120000}"/>
    <cellStyle name="Comma 44 5" xfId="17619" xr:uid="{00000000-0005-0000-0000-000057120000}"/>
    <cellStyle name="Comma 45" xfId="2912" xr:uid="{00000000-0005-0000-0000-000058120000}"/>
    <cellStyle name="Comma 45 2" xfId="2913" xr:uid="{00000000-0005-0000-0000-000059120000}"/>
    <cellStyle name="Comma 45 2 2" xfId="15719" xr:uid="{00000000-0005-0000-0000-00005A120000}"/>
    <cellStyle name="Comma 45 2 2 2" xfId="16942" xr:uid="{00000000-0005-0000-0000-00005B120000}"/>
    <cellStyle name="Comma 45 2 2 2 2" xfId="19574" xr:uid="{00000000-0005-0000-0000-00005C120000}"/>
    <cellStyle name="Comma 45 2 2 3" xfId="18367" xr:uid="{00000000-0005-0000-0000-00005D120000}"/>
    <cellStyle name="Comma 45 2 3" xfId="16349" xr:uid="{00000000-0005-0000-0000-00005E120000}"/>
    <cellStyle name="Comma 45 2 3 2" xfId="18981" xr:uid="{00000000-0005-0000-0000-00005F120000}"/>
    <cellStyle name="Comma 45 2 4" xfId="17622" xr:uid="{00000000-0005-0000-0000-000060120000}"/>
    <cellStyle name="Comma 45 3" xfId="15718" xr:uid="{00000000-0005-0000-0000-000061120000}"/>
    <cellStyle name="Comma 45 3 2" xfId="16941" xr:uid="{00000000-0005-0000-0000-000062120000}"/>
    <cellStyle name="Comma 45 3 2 2" xfId="19573" xr:uid="{00000000-0005-0000-0000-000063120000}"/>
    <cellStyle name="Comma 45 3 3" xfId="18366" xr:uid="{00000000-0005-0000-0000-000064120000}"/>
    <cellStyle name="Comma 45 4" xfId="16348" xr:uid="{00000000-0005-0000-0000-000065120000}"/>
    <cellStyle name="Comma 45 4 2" xfId="18980" xr:uid="{00000000-0005-0000-0000-000066120000}"/>
    <cellStyle name="Comma 45 5" xfId="17621" xr:uid="{00000000-0005-0000-0000-000067120000}"/>
    <cellStyle name="Comma 46" xfId="2914" xr:uid="{00000000-0005-0000-0000-000068120000}"/>
    <cellStyle name="Comma 46 2" xfId="17623" xr:uid="{00000000-0005-0000-0000-000069120000}"/>
    <cellStyle name="Comma 47" xfId="2915" xr:uid="{00000000-0005-0000-0000-00006A120000}"/>
    <cellStyle name="Comma 48" xfId="2916" xr:uid="{00000000-0005-0000-0000-00006B120000}"/>
    <cellStyle name="Comma 49" xfId="2917" xr:uid="{00000000-0005-0000-0000-00006C120000}"/>
    <cellStyle name="Comma 5" xfId="2918" xr:uid="{00000000-0005-0000-0000-00006D120000}"/>
    <cellStyle name="Comma 5 2" xfId="2919" xr:uid="{00000000-0005-0000-0000-00006E120000}"/>
    <cellStyle name="Comma 5 2 2" xfId="17625" xr:uid="{00000000-0005-0000-0000-00006F120000}"/>
    <cellStyle name="Comma 5 3" xfId="2920" xr:uid="{00000000-0005-0000-0000-000070120000}"/>
    <cellStyle name="Comma 5 3 2" xfId="17626" xr:uid="{00000000-0005-0000-0000-000071120000}"/>
    <cellStyle name="Comma 5 4" xfId="2921" xr:uid="{00000000-0005-0000-0000-000072120000}"/>
    <cellStyle name="Comma 5 4 2" xfId="15720" xr:uid="{00000000-0005-0000-0000-000073120000}"/>
    <cellStyle name="Comma 5 4 2 2" xfId="16943" xr:uid="{00000000-0005-0000-0000-000074120000}"/>
    <cellStyle name="Comma 5 4 2 2 2" xfId="19575" xr:uid="{00000000-0005-0000-0000-000075120000}"/>
    <cellStyle name="Comma 5 4 2 3" xfId="18368" xr:uid="{00000000-0005-0000-0000-000076120000}"/>
    <cellStyle name="Comma 5 4 3" xfId="16350" xr:uid="{00000000-0005-0000-0000-000077120000}"/>
    <cellStyle name="Comma 5 4 3 2" xfId="18982" xr:uid="{00000000-0005-0000-0000-000078120000}"/>
    <cellStyle name="Comma 5 4 4" xfId="17627" xr:uid="{00000000-0005-0000-0000-000079120000}"/>
    <cellStyle name="Comma 5 5" xfId="17624" xr:uid="{00000000-0005-0000-0000-00007A120000}"/>
    <cellStyle name="Comma 50" xfId="2922" xr:uid="{00000000-0005-0000-0000-00007B120000}"/>
    <cellStyle name="Comma 50 2" xfId="2923" xr:uid="{00000000-0005-0000-0000-00007C120000}"/>
    <cellStyle name="Comma 50 2 2" xfId="15722" xr:uid="{00000000-0005-0000-0000-00007D120000}"/>
    <cellStyle name="Comma 50 2 2 2" xfId="16945" xr:uid="{00000000-0005-0000-0000-00007E120000}"/>
    <cellStyle name="Comma 50 2 2 2 2" xfId="19577" xr:uid="{00000000-0005-0000-0000-00007F120000}"/>
    <cellStyle name="Comma 50 2 2 3" xfId="18370" xr:uid="{00000000-0005-0000-0000-000080120000}"/>
    <cellStyle name="Comma 50 2 3" xfId="16352" xr:uid="{00000000-0005-0000-0000-000081120000}"/>
    <cellStyle name="Comma 50 2 3 2" xfId="18984" xr:uid="{00000000-0005-0000-0000-000082120000}"/>
    <cellStyle name="Comma 50 2 4" xfId="17629" xr:uid="{00000000-0005-0000-0000-000083120000}"/>
    <cellStyle name="Comma 50 3" xfId="15721" xr:uid="{00000000-0005-0000-0000-000084120000}"/>
    <cellStyle name="Comma 50 3 2" xfId="16944" xr:uid="{00000000-0005-0000-0000-000085120000}"/>
    <cellStyle name="Comma 50 3 2 2" xfId="19576" xr:uid="{00000000-0005-0000-0000-000086120000}"/>
    <cellStyle name="Comma 50 3 3" xfId="18369" xr:uid="{00000000-0005-0000-0000-000087120000}"/>
    <cellStyle name="Comma 50 4" xfId="16351" xr:uid="{00000000-0005-0000-0000-000088120000}"/>
    <cellStyle name="Comma 50 4 2" xfId="18983" xr:uid="{00000000-0005-0000-0000-000089120000}"/>
    <cellStyle name="Comma 50 5" xfId="17628" xr:uid="{00000000-0005-0000-0000-00008A120000}"/>
    <cellStyle name="Comma 51" xfId="2924" xr:uid="{00000000-0005-0000-0000-00008B120000}"/>
    <cellStyle name="Comma 51 2" xfId="17630" xr:uid="{00000000-0005-0000-0000-00008C120000}"/>
    <cellStyle name="Comma 52" xfId="2925" xr:uid="{00000000-0005-0000-0000-00008D120000}"/>
    <cellStyle name="Comma 52 2" xfId="2926" xr:uid="{00000000-0005-0000-0000-00008E120000}"/>
    <cellStyle name="Comma 52 2 2" xfId="15724" xr:uid="{00000000-0005-0000-0000-00008F120000}"/>
    <cellStyle name="Comma 52 2 2 2" xfId="16947" xr:uid="{00000000-0005-0000-0000-000090120000}"/>
    <cellStyle name="Comma 52 2 2 2 2" xfId="19579" xr:uid="{00000000-0005-0000-0000-000091120000}"/>
    <cellStyle name="Comma 52 2 2 3" xfId="18372" xr:uid="{00000000-0005-0000-0000-000092120000}"/>
    <cellStyle name="Comma 52 2 3" xfId="16354" xr:uid="{00000000-0005-0000-0000-000093120000}"/>
    <cellStyle name="Comma 52 2 3 2" xfId="18986" xr:uid="{00000000-0005-0000-0000-000094120000}"/>
    <cellStyle name="Comma 52 2 4" xfId="17632" xr:uid="{00000000-0005-0000-0000-000095120000}"/>
    <cellStyle name="Comma 52 3" xfId="15723" xr:uid="{00000000-0005-0000-0000-000096120000}"/>
    <cellStyle name="Comma 52 3 2" xfId="16946" xr:uid="{00000000-0005-0000-0000-000097120000}"/>
    <cellStyle name="Comma 52 3 2 2" xfId="19578" xr:uid="{00000000-0005-0000-0000-000098120000}"/>
    <cellStyle name="Comma 52 3 3" xfId="18371" xr:uid="{00000000-0005-0000-0000-000099120000}"/>
    <cellStyle name="Comma 52 4" xfId="16353" xr:uid="{00000000-0005-0000-0000-00009A120000}"/>
    <cellStyle name="Comma 52 4 2" xfId="18985" xr:uid="{00000000-0005-0000-0000-00009B120000}"/>
    <cellStyle name="Comma 52 5" xfId="17631" xr:uid="{00000000-0005-0000-0000-00009C120000}"/>
    <cellStyle name="Comma 53" xfId="2927" xr:uid="{00000000-0005-0000-0000-00009D120000}"/>
    <cellStyle name="Comma 53 2" xfId="2928" xr:uid="{00000000-0005-0000-0000-00009E120000}"/>
    <cellStyle name="Comma 53 2 2" xfId="15726" xr:uid="{00000000-0005-0000-0000-00009F120000}"/>
    <cellStyle name="Comma 53 2 2 2" xfId="16949" xr:uid="{00000000-0005-0000-0000-0000A0120000}"/>
    <cellStyle name="Comma 53 2 2 2 2" xfId="19581" xr:uid="{00000000-0005-0000-0000-0000A1120000}"/>
    <cellStyle name="Comma 53 2 2 3" xfId="18374" xr:uid="{00000000-0005-0000-0000-0000A2120000}"/>
    <cellStyle name="Comma 53 2 3" xfId="16356" xr:uid="{00000000-0005-0000-0000-0000A3120000}"/>
    <cellStyle name="Comma 53 2 3 2" xfId="18988" xr:uid="{00000000-0005-0000-0000-0000A4120000}"/>
    <cellStyle name="Comma 53 2 4" xfId="17634" xr:uid="{00000000-0005-0000-0000-0000A5120000}"/>
    <cellStyle name="Comma 53 3" xfId="15725" xr:uid="{00000000-0005-0000-0000-0000A6120000}"/>
    <cellStyle name="Comma 53 3 2" xfId="16948" xr:uid="{00000000-0005-0000-0000-0000A7120000}"/>
    <cellStyle name="Comma 53 3 2 2" xfId="19580" xr:uid="{00000000-0005-0000-0000-0000A8120000}"/>
    <cellStyle name="Comma 53 3 3" xfId="18373" xr:uid="{00000000-0005-0000-0000-0000A9120000}"/>
    <cellStyle name="Comma 53 4" xfId="16355" xr:uid="{00000000-0005-0000-0000-0000AA120000}"/>
    <cellStyle name="Comma 53 4 2" xfId="18987" xr:uid="{00000000-0005-0000-0000-0000AB120000}"/>
    <cellStyle name="Comma 53 5" xfId="17633" xr:uid="{00000000-0005-0000-0000-0000AC120000}"/>
    <cellStyle name="Comma 54" xfId="2929" xr:uid="{00000000-0005-0000-0000-0000AD120000}"/>
    <cellStyle name="Comma 54 2" xfId="2930" xr:uid="{00000000-0005-0000-0000-0000AE120000}"/>
    <cellStyle name="Comma 54 2 2" xfId="15728" xr:uid="{00000000-0005-0000-0000-0000AF120000}"/>
    <cellStyle name="Comma 54 2 2 2" xfId="16951" xr:uid="{00000000-0005-0000-0000-0000B0120000}"/>
    <cellStyle name="Comma 54 2 2 2 2" xfId="19583" xr:uid="{00000000-0005-0000-0000-0000B1120000}"/>
    <cellStyle name="Comma 54 2 2 3" xfId="18376" xr:uid="{00000000-0005-0000-0000-0000B2120000}"/>
    <cellStyle name="Comma 54 2 3" xfId="16358" xr:uid="{00000000-0005-0000-0000-0000B3120000}"/>
    <cellStyle name="Comma 54 2 3 2" xfId="18990" xr:uid="{00000000-0005-0000-0000-0000B4120000}"/>
    <cellStyle name="Comma 54 2 4" xfId="17636" xr:uid="{00000000-0005-0000-0000-0000B5120000}"/>
    <cellStyle name="Comma 54 3" xfId="15727" xr:uid="{00000000-0005-0000-0000-0000B6120000}"/>
    <cellStyle name="Comma 54 3 2" xfId="16950" xr:uid="{00000000-0005-0000-0000-0000B7120000}"/>
    <cellStyle name="Comma 54 3 2 2" xfId="19582" xr:uid="{00000000-0005-0000-0000-0000B8120000}"/>
    <cellStyle name="Comma 54 3 3" xfId="18375" xr:uid="{00000000-0005-0000-0000-0000B9120000}"/>
    <cellStyle name="Comma 54 4" xfId="16357" xr:uid="{00000000-0005-0000-0000-0000BA120000}"/>
    <cellStyle name="Comma 54 4 2" xfId="18989" xr:uid="{00000000-0005-0000-0000-0000BB120000}"/>
    <cellStyle name="Comma 54 5" xfId="17635" xr:uid="{00000000-0005-0000-0000-0000BC120000}"/>
    <cellStyle name="Comma 55" xfId="2931" xr:uid="{00000000-0005-0000-0000-0000BD120000}"/>
    <cellStyle name="Comma 55 2" xfId="2932" xr:uid="{00000000-0005-0000-0000-0000BE120000}"/>
    <cellStyle name="Comma 55 2 2" xfId="15730" xr:uid="{00000000-0005-0000-0000-0000BF120000}"/>
    <cellStyle name="Comma 55 2 2 2" xfId="16953" xr:uid="{00000000-0005-0000-0000-0000C0120000}"/>
    <cellStyle name="Comma 55 2 2 2 2" xfId="19585" xr:uid="{00000000-0005-0000-0000-0000C1120000}"/>
    <cellStyle name="Comma 55 2 2 3" xfId="18378" xr:uid="{00000000-0005-0000-0000-0000C2120000}"/>
    <cellStyle name="Comma 55 2 3" xfId="16360" xr:uid="{00000000-0005-0000-0000-0000C3120000}"/>
    <cellStyle name="Comma 55 2 3 2" xfId="18992" xr:uid="{00000000-0005-0000-0000-0000C4120000}"/>
    <cellStyle name="Comma 55 2 4" xfId="17638" xr:uid="{00000000-0005-0000-0000-0000C5120000}"/>
    <cellStyle name="Comma 55 3" xfId="15729" xr:uid="{00000000-0005-0000-0000-0000C6120000}"/>
    <cellStyle name="Comma 55 3 2" xfId="16952" xr:uid="{00000000-0005-0000-0000-0000C7120000}"/>
    <cellStyle name="Comma 55 3 2 2" xfId="19584" xr:uid="{00000000-0005-0000-0000-0000C8120000}"/>
    <cellStyle name="Comma 55 3 3" xfId="18377" xr:uid="{00000000-0005-0000-0000-0000C9120000}"/>
    <cellStyle name="Comma 55 4" xfId="16359" xr:uid="{00000000-0005-0000-0000-0000CA120000}"/>
    <cellStyle name="Comma 55 4 2" xfId="18991" xr:uid="{00000000-0005-0000-0000-0000CB120000}"/>
    <cellStyle name="Comma 55 5" xfId="17637" xr:uid="{00000000-0005-0000-0000-0000CC120000}"/>
    <cellStyle name="Comma 56" xfId="2933" xr:uid="{00000000-0005-0000-0000-0000CD120000}"/>
    <cellStyle name="Comma 56 2" xfId="2934" xr:uid="{00000000-0005-0000-0000-0000CE120000}"/>
    <cellStyle name="Comma 56 2 2" xfId="15732" xr:uid="{00000000-0005-0000-0000-0000CF120000}"/>
    <cellStyle name="Comma 56 2 2 2" xfId="16955" xr:uid="{00000000-0005-0000-0000-0000D0120000}"/>
    <cellStyle name="Comma 56 2 2 2 2" xfId="19587" xr:uid="{00000000-0005-0000-0000-0000D1120000}"/>
    <cellStyle name="Comma 56 2 2 3" xfId="18380" xr:uid="{00000000-0005-0000-0000-0000D2120000}"/>
    <cellStyle name="Comma 56 2 3" xfId="16362" xr:uid="{00000000-0005-0000-0000-0000D3120000}"/>
    <cellStyle name="Comma 56 2 3 2" xfId="18994" xr:uid="{00000000-0005-0000-0000-0000D4120000}"/>
    <cellStyle name="Comma 56 2 4" xfId="17640" xr:uid="{00000000-0005-0000-0000-0000D5120000}"/>
    <cellStyle name="Comma 56 3" xfId="15731" xr:uid="{00000000-0005-0000-0000-0000D6120000}"/>
    <cellStyle name="Comma 56 3 2" xfId="16954" xr:uid="{00000000-0005-0000-0000-0000D7120000}"/>
    <cellStyle name="Comma 56 3 2 2" xfId="19586" xr:uid="{00000000-0005-0000-0000-0000D8120000}"/>
    <cellStyle name="Comma 56 3 3" xfId="18379" xr:uid="{00000000-0005-0000-0000-0000D9120000}"/>
    <cellStyle name="Comma 56 4" xfId="16361" xr:uid="{00000000-0005-0000-0000-0000DA120000}"/>
    <cellStyle name="Comma 56 4 2" xfId="18993" xr:uid="{00000000-0005-0000-0000-0000DB120000}"/>
    <cellStyle name="Comma 56 5" xfId="17639" xr:uid="{00000000-0005-0000-0000-0000DC120000}"/>
    <cellStyle name="Comma 57" xfId="2935" xr:uid="{00000000-0005-0000-0000-0000DD120000}"/>
    <cellStyle name="Comma 57 2" xfId="17641" xr:uid="{00000000-0005-0000-0000-0000DE120000}"/>
    <cellStyle name="Comma 58" xfId="2936" xr:uid="{00000000-0005-0000-0000-0000DF120000}"/>
    <cellStyle name="Comma 58 2" xfId="2937" xr:uid="{00000000-0005-0000-0000-0000E0120000}"/>
    <cellStyle name="Comma 58 2 2" xfId="15734" xr:uid="{00000000-0005-0000-0000-0000E1120000}"/>
    <cellStyle name="Comma 58 2 2 2" xfId="16957" xr:uid="{00000000-0005-0000-0000-0000E2120000}"/>
    <cellStyle name="Comma 58 2 2 2 2" xfId="19589" xr:uid="{00000000-0005-0000-0000-0000E3120000}"/>
    <cellStyle name="Comma 58 2 2 3" xfId="18382" xr:uid="{00000000-0005-0000-0000-0000E4120000}"/>
    <cellStyle name="Comma 58 2 3" xfId="16364" xr:uid="{00000000-0005-0000-0000-0000E5120000}"/>
    <cellStyle name="Comma 58 2 3 2" xfId="18996" xr:uid="{00000000-0005-0000-0000-0000E6120000}"/>
    <cellStyle name="Comma 58 2 4" xfId="17643" xr:uid="{00000000-0005-0000-0000-0000E7120000}"/>
    <cellStyle name="Comma 58 3" xfId="15733" xr:uid="{00000000-0005-0000-0000-0000E8120000}"/>
    <cellStyle name="Comma 58 3 2" xfId="16956" xr:uid="{00000000-0005-0000-0000-0000E9120000}"/>
    <cellStyle name="Comma 58 3 2 2" xfId="19588" xr:uid="{00000000-0005-0000-0000-0000EA120000}"/>
    <cellStyle name="Comma 58 3 3" xfId="18381" xr:uid="{00000000-0005-0000-0000-0000EB120000}"/>
    <cellStyle name="Comma 58 4" xfId="16363" xr:uid="{00000000-0005-0000-0000-0000EC120000}"/>
    <cellStyle name="Comma 58 4 2" xfId="18995" xr:uid="{00000000-0005-0000-0000-0000ED120000}"/>
    <cellStyle name="Comma 58 5" xfId="17642" xr:uid="{00000000-0005-0000-0000-0000EE120000}"/>
    <cellStyle name="Comma 59" xfId="2938" xr:uid="{00000000-0005-0000-0000-0000EF120000}"/>
    <cellStyle name="Comma 59 2" xfId="2939" xr:uid="{00000000-0005-0000-0000-0000F0120000}"/>
    <cellStyle name="Comma 59 2 2" xfId="15736" xr:uid="{00000000-0005-0000-0000-0000F1120000}"/>
    <cellStyle name="Comma 59 2 2 2" xfId="16959" xr:uid="{00000000-0005-0000-0000-0000F2120000}"/>
    <cellStyle name="Comma 59 2 2 2 2" xfId="19591" xr:uid="{00000000-0005-0000-0000-0000F3120000}"/>
    <cellStyle name="Comma 59 2 2 3" xfId="18384" xr:uid="{00000000-0005-0000-0000-0000F4120000}"/>
    <cellStyle name="Comma 59 2 3" xfId="16366" xr:uid="{00000000-0005-0000-0000-0000F5120000}"/>
    <cellStyle name="Comma 59 2 3 2" xfId="18998" xr:uid="{00000000-0005-0000-0000-0000F6120000}"/>
    <cellStyle name="Comma 59 2 4" xfId="17645" xr:uid="{00000000-0005-0000-0000-0000F7120000}"/>
    <cellStyle name="Comma 59 3" xfId="15735" xr:uid="{00000000-0005-0000-0000-0000F8120000}"/>
    <cellStyle name="Comma 59 3 2" xfId="16958" xr:uid="{00000000-0005-0000-0000-0000F9120000}"/>
    <cellStyle name="Comma 59 3 2 2" xfId="19590" xr:uid="{00000000-0005-0000-0000-0000FA120000}"/>
    <cellStyle name="Comma 59 3 3" xfId="18383" xr:uid="{00000000-0005-0000-0000-0000FB120000}"/>
    <cellStyle name="Comma 59 4" xfId="16365" xr:uid="{00000000-0005-0000-0000-0000FC120000}"/>
    <cellStyle name="Comma 59 4 2" xfId="18997" xr:uid="{00000000-0005-0000-0000-0000FD120000}"/>
    <cellStyle name="Comma 59 5" xfId="17644" xr:uid="{00000000-0005-0000-0000-0000FE120000}"/>
    <cellStyle name="Comma 6" xfId="2940" xr:uid="{00000000-0005-0000-0000-0000FF120000}"/>
    <cellStyle name="Comma 6 2" xfId="2941" xr:uid="{00000000-0005-0000-0000-000000130000}"/>
    <cellStyle name="Comma 6 3" xfId="2942" xr:uid="{00000000-0005-0000-0000-000001130000}"/>
    <cellStyle name="Comma 6 3 2" xfId="2943" xr:uid="{00000000-0005-0000-0000-000002130000}"/>
    <cellStyle name="Comma 6 3 2 2" xfId="15738" xr:uid="{00000000-0005-0000-0000-000003130000}"/>
    <cellStyle name="Comma 6 3 2 2 2" xfId="16961" xr:uid="{00000000-0005-0000-0000-000004130000}"/>
    <cellStyle name="Comma 6 3 2 2 2 2" xfId="19593" xr:uid="{00000000-0005-0000-0000-000005130000}"/>
    <cellStyle name="Comma 6 3 2 2 3" xfId="18386" xr:uid="{00000000-0005-0000-0000-000006130000}"/>
    <cellStyle name="Comma 6 3 2 3" xfId="16368" xr:uid="{00000000-0005-0000-0000-000007130000}"/>
    <cellStyle name="Comma 6 3 2 3 2" xfId="19000" xr:uid="{00000000-0005-0000-0000-000008130000}"/>
    <cellStyle name="Comma 6 3 2 4" xfId="17648" xr:uid="{00000000-0005-0000-0000-000009130000}"/>
    <cellStyle name="Comma 6 3 3" xfId="15737" xr:uid="{00000000-0005-0000-0000-00000A130000}"/>
    <cellStyle name="Comma 6 3 3 2" xfId="16960" xr:uid="{00000000-0005-0000-0000-00000B130000}"/>
    <cellStyle name="Comma 6 3 3 2 2" xfId="19592" xr:uid="{00000000-0005-0000-0000-00000C130000}"/>
    <cellStyle name="Comma 6 3 3 3" xfId="18385" xr:uid="{00000000-0005-0000-0000-00000D130000}"/>
    <cellStyle name="Comma 6 3 4" xfId="16367" xr:uid="{00000000-0005-0000-0000-00000E130000}"/>
    <cellStyle name="Comma 6 3 4 2" xfId="18999" xr:uid="{00000000-0005-0000-0000-00000F130000}"/>
    <cellStyle name="Comma 6 3 5" xfId="17647" xr:uid="{00000000-0005-0000-0000-000010130000}"/>
    <cellStyle name="Comma 6 4" xfId="2944" xr:uid="{00000000-0005-0000-0000-000011130000}"/>
    <cellStyle name="Comma 6 4 2" xfId="17649" xr:uid="{00000000-0005-0000-0000-000012130000}"/>
    <cellStyle name="Comma 6 5" xfId="17646" xr:uid="{00000000-0005-0000-0000-000013130000}"/>
    <cellStyle name="Comma 60" xfId="2945" xr:uid="{00000000-0005-0000-0000-000014130000}"/>
    <cellStyle name="Comma 60 2" xfId="2946" xr:uid="{00000000-0005-0000-0000-000015130000}"/>
    <cellStyle name="Comma 60 2 2" xfId="15740" xr:uid="{00000000-0005-0000-0000-000016130000}"/>
    <cellStyle name="Comma 60 2 2 2" xfId="16963" xr:uid="{00000000-0005-0000-0000-000017130000}"/>
    <cellStyle name="Comma 60 2 2 2 2" xfId="19595" xr:uid="{00000000-0005-0000-0000-000018130000}"/>
    <cellStyle name="Comma 60 2 2 3" xfId="18388" xr:uid="{00000000-0005-0000-0000-000019130000}"/>
    <cellStyle name="Comma 60 2 3" xfId="16370" xr:uid="{00000000-0005-0000-0000-00001A130000}"/>
    <cellStyle name="Comma 60 2 3 2" xfId="19002" xr:uid="{00000000-0005-0000-0000-00001B130000}"/>
    <cellStyle name="Comma 60 2 4" xfId="17651" xr:uid="{00000000-0005-0000-0000-00001C130000}"/>
    <cellStyle name="Comma 60 3" xfId="15739" xr:uid="{00000000-0005-0000-0000-00001D130000}"/>
    <cellStyle name="Comma 60 3 2" xfId="16962" xr:uid="{00000000-0005-0000-0000-00001E130000}"/>
    <cellStyle name="Comma 60 3 2 2" xfId="19594" xr:uid="{00000000-0005-0000-0000-00001F130000}"/>
    <cellStyle name="Comma 60 3 3" xfId="18387" xr:uid="{00000000-0005-0000-0000-000020130000}"/>
    <cellStyle name="Comma 60 4" xfId="16369" xr:uid="{00000000-0005-0000-0000-000021130000}"/>
    <cellStyle name="Comma 60 4 2" xfId="19001" xr:uid="{00000000-0005-0000-0000-000022130000}"/>
    <cellStyle name="Comma 60 5" xfId="17650" xr:uid="{00000000-0005-0000-0000-000023130000}"/>
    <cellStyle name="Comma 61" xfId="2947" xr:uid="{00000000-0005-0000-0000-000024130000}"/>
    <cellStyle name="Comma 62" xfId="2948" xr:uid="{00000000-0005-0000-0000-000025130000}"/>
    <cellStyle name="Comma 62 2" xfId="2949" xr:uid="{00000000-0005-0000-0000-000026130000}"/>
    <cellStyle name="Comma 62 2 2" xfId="15742" xr:uid="{00000000-0005-0000-0000-000027130000}"/>
    <cellStyle name="Comma 62 2 2 2" xfId="16965" xr:uid="{00000000-0005-0000-0000-000028130000}"/>
    <cellStyle name="Comma 62 2 2 2 2" xfId="19597" xr:uid="{00000000-0005-0000-0000-000029130000}"/>
    <cellStyle name="Comma 62 2 2 3" xfId="18390" xr:uid="{00000000-0005-0000-0000-00002A130000}"/>
    <cellStyle name="Comma 62 2 3" xfId="16372" xr:uid="{00000000-0005-0000-0000-00002B130000}"/>
    <cellStyle name="Comma 62 2 3 2" xfId="19004" xr:uid="{00000000-0005-0000-0000-00002C130000}"/>
    <cellStyle name="Comma 62 2 4" xfId="17653" xr:uid="{00000000-0005-0000-0000-00002D130000}"/>
    <cellStyle name="Comma 62 3" xfId="15741" xr:uid="{00000000-0005-0000-0000-00002E130000}"/>
    <cellStyle name="Comma 62 3 2" xfId="16964" xr:uid="{00000000-0005-0000-0000-00002F130000}"/>
    <cellStyle name="Comma 62 3 2 2" xfId="19596" xr:uid="{00000000-0005-0000-0000-000030130000}"/>
    <cellStyle name="Comma 62 3 3" xfId="18389" xr:uid="{00000000-0005-0000-0000-000031130000}"/>
    <cellStyle name="Comma 62 4" xfId="16371" xr:uid="{00000000-0005-0000-0000-000032130000}"/>
    <cellStyle name="Comma 62 4 2" xfId="19003" xr:uid="{00000000-0005-0000-0000-000033130000}"/>
    <cellStyle name="Comma 62 5" xfId="17652" xr:uid="{00000000-0005-0000-0000-000034130000}"/>
    <cellStyle name="Comma 63" xfId="2950" xr:uid="{00000000-0005-0000-0000-000035130000}"/>
    <cellStyle name="Comma 63 2" xfId="2951" xr:uid="{00000000-0005-0000-0000-000036130000}"/>
    <cellStyle name="Comma 63 2 2" xfId="15744" xr:uid="{00000000-0005-0000-0000-000037130000}"/>
    <cellStyle name="Comma 63 2 2 2" xfId="16967" xr:uid="{00000000-0005-0000-0000-000038130000}"/>
    <cellStyle name="Comma 63 2 2 2 2" xfId="19599" xr:uid="{00000000-0005-0000-0000-000039130000}"/>
    <cellStyle name="Comma 63 2 2 3" xfId="18392" xr:uid="{00000000-0005-0000-0000-00003A130000}"/>
    <cellStyle name="Comma 63 2 3" xfId="16374" xr:uid="{00000000-0005-0000-0000-00003B130000}"/>
    <cellStyle name="Comma 63 2 3 2" xfId="19006" xr:uid="{00000000-0005-0000-0000-00003C130000}"/>
    <cellStyle name="Comma 63 2 4" xfId="17655" xr:uid="{00000000-0005-0000-0000-00003D130000}"/>
    <cellStyle name="Comma 63 3" xfId="15743" xr:uid="{00000000-0005-0000-0000-00003E130000}"/>
    <cellStyle name="Comma 63 3 2" xfId="16966" xr:uid="{00000000-0005-0000-0000-00003F130000}"/>
    <cellStyle name="Comma 63 3 2 2" xfId="19598" xr:uid="{00000000-0005-0000-0000-000040130000}"/>
    <cellStyle name="Comma 63 3 3" xfId="18391" xr:uid="{00000000-0005-0000-0000-000041130000}"/>
    <cellStyle name="Comma 63 4" xfId="16373" xr:uid="{00000000-0005-0000-0000-000042130000}"/>
    <cellStyle name="Comma 63 4 2" xfId="19005" xr:uid="{00000000-0005-0000-0000-000043130000}"/>
    <cellStyle name="Comma 63 5" xfId="17654" xr:uid="{00000000-0005-0000-0000-000044130000}"/>
    <cellStyle name="Comma 64" xfId="2952" xr:uid="{00000000-0005-0000-0000-000045130000}"/>
    <cellStyle name="Comma 64 2" xfId="2953" xr:uid="{00000000-0005-0000-0000-000046130000}"/>
    <cellStyle name="Comma 64 2 2" xfId="15746" xr:uid="{00000000-0005-0000-0000-000047130000}"/>
    <cellStyle name="Comma 64 2 2 2" xfId="16969" xr:uid="{00000000-0005-0000-0000-000048130000}"/>
    <cellStyle name="Comma 64 2 2 2 2" xfId="19601" xr:uid="{00000000-0005-0000-0000-000049130000}"/>
    <cellStyle name="Comma 64 2 2 3" xfId="18394" xr:uid="{00000000-0005-0000-0000-00004A130000}"/>
    <cellStyle name="Comma 64 2 3" xfId="16376" xr:uid="{00000000-0005-0000-0000-00004B130000}"/>
    <cellStyle name="Comma 64 2 3 2" xfId="19008" xr:uid="{00000000-0005-0000-0000-00004C130000}"/>
    <cellStyle name="Comma 64 2 4" xfId="17657" xr:uid="{00000000-0005-0000-0000-00004D130000}"/>
    <cellStyle name="Comma 64 3" xfId="15745" xr:uid="{00000000-0005-0000-0000-00004E130000}"/>
    <cellStyle name="Comma 64 3 2" xfId="16968" xr:uid="{00000000-0005-0000-0000-00004F130000}"/>
    <cellStyle name="Comma 64 3 2 2" xfId="19600" xr:uid="{00000000-0005-0000-0000-000050130000}"/>
    <cellStyle name="Comma 64 3 3" xfId="18393" xr:uid="{00000000-0005-0000-0000-000051130000}"/>
    <cellStyle name="Comma 64 4" xfId="16375" xr:uid="{00000000-0005-0000-0000-000052130000}"/>
    <cellStyle name="Comma 64 4 2" xfId="19007" xr:uid="{00000000-0005-0000-0000-000053130000}"/>
    <cellStyle name="Comma 64 5" xfId="17656" xr:uid="{00000000-0005-0000-0000-000054130000}"/>
    <cellStyle name="Comma 65" xfId="2954" xr:uid="{00000000-0005-0000-0000-000055130000}"/>
    <cellStyle name="Comma 65 2" xfId="2955" xr:uid="{00000000-0005-0000-0000-000056130000}"/>
    <cellStyle name="Comma 65 2 2" xfId="15748" xr:uid="{00000000-0005-0000-0000-000057130000}"/>
    <cellStyle name="Comma 65 2 2 2" xfId="16971" xr:uid="{00000000-0005-0000-0000-000058130000}"/>
    <cellStyle name="Comma 65 2 2 2 2" xfId="19603" xr:uid="{00000000-0005-0000-0000-000059130000}"/>
    <cellStyle name="Comma 65 2 2 3" xfId="18396" xr:uid="{00000000-0005-0000-0000-00005A130000}"/>
    <cellStyle name="Comma 65 2 3" xfId="16378" xr:uid="{00000000-0005-0000-0000-00005B130000}"/>
    <cellStyle name="Comma 65 2 3 2" xfId="19010" xr:uid="{00000000-0005-0000-0000-00005C130000}"/>
    <cellStyle name="Comma 65 2 4" xfId="17659" xr:uid="{00000000-0005-0000-0000-00005D130000}"/>
    <cellStyle name="Comma 65 3" xfId="15747" xr:uid="{00000000-0005-0000-0000-00005E130000}"/>
    <cellStyle name="Comma 65 3 2" xfId="16970" xr:uid="{00000000-0005-0000-0000-00005F130000}"/>
    <cellStyle name="Comma 65 3 2 2" xfId="19602" xr:uid="{00000000-0005-0000-0000-000060130000}"/>
    <cellStyle name="Comma 65 3 3" xfId="18395" xr:uid="{00000000-0005-0000-0000-000061130000}"/>
    <cellStyle name="Comma 65 4" xfId="16377" xr:uid="{00000000-0005-0000-0000-000062130000}"/>
    <cellStyle name="Comma 65 4 2" xfId="19009" xr:uid="{00000000-0005-0000-0000-000063130000}"/>
    <cellStyle name="Comma 65 5" xfId="17658" xr:uid="{00000000-0005-0000-0000-000064130000}"/>
    <cellStyle name="Comma 66" xfId="2956" xr:uid="{00000000-0005-0000-0000-000065130000}"/>
    <cellStyle name="Comma 66 2" xfId="2957" xr:uid="{00000000-0005-0000-0000-000066130000}"/>
    <cellStyle name="Comma 66 2 2" xfId="15750" xr:uid="{00000000-0005-0000-0000-000067130000}"/>
    <cellStyle name="Comma 66 2 2 2" xfId="16973" xr:uid="{00000000-0005-0000-0000-000068130000}"/>
    <cellStyle name="Comma 66 2 2 2 2" xfId="19605" xr:uid="{00000000-0005-0000-0000-000069130000}"/>
    <cellStyle name="Comma 66 2 2 3" xfId="18398" xr:uid="{00000000-0005-0000-0000-00006A130000}"/>
    <cellStyle name="Comma 66 2 3" xfId="16380" xr:uid="{00000000-0005-0000-0000-00006B130000}"/>
    <cellStyle name="Comma 66 2 3 2" xfId="19012" xr:uid="{00000000-0005-0000-0000-00006C130000}"/>
    <cellStyle name="Comma 66 2 4" xfId="17661" xr:uid="{00000000-0005-0000-0000-00006D130000}"/>
    <cellStyle name="Comma 66 3" xfId="15749" xr:uid="{00000000-0005-0000-0000-00006E130000}"/>
    <cellStyle name="Comma 66 3 2" xfId="16972" xr:uid="{00000000-0005-0000-0000-00006F130000}"/>
    <cellStyle name="Comma 66 3 2 2" xfId="19604" xr:uid="{00000000-0005-0000-0000-000070130000}"/>
    <cellStyle name="Comma 66 3 3" xfId="18397" xr:uid="{00000000-0005-0000-0000-000071130000}"/>
    <cellStyle name="Comma 66 4" xfId="16379" xr:uid="{00000000-0005-0000-0000-000072130000}"/>
    <cellStyle name="Comma 66 4 2" xfId="19011" xr:uid="{00000000-0005-0000-0000-000073130000}"/>
    <cellStyle name="Comma 66 5" xfId="17660" xr:uid="{00000000-0005-0000-0000-000074130000}"/>
    <cellStyle name="Comma 67" xfId="2958" xr:uid="{00000000-0005-0000-0000-000075130000}"/>
    <cellStyle name="Comma 67 2" xfId="2959" xr:uid="{00000000-0005-0000-0000-000076130000}"/>
    <cellStyle name="Comma 67 2 2" xfId="15752" xr:uid="{00000000-0005-0000-0000-000077130000}"/>
    <cellStyle name="Comma 67 2 2 2" xfId="16975" xr:uid="{00000000-0005-0000-0000-000078130000}"/>
    <cellStyle name="Comma 67 2 2 2 2" xfId="19607" xr:uid="{00000000-0005-0000-0000-000079130000}"/>
    <cellStyle name="Comma 67 2 2 3" xfId="18400" xr:uid="{00000000-0005-0000-0000-00007A130000}"/>
    <cellStyle name="Comma 67 2 3" xfId="16382" xr:uid="{00000000-0005-0000-0000-00007B130000}"/>
    <cellStyle name="Comma 67 2 3 2" xfId="19014" xr:uid="{00000000-0005-0000-0000-00007C130000}"/>
    <cellStyle name="Comma 67 2 4" xfId="17663" xr:uid="{00000000-0005-0000-0000-00007D130000}"/>
    <cellStyle name="Comma 67 3" xfId="15751" xr:uid="{00000000-0005-0000-0000-00007E130000}"/>
    <cellStyle name="Comma 67 3 2" xfId="16974" xr:uid="{00000000-0005-0000-0000-00007F130000}"/>
    <cellStyle name="Comma 67 3 2 2" xfId="19606" xr:uid="{00000000-0005-0000-0000-000080130000}"/>
    <cellStyle name="Comma 67 3 3" xfId="18399" xr:uid="{00000000-0005-0000-0000-000081130000}"/>
    <cellStyle name="Comma 67 4" xfId="16381" xr:uid="{00000000-0005-0000-0000-000082130000}"/>
    <cellStyle name="Comma 67 4 2" xfId="19013" xr:uid="{00000000-0005-0000-0000-000083130000}"/>
    <cellStyle name="Comma 67 5" xfId="17662" xr:uid="{00000000-0005-0000-0000-000084130000}"/>
    <cellStyle name="Comma 68" xfId="2960" xr:uid="{00000000-0005-0000-0000-000085130000}"/>
    <cellStyle name="Comma 68 2" xfId="2961" xr:uid="{00000000-0005-0000-0000-000086130000}"/>
    <cellStyle name="Comma 68 2 2" xfId="15754" xr:uid="{00000000-0005-0000-0000-000087130000}"/>
    <cellStyle name="Comma 68 2 2 2" xfId="16977" xr:uid="{00000000-0005-0000-0000-000088130000}"/>
    <cellStyle name="Comma 68 2 2 2 2" xfId="19609" xr:uid="{00000000-0005-0000-0000-000089130000}"/>
    <cellStyle name="Comma 68 2 2 3" xfId="18402" xr:uid="{00000000-0005-0000-0000-00008A130000}"/>
    <cellStyle name="Comma 68 2 3" xfId="16384" xr:uid="{00000000-0005-0000-0000-00008B130000}"/>
    <cellStyle name="Comma 68 2 3 2" xfId="19016" xr:uid="{00000000-0005-0000-0000-00008C130000}"/>
    <cellStyle name="Comma 68 2 4" xfId="17665" xr:uid="{00000000-0005-0000-0000-00008D130000}"/>
    <cellStyle name="Comma 68 3" xfId="15753" xr:uid="{00000000-0005-0000-0000-00008E130000}"/>
    <cellStyle name="Comma 68 3 2" xfId="16976" xr:uid="{00000000-0005-0000-0000-00008F130000}"/>
    <cellStyle name="Comma 68 3 2 2" xfId="19608" xr:uid="{00000000-0005-0000-0000-000090130000}"/>
    <cellStyle name="Comma 68 3 3" xfId="18401" xr:uid="{00000000-0005-0000-0000-000091130000}"/>
    <cellStyle name="Comma 68 4" xfId="16383" xr:uid="{00000000-0005-0000-0000-000092130000}"/>
    <cellStyle name="Comma 68 4 2" xfId="19015" xr:uid="{00000000-0005-0000-0000-000093130000}"/>
    <cellStyle name="Comma 68 5" xfId="17664" xr:uid="{00000000-0005-0000-0000-000094130000}"/>
    <cellStyle name="Comma 69" xfId="2962" xr:uid="{00000000-0005-0000-0000-000095130000}"/>
    <cellStyle name="Comma 69 2" xfId="2963" xr:uid="{00000000-0005-0000-0000-000096130000}"/>
    <cellStyle name="Comma 69 2 2" xfId="15756" xr:uid="{00000000-0005-0000-0000-000097130000}"/>
    <cellStyle name="Comma 69 2 2 2" xfId="16979" xr:uid="{00000000-0005-0000-0000-000098130000}"/>
    <cellStyle name="Comma 69 2 2 2 2" xfId="19611" xr:uid="{00000000-0005-0000-0000-000099130000}"/>
    <cellStyle name="Comma 69 2 2 3" xfId="18404" xr:uid="{00000000-0005-0000-0000-00009A130000}"/>
    <cellStyle name="Comma 69 2 3" xfId="16386" xr:uid="{00000000-0005-0000-0000-00009B130000}"/>
    <cellStyle name="Comma 69 2 3 2" xfId="19018" xr:uid="{00000000-0005-0000-0000-00009C130000}"/>
    <cellStyle name="Comma 69 2 4" xfId="17667" xr:uid="{00000000-0005-0000-0000-00009D130000}"/>
    <cellStyle name="Comma 69 3" xfId="15755" xr:uid="{00000000-0005-0000-0000-00009E130000}"/>
    <cellStyle name="Comma 69 3 2" xfId="16978" xr:uid="{00000000-0005-0000-0000-00009F130000}"/>
    <cellStyle name="Comma 69 3 2 2" xfId="19610" xr:uid="{00000000-0005-0000-0000-0000A0130000}"/>
    <cellStyle name="Comma 69 3 3" xfId="18403" xr:uid="{00000000-0005-0000-0000-0000A1130000}"/>
    <cellStyle name="Comma 69 4" xfId="16385" xr:uid="{00000000-0005-0000-0000-0000A2130000}"/>
    <cellStyle name="Comma 69 4 2" xfId="19017" xr:uid="{00000000-0005-0000-0000-0000A3130000}"/>
    <cellStyle name="Comma 69 5" xfId="17666" xr:uid="{00000000-0005-0000-0000-0000A4130000}"/>
    <cellStyle name="Comma 7" xfId="2964" xr:uid="{00000000-0005-0000-0000-0000A5130000}"/>
    <cellStyle name="Comma 7 2" xfId="2965" xr:uid="{00000000-0005-0000-0000-0000A6130000}"/>
    <cellStyle name="Comma 7 2 10" xfId="16387" xr:uid="{00000000-0005-0000-0000-0000A7130000}"/>
    <cellStyle name="Comma 7 2 10 2" xfId="19019" xr:uid="{00000000-0005-0000-0000-0000A8130000}"/>
    <cellStyle name="Comma 7 2 11" xfId="17669" xr:uid="{00000000-0005-0000-0000-0000A9130000}"/>
    <cellStyle name="Comma 7 2 2" xfId="2966" xr:uid="{00000000-0005-0000-0000-0000AA130000}"/>
    <cellStyle name="Comma 7 2 2 2" xfId="15758" xr:uid="{00000000-0005-0000-0000-0000AB130000}"/>
    <cellStyle name="Comma 7 2 2 2 2" xfId="16981" xr:uid="{00000000-0005-0000-0000-0000AC130000}"/>
    <cellStyle name="Comma 7 2 2 2 2 2" xfId="19613" xr:uid="{00000000-0005-0000-0000-0000AD130000}"/>
    <cellStyle name="Comma 7 2 2 2 3" xfId="18406" xr:uid="{00000000-0005-0000-0000-0000AE130000}"/>
    <cellStyle name="Comma 7 2 2 3" xfId="16388" xr:uid="{00000000-0005-0000-0000-0000AF130000}"/>
    <cellStyle name="Comma 7 2 2 3 2" xfId="19020" xr:uid="{00000000-0005-0000-0000-0000B0130000}"/>
    <cellStyle name="Comma 7 2 2 4" xfId="17670" xr:uid="{00000000-0005-0000-0000-0000B1130000}"/>
    <cellStyle name="Comma 7 2 3" xfId="2967" xr:uid="{00000000-0005-0000-0000-0000B2130000}"/>
    <cellStyle name="Comma 7 2 3 2" xfId="15759" xr:uid="{00000000-0005-0000-0000-0000B3130000}"/>
    <cellStyle name="Comma 7 2 3 2 2" xfId="16982" xr:uid="{00000000-0005-0000-0000-0000B4130000}"/>
    <cellStyle name="Comma 7 2 3 2 2 2" xfId="19614" xr:uid="{00000000-0005-0000-0000-0000B5130000}"/>
    <cellStyle name="Comma 7 2 3 2 3" xfId="18407" xr:uid="{00000000-0005-0000-0000-0000B6130000}"/>
    <cellStyle name="Comma 7 2 3 3" xfId="16389" xr:uid="{00000000-0005-0000-0000-0000B7130000}"/>
    <cellStyle name="Comma 7 2 3 3 2" xfId="19021" xr:uid="{00000000-0005-0000-0000-0000B8130000}"/>
    <cellStyle name="Comma 7 2 3 4" xfId="17671" xr:uid="{00000000-0005-0000-0000-0000B9130000}"/>
    <cellStyle name="Comma 7 2 4" xfId="2968" xr:uid="{00000000-0005-0000-0000-0000BA130000}"/>
    <cellStyle name="Comma 7 2 4 2" xfId="15760" xr:uid="{00000000-0005-0000-0000-0000BB130000}"/>
    <cellStyle name="Comma 7 2 4 2 2" xfId="16983" xr:uid="{00000000-0005-0000-0000-0000BC130000}"/>
    <cellStyle name="Comma 7 2 4 2 2 2" xfId="19615" xr:uid="{00000000-0005-0000-0000-0000BD130000}"/>
    <cellStyle name="Comma 7 2 4 2 3" xfId="18408" xr:uid="{00000000-0005-0000-0000-0000BE130000}"/>
    <cellStyle name="Comma 7 2 4 3" xfId="16390" xr:uid="{00000000-0005-0000-0000-0000BF130000}"/>
    <cellStyle name="Comma 7 2 4 3 2" xfId="19022" xr:uid="{00000000-0005-0000-0000-0000C0130000}"/>
    <cellStyle name="Comma 7 2 4 4" xfId="17672" xr:uid="{00000000-0005-0000-0000-0000C1130000}"/>
    <cellStyle name="Comma 7 2 5" xfId="2969" xr:uid="{00000000-0005-0000-0000-0000C2130000}"/>
    <cellStyle name="Comma 7 2 5 2" xfId="15761" xr:uid="{00000000-0005-0000-0000-0000C3130000}"/>
    <cellStyle name="Comma 7 2 5 2 2" xfId="16984" xr:uid="{00000000-0005-0000-0000-0000C4130000}"/>
    <cellStyle name="Comma 7 2 5 2 2 2" xfId="19616" xr:uid="{00000000-0005-0000-0000-0000C5130000}"/>
    <cellStyle name="Comma 7 2 5 2 3" xfId="18409" xr:uid="{00000000-0005-0000-0000-0000C6130000}"/>
    <cellStyle name="Comma 7 2 5 3" xfId="16391" xr:uid="{00000000-0005-0000-0000-0000C7130000}"/>
    <cellStyle name="Comma 7 2 5 3 2" xfId="19023" xr:uid="{00000000-0005-0000-0000-0000C8130000}"/>
    <cellStyle name="Comma 7 2 5 4" xfId="17673" xr:uid="{00000000-0005-0000-0000-0000C9130000}"/>
    <cellStyle name="Comma 7 2 6" xfId="2970" xr:uid="{00000000-0005-0000-0000-0000CA130000}"/>
    <cellStyle name="Comma 7 2 6 2" xfId="15762" xr:uid="{00000000-0005-0000-0000-0000CB130000}"/>
    <cellStyle name="Comma 7 2 6 2 2" xfId="16985" xr:uid="{00000000-0005-0000-0000-0000CC130000}"/>
    <cellStyle name="Comma 7 2 6 2 2 2" xfId="19617" xr:uid="{00000000-0005-0000-0000-0000CD130000}"/>
    <cellStyle name="Comma 7 2 6 2 3" xfId="18410" xr:uid="{00000000-0005-0000-0000-0000CE130000}"/>
    <cellStyle name="Comma 7 2 6 3" xfId="16392" xr:uid="{00000000-0005-0000-0000-0000CF130000}"/>
    <cellStyle name="Comma 7 2 6 3 2" xfId="19024" xr:uid="{00000000-0005-0000-0000-0000D0130000}"/>
    <cellStyle name="Comma 7 2 6 4" xfId="17674" xr:uid="{00000000-0005-0000-0000-0000D1130000}"/>
    <cellStyle name="Comma 7 2 7" xfId="2971" xr:uid="{00000000-0005-0000-0000-0000D2130000}"/>
    <cellStyle name="Comma 7 2 7 2" xfId="15763" xr:uid="{00000000-0005-0000-0000-0000D3130000}"/>
    <cellStyle name="Comma 7 2 7 2 2" xfId="16986" xr:uid="{00000000-0005-0000-0000-0000D4130000}"/>
    <cellStyle name="Comma 7 2 7 2 2 2" xfId="19618" xr:uid="{00000000-0005-0000-0000-0000D5130000}"/>
    <cellStyle name="Comma 7 2 7 2 3" xfId="18411" xr:uid="{00000000-0005-0000-0000-0000D6130000}"/>
    <cellStyle name="Comma 7 2 7 3" xfId="16393" xr:uid="{00000000-0005-0000-0000-0000D7130000}"/>
    <cellStyle name="Comma 7 2 7 3 2" xfId="19025" xr:uid="{00000000-0005-0000-0000-0000D8130000}"/>
    <cellStyle name="Comma 7 2 7 4" xfId="17675" xr:uid="{00000000-0005-0000-0000-0000D9130000}"/>
    <cellStyle name="Comma 7 2 8" xfId="2972" xr:uid="{00000000-0005-0000-0000-0000DA130000}"/>
    <cellStyle name="Comma 7 2 8 2" xfId="15764" xr:uid="{00000000-0005-0000-0000-0000DB130000}"/>
    <cellStyle name="Comma 7 2 8 2 2" xfId="16987" xr:uid="{00000000-0005-0000-0000-0000DC130000}"/>
    <cellStyle name="Comma 7 2 8 2 2 2" xfId="19619" xr:uid="{00000000-0005-0000-0000-0000DD130000}"/>
    <cellStyle name="Comma 7 2 8 2 3" xfId="18412" xr:uid="{00000000-0005-0000-0000-0000DE130000}"/>
    <cellStyle name="Comma 7 2 8 3" xfId="16394" xr:uid="{00000000-0005-0000-0000-0000DF130000}"/>
    <cellStyle name="Comma 7 2 8 3 2" xfId="19026" xr:uid="{00000000-0005-0000-0000-0000E0130000}"/>
    <cellStyle name="Comma 7 2 8 4" xfId="17676" xr:uid="{00000000-0005-0000-0000-0000E1130000}"/>
    <cellStyle name="Comma 7 2 9" xfId="15757" xr:uid="{00000000-0005-0000-0000-0000E2130000}"/>
    <cellStyle name="Comma 7 2 9 2" xfId="16980" xr:uid="{00000000-0005-0000-0000-0000E3130000}"/>
    <cellStyle name="Comma 7 2 9 2 2" xfId="19612" xr:uid="{00000000-0005-0000-0000-0000E4130000}"/>
    <cellStyle name="Comma 7 2 9 3" xfId="18405" xr:uid="{00000000-0005-0000-0000-0000E5130000}"/>
    <cellStyle name="Comma 7 3" xfId="2973" xr:uid="{00000000-0005-0000-0000-0000E6130000}"/>
    <cellStyle name="Comma 7 3 2" xfId="2974" xr:uid="{00000000-0005-0000-0000-0000E7130000}"/>
    <cellStyle name="Comma 7 3 2 2" xfId="15766" xr:uid="{00000000-0005-0000-0000-0000E8130000}"/>
    <cellStyle name="Comma 7 3 2 2 2" xfId="16989" xr:uid="{00000000-0005-0000-0000-0000E9130000}"/>
    <cellStyle name="Comma 7 3 2 2 2 2" xfId="19621" xr:uid="{00000000-0005-0000-0000-0000EA130000}"/>
    <cellStyle name="Comma 7 3 2 2 3" xfId="18414" xr:uid="{00000000-0005-0000-0000-0000EB130000}"/>
    <cellStyle name="Comma 7 3 2 3" xfId="16396" xr:uid="{00000000-0005-0000-0000-0000EC130000}"/>
    <cellStyle name="Comma 7 3 2 3 2" xfId="19028" xr:uid="{00000000-0005-0000-0000-0000ED130000}"/>
    <cellStyle name="Comma 7 3 2 4" xfId="17678" xr:uid="{00000000-0005-0000-0000-0000EE130000}"/>
    <cellStyle name="Comma 7 3 3" xfId="15765" xr:uid="{00000000-0005-0000-0000-0000EF130000}"/>
    <cellStyle name="Comma 7 3 3 2" xfId="16988" xr:uid="{00000000-0005-0000-0000-0000F0130000}"/>
    <cellStyle name="Comma 7 3 3 2 2" xfId="19620" xr:uid="{00000000-0005-0000-0000-0000F1130000}"/>
    <cellStyle name="Comma 7 3 3 3" xfId="18413" xr:uid="{00000000-0005-0000-0000-0000F2130000}"/>
    <cellStyle name="Comma 7 3 4" xfId="16395" xr:uid="{00000000-0005-0000-0000-0000F3130000}"/>
    <cellStyle name="Comma 7 3 4 2" xfId="19027" xr:uid="{00000000-0005-0000-0000-0000F4130000}"/>
    <cellStyle name="Comma 7 3 5" xfId="17677" xr:uid="{00000000-0005-0000-0000-0000F5130000}"/>
    <cellStyle name="Comma 7 4" xfId="2975" xr:uid="{00000000-0005-0000-0000-0000F6130000}"/>
    <cellStyle name="Comma 7 4 2" xfId="17679" xr:uid="{00000000-0005-0000-0000-0000F7130000}"/>
    <cellStyle name="Comma 7 5" xfId="2976" xr:uid="{00000000-0005-0000-0000-0000F8130000}"/>
    <cellStyle name="Comma 7 6" xfId="17668" xr:uid="{00000000-0005-0000-0000-0000F9130000}"/>
    <cellStyle name="Comma 70" xfId="2977" xr:uid="{00000000-0005-0000-0000-0000FA130000}"/>
    <cellStyle name="Comma 70 2" xfId="2978" xr:uid="{00000000-0005-0000-0000-0000FB130000}"/>
    <cellStyle name="Comma 70 2 2" xfId="15768" xr:uid="{00000000-0005-0000-0000-0000FC130000}"/>
    <cellStyle name="Comma 70 2 2 2" xfId="16991" xr:uid="{00000000-0005-0000-0000-0000FD130000}"/>
    <cellStyle name="Comma 70 2 2 2 2" xfId="19623" xr:uid="{00000000-0005-0000-0000-0000FE130000}"/>
    <cellStyle name="Comma 70 2 2 3" xfId="18416" xr:uid="{00000000-0005-0000-0000-0000FF130000}"/>
    <cellStyle name="Comma 70 2 3" xfId="16398" xr:uid="{00000000-0005-0000-0000-000000140000}"/>
    <cellStyle name="Comma 70 2 3 2" xfId="19030" xr:uid="{00000000-0005-0000-0000-000001140000}"/>
    <cellStyle name="Comma 70 2 4" xfId="17681" xr:uid="{00000000-0005-0000-0000-000002140000}"/>
    <cellStyle name="Comma 70 3" xfId="15767" xr:uid="{00000000-0005-0000-0000-000003140000}"/>
    <cellStyle name="Comma 70 3 2" xfId="16990" xr:uid="{00000000-0005-0000-0000-000004140000}"/>
    <cellStyle name="Comma 70 3 2 2" xfId="19622" xr:uid="{00000000-0005-0000-0000-000005140000}"/>
    <cellStyle name="Comma 70 3 3" xfId="18415" xr:uid="{00000000-0005-0000-0000-000006140000}"/>
    <cellStyle name="Comma 70 4" xfId="16397" xr:uid="{00000000-0005-0000-0000-000007140000}"/>
    <cellStyle name="Comma 70 4 2" xfId="19029" xr:uid="{00000000-0005-0000-0000-000008140000}"/>
    <cellStyle name="Comma 70 5" xfId="17680" xr:uid="{00000000-0005-0000-0000-000009140000}"/>
    <cellStyle name="Comma 71" xfId="2979" xr:uid="{00000000-0005-0000-0000-00000A140000}"/>
    <cellStyle name="Comma 71 2" xfId="2980" xr:uid="{00000000-0005-0000-0000-00000B140000}"/>
    <cellStyle name="Comma 71 2 2" xfId="15770" xr:uid="{00000000-0005-0000-0000-00000C140000}"/>
    <cellStyle name="Comma 71 2 2 2" xfId="16993" xr:uid="{00000000-0005-0000-0000-00000D140000}"/>
    <cellStyle name="Comma 71 2 2 2 2" xfId="19625" xr:uid="{00000000-0005-0000-0000-00000E140000}"/>
    <cellStyle name="Comma 71 2 2 3" xfId="18418" xr:uid="{00000000-0005-0000-0000-00000F140000}"/>
    <cellStyle name="Comma 71 2 3" xfId="16400" xr:uid="{00000000-0005-0000-0000-000010140000}"/>
    <cellStyle name="Comma 71 2 3 2" xfId="19032" xr:uid="{00000000-0005-0000-0000-000011140000}"/>
    <cellStyle name="Comma 71 2 4" xfId="17683" xr:uid="{00000000-0005-0000-0000-000012140000}"/>
    <cellStyle name="Comma 71 3" xfId="15769" xr:uid="{00000000-0005-0000-0000-000013140000}"/>
    <cellStyle name="Comma 71 3 2" xfId="16992" xr:uid="{00000000-0005-0000-0000-000014140000}"/>
    <cellStyle name="Comma 71 3 2 2" xfId="19624" xr:uid="{00000000-0005-0000-0000-000015140000}"/>
    <cellStyle name="Comma 71 3 3" xfId="18417" xr:uid="{00000000-0005-0000-0000-000016140000}"/>
    <cellStyle name="Comma 71 4" xfId="16399" xr:uid="{00000000-0005-0000-0000-000017140000}"/>
    <cellStyle name="Comma 71 4 2" xfId="19031" xr:uid="{00000000-0005-0000-0000-000018140000}"/>
    <cellStyle name="Comma 71 5" xfId="17682" xr:uid="{00000000-0005-0000-0000-000019140000}"/>
    <cellStyle name="Comma 72" xfId="2981" xr:uid="{00000000-0005-0000-0000-00001A140000}"/>
    <cellStyle name="Comma 72 2" xfId="2982" xr:uid="{00000000-0005-0000-0000-00001B140000}"/>
    <cellStyle name="Comma 72 2 2" xfId="15772" xr:uid="{00000000-0005-0000-0000-00001C140000}"/>
    <cellStyle name="Comma 72 2 2 2" xfId="16995" xr:uid="{00000000-0005-0000-0000-00001D140000}"/>
    <cellStyle name="Comma 72 2 2 2 2" xfId="19627" xr:uid="{00000000-0005-0000-0000-00001E140000}"/>
    <cellStyle name="Comma 72 2 2 3" xfId="18420" xr:uid="{00000000-0005-0000-0000-00001F140000}"/>
    <cellStyle name="Comma 72 2 3" xfId="16402" xr:uid="{00000000-0005-0000-0000-000020140000}"/>
    <cellStyle name="Comma 72 2 3 2" xfId="19034" xr:uid="{00000000-0005-0000-0000-000021140000}"/>
    <cellStyle name="Comma 72 2 4" xfId="17685" xr:uid="{00000000-0005-0000-0000-000022140000}"/>
    <cellStyle name="Comma 72 3" xfId="15771" xr:uid="{00000000-0005-0000-0000-000023140000}"/>
    <cellStyle name="Comma 72 3 2" xfId="16994" xr:uid="{00000000-0005-0000-0000-000024140000}"/>
    <cellStyle name="Comma 72 3 2 2" xfId="19626" xr:uid="{00000000-0005-0000-0000-000025140000}"/>
    <cellStyle name="Comma 72 3 3" xfId="18419" xr:uid="{00000000-0005-0000-0000-000026140000}"/>
    <cellStyle name="Comma 72 4" xfId="16401" xr:uid="{00000000-0005-0000-0000-000027140000}"/>
    <cellStyle name="Comma 72 4 2" xfId="19033" xr:uid="{00000000-0005-0000-0000-000028140000}"/>
    <cellStyle name="Comma 72 5" xfId="17684" xr:uid="{00000000-0005-0000-0000-000029140000}"/>
    <cellStyle name="Comma 73" xfId="2983" xr:uid="{00000000-0005-0000-0000-00002A140000}"/>
    <cellStyle name="Comma 74" xfId="2984" xr:uid="{00000000-0005-0000-0000-00002B140000}"/>
    <cellStyle name="Comma 75" xfId="2985" xr:uid="{00000000-0005-0000-0000-00002C140000}"/>
    <cellStyle name="Comma 76" xfId="2986" xr:uid="{00000000-0005-0000-0000-00002D140000}"/>
    <cellStyle name="Comma 77" xfId="2987" xr:uid="{00000000-0005-0000-0000-00002E140000}"/>
    <cellStyle name="Comma 78" xfId="2988" xr:uid="{00000000-0005-0000-0000-00002F140000}"/>
    <cellStyle name="Comma 79" xfId="2989" xr:uid="{00000000-0005-0000-0000-000030140000}"/>
    <cellStyle name="Comma 79 2" xfId="15773" xr:uid="{00000000-0005-0000-0000-000031140000}"/>
    <cellStyle name="Comma 79 2 2" xfId="16996" xr:uid="{00000000-0005-0000-0000-000032140000}"/>
    <cellStyle name="Comma 79 2 2 2" xfId="19628" xr:uid="{00000000-0005-0000-0000-000033140000}"/>
    <cellStyle name="Comma 79 2 3" xfId="18421" xr:uid="{00000000-0005-0000-0000-000034140000}"/>
    <cellStyle name="Comma 79 3" xfId="16403" xr:uid="{00000000-0005-0000-0000-000035140000}"/>
    <cellStyle name="Comma 79 3 2" xfId="19035" xr:uid="{00000000-0005-0000-0000-000036140000}"/>
    <cellStyle name="Comma 79 4" xfId="17686" xr:uid="{00000000-0005-0000-0000-000037140000}"/>
    <cellStyle name="Comma 8" xfId="2990" xr:uid="{00000000-0005-0000-0000-000038140000}"/>
    <cellStyle name="Comma 8 2" xfId="2991" xr:uid="{00000000-0005-0000-0000-000039140000}"/>
    <cellStyle name="Comma 8 2 2" xfId="17688" xr:uid="{00000000-0005-0000-0000-00003A140000}"/>
    <cellStyle name="Comma 8 3" xfId="2992" xr:uid="{00000000-0005-0000-0000-00003B140000}"/>
    <cellStyle name="Comma 8 4" xfId="17687" xr:uid="{00000000-0005-0000-0000-00003C140000}"/>
    <cellStyle name="Comma 80" xfId="2993" xr:uid="{00000000-0005-0000-0000-00003D140000}"/>
    <cellStyle name="Comma 80 2" xfId="15774" xr:uid="{00000000-0005-0000-0000-00003E140000}"/>
    <cellStyle name="Comma 80 2 2" xfId="16997" xr:uid="{00000000-0005-0000-0000-00003F140000}"/>
    <cellStyle name="Comma 80 2 2 2" xfId="19629" xr:uid="{00000000-0005-0000-0000-000040140000}"/>
    <cellStyle name="Comma 80 2 3" xfId="18422" xr:uid="{00000000-0005-0000-0000-000041140000}"/>
    <cellStyle name="Comma 80 3" xfId="16404" xr:uid="{00000000-0005-0000-0000-000042140000}"/>
    <cellStyle name="Comma 80 3 2" xfId="19036" xr:uid="{00000000-0005-0000-0000-000043140000}"/>
    <cellStyle name="Comma 80 4" xfId="17689" xr:uid="{00000000-0005-0000-0000-000044140000}"/>
    <cellStyle name="Comma 81" xfId="2994" xr:uid="{00000000-0005-0000-0000-000045140000}"/>
    <cellStyle name="Comma 81 2" xfId="15775" xr:uid="{00000000-0005-0000-0000-000046140000}"/>
    <cellStyle name="Comma 81 2 2" xfId="16998" xr:uid="{00000000-0005-0000-0000-000047140000}"/>
    <cellStyle name="Comma 81 2 2 2" xfId="19630" xr:uid="{00000000-0005-0000-0000-000048140000}"/>
    <cellStyle name="Comma 81 2 3" xfId="18423" xr:uid="{00000000-0005-0000-0000-000049140000}"/>
    <cellStyle name="Comma 81 3" xfId="16405" xr:uid="{00000000-0005-0000-0000-00004A140000}"/>
    <cellStyle name="Comma 81 3 2" xfId="19037" xr:uid="{00000000-0005-0000-0000-00004B140000}"/>
    <cellStyle name="Comma 81 4" xfId="17690" xr:uid="{00000000-0005-0000-0000-00004C140000}"/>
    <cellStyle name="Comma 82" xfId="2995" xr:uid="{00000000-0005-0000-0000-00004D140000}"/>
    <cellStyle name="Comma 82 2" xfId="15776" xr:uid="{00000000-0005-0000-0000-00004E140000}"/>
    <cellStyle name="Comma 82 2 2" xfId="16999" xr:uid="{00000000-0005-0000-0000-00004F140000}"/>
    <cellStyle name="Comma 82 2 2 2" xfId="19631" xr:uid="{00000000-0005-0000-0000-000050140000}"/>
    <cellStyle name="Comma 82 2 3" xfId="18424" xr:uid="{00000000-0005-0000-0000-000051140000}"/>
    <cellStyle name="Comma 82 3" xfId="16406" xr:uid="{00000000-0005-0000-0000-000052140000}"/>
    <cellStyle name="Comma 82 3 2" xfId="19038" xr:uid="{00000000-0005-0000-0000-000053140000}"/>
    <cellStyle name="Comma 82 4" xfId="17691" xr:uid="{00000000-0005-0000-0000-000054140000}"/>
    <cellStyle name="Comma 83" xfId="2996" xr:uid="{00000000-0005-0000-0000-000055140000}"/>
    <cellStyle name="Comma 83 2" xfId="15777" xr:uid="{00000000-0005-0000-0000-000056140000}"/>
    <cellStyle name="Comma 83 2 2" xfId="17000" xr:uid="{00000000-0005-0000-0000-000057140000}"/>
    <cellStyle name="Comma 83 2 2 2" xfId="19632" xr:uid="{00000000-0005-0000-0000-000058140000}"/>
    <cellStyle name="Comma 83 2 3" xfId="18425" xr:uid="{00000000-0005-0000-0000-000059140000}"/>
    <cellStyle name="Comma 83 3" xfId="16407" xr:uid="{00000000-0005-0000-0000-00005A140000}"/>
    <cellStyle name="Comma 83 3 2" xfId="19039" xr:uid="{00000000-0005-0000-0000-00005B140000}"/>
    <cellStyle name="Comma 83 4" xfId="17692" xr:uid="{00000000-0005-0000-0000-00005C140000}"/>
    <cellStyle name="Comma 84" xfId="2997" xr:uid="{00000000-0005-0000-0000-00005D140000}"/>
    <cellStyle name="Comma 84 2" xfId="15778" xr:uid="{00000000-0005-0000-0000-00005E140000}"/>
    <cellStyle name="Comma 84 2 2" xfId="17001" xr:uid="{00000000-0005-0000-0000-00005F140000}"/>
    <cellStyle name="Comma 84 2 2 2" xfId="19633" xr:uid="{00000000-0005-0000-0000-000060140000}"/>
    <cellStyle name="Comma 84 2 3" xfId="18426" xr:uid="{00000000-0005-0000-0000-000061140000}"/>
    <cellStyle name="Comma 84 3" xfId="16408" xr:uid="{00000000-0005-0000-0000-000062140000}"/>
    <cellStyle name="Comma 84 3 2" xfId="19040" xr:uid="{00000000-0005-0000-0000-000063140000}"/>
    <cellStyle name="Comma 84 4" xfId="17693" xr:uid="{00000000-0005-0000-0000-000064140000}"/>
    <cellStyle name="Comma 85" xfId="2998" xr:uid="{00000000-0005-0000-0000-000065140000}"/>
    <cellStyle name="Comma 85 2" xfId="15779" xr:uid="{00000000-0005-0000-0000-000066140000}"/>
    <cellStyle name="Comma 85 2 2" xfId="17002" xr:uid="{00000000-0005-0000-0000-000067140000}"/>
    <cellStyle name="Comma 85 2 2 2" xfId="19634" xr:uid="{00000000-0005-0000-0000-000068140000}"/>
    <cellStyle name="Comma 85 2 3" xfId="18427" xr:uid="{00000000-0005-0000-0000-000069140000}"/>
    <cellStyle name="Comma 85 3" xfId="16409" xr:uid="{00000000-0005-0000-0000-00006A140000}"/>
    <cellStyle name="Comma 85 3 2" xfId="19041" xr:uid="{00000000-0005-0000-0000-00006B140000}"/>
    <cellStyle name="Comma 85 4" xfId="17694" xr:uid="{00000000-0005-0000-0000-00006C140000}"/>
    <cellStyle name="Comma 86" xfId="2999" xr:uid="{00000000-0005-0000-0000-00006D140000}"/>
    <cellStyle name="Comma 86 2" xfId="15780" xr:uid="{00000000-0005-0000-0000-00006E140000}"/>
    <cellStyle name="Comma 86 2 2" xfId="17003" xr:uid="{00000000-0005-0000-0000-00006F140000}"/>
    <cellStyle name="Comma 86 2 2 2" xfId="19635" xr:uid="{00000000-0005-0000-0000-000070140000}"/>
    <cellStyle name="Comma 86 2 3" xfId="18428" xr:uid="{00000000-0005-0000-0000-000071140000}"/>
    <cellStyle name="Comma 86 3" xfId="16410" xr:uid="{00000000-0005-0000-0000-000072140000}"/>
    <cellStyle name="Comma 86 3 2" xfId="19042" xr:uid="{00000000-0005-0000-0000-000073140000}"/>
    <cellStyle name="Comma 86 4" xfId="17695" xr:uid="{00000000-0005-0000-0000-000074140000}"/>
    <cellStyle name="Comma 87" xfId="3000" xr:uid="{00000000-0005-0000-0000-000075140000}"/>
    <cellStyle name="Comma 87 2" xfId="15781" xr:uid="{00000000-0005-0000-0000-000076140000}"/>
    <cellStyle name="Comma 87 2 2" xfId="17004" xr:uid="{00000000-0005-0000-0000-000077140000}"/>
    <cellStyle name="Comma 87 2 2 2" xfId="19636" xr:uid="{00000000-0005-0000-0000-000078140000}"/>
    <cellStyle name="Comma 87 2 3" xfId="18429" xr:uid="{00000000-0005-0000-0000-000079140000}"/>
    <cellStyle name="Comma 87 3" xfId="16411" xr:uid="{00000000-0005-0000-0000-00007A140000}"/>
    <cellStyle name="Comma 87 3 2" xfId="19043" xr:uid="{00000000-0005-0000-0000-00007B140000}"/>
    <cellStyle name="Comma 87 4" xfId="17696" xr:uid="{00000000-0005-0000-0000-00007C140000}"/>
    <cellStyle name="Comma 88" xfId="3001" xr:uid="{00000000-0005-0000-0000-00007D140000}"/>
    <cellStyle name="Comma 88 2" xfId="15782" xr:uid="{00000000-0005-0000-0000-00007E140000}"/>
    <cellStyle name="Comma 88 2 2" xfId="17005" xr:uid="{00000000-0005-0000-0000-00007F140000}"/>
    <cellStyle name="Comma 88 2 2 2" xfId="19637" xr:uid="{00000000-0005-0000-0000-000080140000}"/>
    <cellStyle name="Comma 88 2 3" xfId="18430" xr:uid="{00000000-0005-0000-0000-000081140000}"/>
    <cellStyle name="Comma 88 3" xfId="16412" xr:uid="{00000000-0005-0000-0000-000082140000}"/>
    <cellStyle name="Comma 88 3 2" xfId="19044" xr:uid="{00000000-0005-0000-0000-000083140000}"/>
    <cellStyle name="Comma 88 4" xfId="17697" xr:uid="{00000000-0005-0000-0000-000084140000}"/>
    <cellStyle name="Comma 89" xfId="3002" xr:uid="{00000000-0005-0000-0000-000085140000}"/>
    <cellStyle name="Comma 89 2" xfId="15783" xr:uid="{00000000-0005-0000-0000-000086140000}"/>
    <cellStyle name="Comma 89 2 2" xfId="17006" xr:uid="{00000000-0005-0000-0000-000087140000}"/>
    <cellStyle name="Comma 89 2 2 2" xfId="19638" xr:uid="{00000000-0005-0000-0000-000088140000}"/>
    <cellStyle name="Comma 89 2 3" xfId="18431" xr:uid="{00000000-0005-0000-0000-000089140000}"/>
    <cellStyle name="Comma 89 3" xfId="16413" xr:uid="{00000000-0005-0000-0000-00008A140000}"/>
    <cellStyle name="Comma 89 3 2" xfId="19045" xr:uid="{00000000-0005-0000-0000-00008B140000}"/>
    <cellStyle name="Comma 89 4" xfId="17698" xr:uid="{00000000-0005-0000-0000-00008C140000}"/>
    <cellStyle name="Comma 9" xfId="3003" xr:uid="{00000000-0005-0000-0000-00008D140000}"/>
    <cellStyle name="Comma 9 2" xfId="3004" xr:uid="{00000000-0005-0000-0000-00008E140000}"/>
    <cellStyle name="Comma 9 2 2" xfId="3005" xr:uid="{00000000-0005-0000-0000-00008F140000}"/>
    <cellStyle name="Comma 9 2 2 2" xfId="15785" xr:uid="{00000000-0005-0000-0000-000090140000}"/>
    <cellStyle name="Comma 9 2 2 2 2" xfId="17008" xr:uid="{00000000-0005-0000-0000-000091140000}"/>
    <cellStyle name="Comma 9 2 2 2 2 2" xfId="19640" xr:uid="{00000000-0005-0000-0000-000092140000}"/>
    <cellStyle name="Comma 9 2 2 2 3" xfId="18433" xr:uid="{00000000-0005-0000-0000-000093140000}"/>
    <cellStyle name="Comma 9 2 2 3" xfId="16415" xr:uid="{00000000-0005-0000-0000-000094140000}"/>
    <cellStyle name="Comma 9 2 2 3 2" xfId="19047" xr:uid="{00000000-0005-0000-0000-000095140000}"/>
    <cellStyle name="Comma 9 2 2 4" xfId="17701" xr:uid="{00000000-0005-0000-0000-000096140000}"/>
    <cellStyle name="Comma 9 2 3" xfId="15784" xr:uid="{00000000-0005-0000-0000-000097140000}"/>
    <cellStyle name="Comma 9 2 3 2" xfId="17007" xr:uid="{00000000-0005-0000-0000-000098140000}"/>
    <cellStyle name="Comma 9 2 3 2 2" xfId="19639" xr:uid="{00000000-0005-0000-0000-000099140000}"/>
    <cellStyle name="Comma 9 2 3 3" xfId="18432" xr:uid="{00000000-0005-0000-0000-00009A140000}"/>
    <cellStyle name="Comma 9 2 4" xfId="16414" xr:uid="{00000000-0005-0000-0000-00009B140000}"/>
    <cellStyle name="Comma 9 2 4 2" xfId="19046" xr:uid="{00000000-0005-0000-0000-00009C140000}"/>
    <cellStyle name="Comma 9 2 5" xfId="17700" xr:uid="{00000000-0005-0000-0000-00009D140000}"/>
    <cellStyle name="Comma 9 3" xfId="3006" xr:uid="{00000000-0005-0000-0000-00009E140000}"/>
    <cellStyle name="Comma 9 3 2" xfId="3007" xr:uid="{00000000-0005-0000-0000-00009F140000}"/>
    <cellStyle name="Comma 9 3 2 2" xfId="15787" xr:uid="{00000000-0005-0000-0000-0000A0140000}"/>
    <cellStyle name="Comma 9 3 2 2 2" xfId="17010" xr:uid="{00000000-0005-0000-0000-0000A1140000}"/>
    <cellStyle name="Comma 9 3 2 2 2 2" xfId="19642" xr:uid="{00000000-0005-0000-0000-0000A2140000}"/>
    <cellStyle name="Comma 9 3 2 2 3" xfId="18435" xr:uid="{00000000-0005-0000-0000-0000A3140000}"/>
    <cellStyle name="Comma 9 3 2 3" xfId="16417" xr:uid="{00000000-0005-0000-0000-0000A4140000}"/>
    <cellStyle name="Comma 9 3 2 3 2" xfId="19049" xr:uid="{00000000-0005-0000-0000-0000A5140000}"/>
    <cellStyle name="Comma 9 3 2 4" xfId="17703" xr:uid="{00000000-0005-0000-0000-0000A6140000}"/>
    <cellStyle name="Comma 9 3 3" xfId="15786" xr:uid="{00000000-0005-0000-0000-0000A7140000}"/>
    <cellStyle name="Comma 9 3 3 2" xfId="17009" xr:uid="{00000000-0005-0000-0000-0000A8140000}"/>
    <cellStyle name="Comma 9 3 3 2 2" xfId="19641" xr:uid="{00000000-0005-0000-0000-0000A9140000}"/>
    <cellStyle name="Comma 9 3 3 3" xfId="18434" xr:uid="{00000000-0005-0000-0000-0000AA140000}"/>
    <cellStyle name="Comma 9 3 4" xfId="16416" xr:uid="{00000000-0005-0000-0000-0000AB140000}"/>
    <cellStyle name="Comma 9 3 4 2" xfId="19048" xr:uid="{00000000-0005-0000-0000-0000AC140000}"/>
    <cellStyle name="Comma 9 3 5" xfId="17702" xr:uid="{00000000-0005-0000-0000-0000AD140000}"/>
    <cellStyle name="Comma 9 4" xfId="3008" xr:uid="{00000000-0005-0000-0000-0000AE140000}"/>
    <cellStyle name="Comma 9 4 2" xfId="17704" xr:uid="{00000000-0005-0000-0000-0000AF140000}"/>
    <cellStyle name="Comma 9 5" xfId="3009" xr:uid="{00000000-0005-0000-0000-0000B0140000}"/>
    <cellStyle name="Comma 9 6" xfId="17699" xr:uid="{00000000-0005-0000-0000-0000B1140000}"/>
    <cellStyle name="Comma 90" xfId="3010" xr:uid="{00000000-0005-0000-0000-0000B2140000}"/>
    <cellStyle name="Comma 90 2" xfId="15788" xr:uid="{00000000-0005-0000-0000-0000B3140000}"/>
    <cellStyle name="Comma 90 2 2" xfId="17011" xr:uid="{00000000-0005-0000-0000-0000B4140000}"/>
    <cellStyle name="Comma 90 2 2 2" xfId="19643" xr:uid="{00000000-0005-0000-0000-0000B5140000}"/>
    <cellStyle name="Comma 90 2 3" xfId="18436" xr:uid="{00000000-0005-0000-0000-0000B6140000}"/>
    <cellStyle name="Comma 90 3" xfId="16418" xr:uid="{00000000-0005-0000-0000-0000B7140000}"/>
    <cellStyle name="Comma 90 3 2" xfId="19050" xr:uid="{00000000-0005-0000-0000-0000B8140000}"/>
    <cellStyle name="Comma 90 4" xfId="17705" xr:uid="{00000000-0005-0000-0000-0000B9140000}"/>
    <cellStyle name="Comma 91" xfId="3011" xr:uid="{00000000-0005-0000-0000-0000BA140000}"/>
    <cellStyle name="Comma 91 2" xfId="15789" xr:uid="{00000000-0005-0000-0000-0000BB140000}"/>
    <cellStyle name="Comma 91 2 2" xfId="17012" xr:uid="{00000000-0005-0000-0000-0000BC140000}"/>
    <cellStyle name="Comma 91 2 2 2" xfId="19644" xr:uid="{00000000-0005-0000-0000-0000BD140000}"/>
    <cellStyle name="Comma 91 2 3" xfId="18437" xr:uid="{00000000-0005-0000-0000-0000BE140000}"/>
    <cellStyle name="Comma 91 3" xfId="16419" xr:uid="{00000000-0005-0000-0000-0000BF140000}"/>
    <cellStyle name="Comma 91 3 2" xfId="19051" xr:uid="{00000000-0005-0000-0000-0000C0140000}"/>
    <cellStyle name="Comma 91 4" xfId="17706" xr:uid="{00000000-0005-0000-0000-0000C1140000}"/>
    <cellStyle name="Comma 92" xfId="3012" xr:uid="{00000000-0005-0000-0000-0000C2140000}"/>
    <cellStyle name="Comma 92 2" xfId="15790" xr:uid="{00000000-0005-0000-0000-0000C3140000}"/>
    <cellStyle name="Comma 92 2 2" xfId="17013" xr:uid="{00000000-0005-0000-0000-0000C4140000}"/>
    <cellStyle name="Comma 92 2 2 2" xfId="19645" xr:uid="{00000000-0005-0000-0000-0000C5140000}"/>
    <cellStyle name="Comma 92 2 3" xfId="18438" xr:uid="{00000000-0005-0000-0000-0000C6140000}"/>
    <cellStyle name="Comma 92 3" xfId="16420" xr:uid="{00000000-0005-0000-0000-0000C7140000}"/>
    <cellStyle name="Comma 92 3 2" xfId="19052" xr:uid="{00000000-0005-0000-0000-0000C8140000}"/>
    <cellStyle name="Comma 92 4" xfId="17707" xr:uid="{00000000-0005-0000-0000-0000C9140000}"/>
    <cellStyle name="Comma 93" xfId="15465" xr:uid="{00000000-0005-0000-0000-0000CA140000}"/>
    <cellStyle name="Comma 93 2" xfId="18117" xr:uid="{00000000-0005-0000-0000-0000CB140000}"/>
    <cellStyle name="Comma 94" xfId="16102" xr:uid="{00000000-0005-0000-0000-0000CC140000}"/>
    <cellStyle name="Comma 94 2" xfId="18735" xr:uid="{00000000-0005-0000-0000-0000CD140000}"/>
    <cellStyle name="Comma 95" xfId="16104" xr:uid="{00000000-0005-0000-0000-0000CE140000}"/>
    <cellStyle name="Comma 95 2" xfId="18737" xr:uid="{00000000-0005-0000-0000-0000CF140000}"/>
    <cellStyle name="Comma 96" xfId="16101" xr:uid="{00000000-0005-0000-0000-0000D0140000}"/>
    <cellStyle name="Comma 96 2" xfId="18734" xr:uid="{00000000-0005-0000-0000-0000D1140000}"/>
    <cellStyle name="Comma 97" xfId="16103" xr:uid="{00000000-0005-0000-0000-0000D2140000}"/>
    <cellStyle name="Comma 97 2" xfId="18736" xr:uid="{00000000-0005-0000-0000-0000D3140000}"/>
    <cellStyle name="Comma 98" xfId="16100" xr:uid="{00000000-0005-0000-0000-0000D4140000}"/>
    <cellStyle name="Comma 98 2" xfId="18733" xr:uid="{00000000-0005-0000-0000-0000D5140000}"/>
    <cellStyle name="Comma 99" xfId="16094" xr:uid="{00000000-0005-0000-0000-0000D6140000}"/>
    <cellStyle name="Comma 99 2" xfId="18728" xr:uid="{00000000-0005-0000-0000-0000D7140000}"/>
    <cellStyle name="Comma Input" xfId="3013" xr:uid="{00000000-0005-0000-0000-0000D8140000}"/>
    <cellStyle name="Comma*" xfId="3014" xr:uid="{00000000-0005-0000-0000-0000D9140000}"/>
    <cellStyle name="Comma_OTESK_074_Eskom_arivia 2005 contract-7 Mar05" xfId="2" xr:uid="{00000000-0005-0000-0000-0000DA140000}"/>
    <cellStyle name="Comma_OTESK_074_Eskom_arivia 2005 contract-7 Mar05 2" xfId="17312" xr:uid="{00000000-0005-0000-0000-0000DB140000}"/>
    <cellStyle name="Comma0" xfId="3015" xr:uid="{00000000-0005-0000-0000-0000DC140000}"/>
    <cellStyle name="Comma0 - Modelo1" xfId="3016" xr:uid="{00000000-0005-0000-0000-0000DD140000}"/>
    <cellStyle name="Comma0 - Style1" xfId="3017" xr:uid="{00000000-0005-0000-0000-0000DE140000}"/>
    <cellStyle name="Comma0 - Style3" xfId="3018" xr:uid="{00000000-0005-0000-0000-0000DF140000}"/>
    <cellStyle name="Comma0_191206 Balboa Fixed Line Model vF_amended" xfId="3019" xr:uid="{00000000-0005-0000-0000-0000E0140000}"/>
    <cellStyle name="Comma1" xfId="3020" xr:uid="{00000000-0005-0000-0000-0000E1140000}"/>
    <cellStyle name="Comma1 - Modelo2" xfId="3021" xr:uid="{00000000-0005-0000-0000-0000E2140000}"/>
    <cellStyle name="Comma1 - Style2" xfId="3022" xr:uid="{00000000-0005-0000-0000-0000E3140000}"/>
    <cellStyle name="Comment" xfId="3023" xr:uid="{00000000-0005-0000-0000-0000E4140000}"/>
    <cellStyle name="Component" xfId="3024" xr:uid="{00000000-0005-0000-0000-0000E5140000}"/>
    <cellStyle name="Copied" xfId="3025" xr:uid="{00000000-0005-0000-0000-0000E6140000}"/>
    <cellStyle name="Copy Decimal 0" xfId="3026" xr:uid="{00000000-0005-0000-0000-0000E7140000}"/>
    <cellStyle name="Copy Decimal 0,00" xfId="3027" xr:uid="{00000000-0005-0000-0000-0000E8140000}"/>
    <cellStyle name="Copy Percent 0" xfId="3028" xr:uid="{00000000-0005-0000-0000-0000E9140000}"/>
    <cellStyle name="Copy Percent 0,00" xfId="3029" xr:uid="{00000000-0005-0000-0000-0000EA140000}"/>
    <cellStyle name="Copy Percent 0,00 2" xfId="17708" xr:uid="{00000000-0005-0000-0000-0000EB140000}"/>
    <cellStyle name="Cover Date" xfId="3030" xr:uid="{00000000-0005-0000-0000-0000EC140000}"/>
    <cellStyle name="Cover Subtitle" xfId="3031" xr:uid="{00000000-0005-0000-0000-0000ED140000}"/>
    <cellStyle name="Cover Title" xfId="3032" xr:uid="{00000000-0005-0000-0000-0000EE140000}"/>
    <cellStyle name="Credit" xfId="3033" xr:uid="{00000000-0005-0000-0000-0000EF140000}"/>
    <cellStyle name="Credit subtotal" xfId="3034" xr:uid="{00000000-0005-0000-0000-0000F0140000}"/>
    <cellStyle name="Credit subtotal 2" xfId="15791" xr:uid="{00000000-0005-0000-0000-0000F1140000}"/>
    <cellStyle name="Credit subtotal 2 2" xfId="17014" xr:uid="{00000000-0005-0000-0000-0000F2140000}"/>
    <cellStyle name="Credit subtotal 2 2 2" xfId="19646" xr:uid="{00000000-0005-0000-0000-0000F3140000}"/>
    <cellStyle name="Credit Total" xfId="3035" xr:uid="{00000000-0005-0000-0000-0000F4140000}"/>
    <cellStyle name="Credit Total 2" xfId="17709" xr:uid="{00000000-0005-0000-0000-0000F5140000}"/>
    <cellStyle name="CS" xfId="3036" xr:uid="{00000000-0005-0000-0000-0000F6140000}"/>
    <cellStyle name="Currency" xfId="3" builtinId="4"/>
    <cellStyle name="Currency (2dp)" xfId="3037" xr:uid="{00000000-0005-0000-0000-0000F8140000}"/>
    <cellStyle name="Currency [00]" xfId="3038" xr:uid="{00000000-0005-0000-0000-0000F9140000}"/>
    <cellStyle name="Currency [1]" xfId="3039" xr:uid="{00000000-0005-0000-0000-0000FA140000}"/>
    <cellStyle name="Currency [2]" xfId="3040" xr:uid="{00000000-0005-0000-0000-0000FB140000}"/>
    <cellStyle name="Currency [2] 2" xfId="17710" xr:uid="{00000000-0005-0000-0000-0000FC140000}"/>
    <cellStyle name="Currency [3]" xfId="3041" xr:uid="{00000000-0005-0000-0000-0000FD140000}"/>
    <cellStyle name="Currency 0" xfId="3042" xr:uid="{00000000-0005-0000-0000-0000FE140000}"/>
    <cellStyle name="Currency 10" xfId="3043" xr:uid="{00000000-0005-0000-0000-0000FF140000}"/>
    <cellStyle name="Currency 10 2" xfId="3044" xr:uid="{00000000-0005-0000-0000-000000150000}"/>
    <cellStyle name="Currency 10 2 2" xfId="15793" xr:uid="{00000000-0005-0000-0000-000001150000}"/>
    <cellStyle name="Currency 10 2 2 2" xfId="17016" xr:uid="{00000000-0005-0000-0000-000002150000}"/>
    <cellStyle name="Currency 10 2 2 2 2" xfId="19648" xr:uid="{00000000-0005-0000-0000-000003150000}"/>
    <cellStyle name="Currency 10 2 2 3" xfId="18440" xr:uid="{00000000-0005-0000-0000-000004150000}"/>
    <cellStyle name="Currency 10 2 3" xfId="16422" xr:uid="{00000000-0005-0000-0000-000005150000}"/>
    <cellStyle name="Currency 10 2 3 2" xfId="19054" xr:uid="{00000000-0005-0000-0000-000006150000}"/>
    <cellStyle name="Currency 10 2 4" xfId="17712" xr:uid="{00000000-0005-0000-0000-000007150000}"/>
    <cellStyle name="Currency 10 3" xfId="15792" xr:uid="{00000000-0005-0000-0000-000008150000}"/>
    <cellStyle name="Currency 10 3 2" xfId="17015" xr:uid="{00000000-0005-0000-0000-000009150000}"/>
    <cellStyle name="Currency 10 3 2 2" xfId="19647" xr:uid="{00000000-0005-0000-0000-00000A150000}"/>
    <cellStyle name="Currency 10 3 3" xfId="18439" xr:uid="{00000000-0005-0000-0000-00000B150000}"/>
    <cellStyle name="Currency 10 4" xfId="16421" xr:uid="{00000000-0005-0000-0000-00000C150000}"/>
    <cellStyle name="Currency 10 4 2" xfId="19053" xr:uid="{00000000-0005-0000-0000-00000D150000}"/>
    <cellStyle name="Currency 10 5" xfId="17711" xr:uid="{00000000-0005-0000-0000-00000E150000}"/>
    <cellStyle name="Currency 11" xfId="3045" xr:uid="{00000000-0005-0000-0000-00000F150000}"/>
    <cellStyle name="Currency 11 2" xfId="3046" xr:uid="{00000000-0005-0000-0000-000010150000}"/>
    <cellStyle name="Currency 11 2 2" xfId="15795" xr:uid="{00000000-0005-0000-0000-000011150000}"/>
    <cellStyle name="Currency 11 2 2 2" xfId="17018" xr:uid="{00000000-0005-0000-0000-000012150000}"/>
    <cellStyle name="Currency 11 2 2 2 2" xfId="19650" xr:uid="{00000000-0005-0000-0000-000013150000}"/>
    <cellStyle name="Currency 11 2 2 3" xfId="18442" xr:uid="{00000000-0005-0000-0000-000014150000}"/>
    <cellStyle name="Currency 11 2 3" xfId="16424" xr:uid="{00000000-0005-0000-0000-000015150000}"/>
    <cellStyle name="Currency 11 2 3 2" xfId="19056" xr:uid="{00000000-0005-0000-0000-000016150000}"/>
    <cellStyle name="Currency 11 2 4" xfId="17714" xr:uid="{00000000-0005-0000-0000-000017150000}"/>
    <cellStyle name="Currency 11 3" xfId="15794" xr:uid="{00000000-0005-0000-0000-000018150000}"/>
    <cellStyle name="Currency 11 3 2" xfId="17017" xr:uid="{00000000-0005-0000-0000-000019150000}"/>
    <cellStyle name="Currency 11 3 2 2" xfId="19649" xr:uid="{00000000-0005-0000-0000-00001A150000}"/>
    <cellStyle name="Currency 11 3 3" xfId="18441" xr:uid="{00000000-0005-0000-0000-00001B150000}"/>
    <cellStyle name="Currency 11 4" xfId="16423" xr:uid="{00000000-0005-0000-0000-00001C150000}"/>
    <cellStyle name="Currency 11 4 2" xfId="19055" xr:uid="{00000000-0005-0000-0000-00001D150000}"/>
    <cellStyle name="Currency 11 5" xfId="17713" xr:uid="{00000000-0005-0000-0000-00001E150000}"/>
    <cellStyle name="Currency 12" xfId="3047" xr:uid="{00000000-0005-0000-0000-00001F150000}"/>
    <cellStyle name="Currency 12 2" xfId="3048" xr:uid="{00000000-0005-0000-0000-000020150000}"/>
    <cellStyle name="Currency 12 2 2" xfId="15797" xr:uid="{00000000-0005-0000-0000-000021150000}"/>
    <cellStyle name="Currency 12 2 2 2" xfId="17020" xr:uid="{00000000-0005-0000-0000-000022150000}"/>
    <cellStyle name="Currency 12 2 2 2 2" xfId="19652" xr:uid="{00000000-0005-0000-0000-000023150000}"/>
    <cellStyle name="Currency 12 2 2 3" xfId="18444" xr:uid="{00000000-0005-0000-0000-000024150000}"/>
    <cellStyle name="Currency 12 2 3" xfId="16426" xr:uid="{00000000-0005-0000-0000-000025150000}"/>
    <cellStyle name="Currency 12 2 3 2" xfId="19058" xr:uid="{00000000-0005-0000-0000-000026150000}"/>
    <cellStyle name="Currency 12 2 4" xfId="17716" xr:uid="{00000000-0005-0000-0000-000027150000}"/>
    <cellStyle name="Currency 12 3" xfId="15796" xr:uid="{00000000-0005-0000-0000-000028150000}"/>
    <cellStyle name="Currency 12 3 2" xfId="17019" xr:uid="{00000000-0005-0000-0000-000029150000}"/>
    <cellStyle name="Currency 12 3 2 2" xfId="19651" xr:uid="{00000000-0005-0000-0000-00002A150000}"/>
    <cellStyle name="Currency 12 3 3" xfId="18443" xr:uid="{00000000-0005-0000-0000-00002B150000}"/>
    <cellStyle name="Currency 12 4" xfId="16425" xr:uid="{00000000-0005-0000-0000-00002C150000}"/>
    <cellStyle name="Currency 12 4 2" xfId="19057" xr:uid="{00000000-0005-0000-0000-00002D150000}"/>
    <cellStyle name="Currency 12 5" xfId="17715" xr:uid="{00000000-0005-0000-0000-00002E150000}"/>
    <cellStyle name="Currency 13" xfId="3049" xr:uid="{00000000-0005-0000-0000-00002F150000}"/>
    <cellStyle name="Currency 14" xfId="3050" xr:uid="{00000000-0005-0000-0000-000030150000}"/>
    <cellStyle name="Currency 14 2" xfId="3051" xr:uid="{00000000-0005-0000-0000-000031150000}"/>
    <cellStyle name="Currency 14 2 2" xfId="15799" xr:uid="{00000000-0005-0000-0000-000032150000}"/>
    <cellStyle name="Currency 14 2 2 2" xfId="17022" xr:uid="{00000000-0005-0000-0000-000033150000}"/>
    <cellStyle name="Currency 14 2 2 2 2" xfId="19654" xr:uid="{00000000-0005-0000-0000-000034150000}"/>
    <cellStyle name="Currency 14 2 2 3" xfId="18446" xr:uid="{00000000-0005-0000-0000-000035150000}"/>
    <cellStyle name="Currency 14 2 3" xfId="16428" xr:uid="{00000000-0005-0000-0000-000036150000}"/>
    <cellStyle name="Currency 14 2 3 2" xfId="19060" xr:uid="{00000000-0005-0000-0000-000037150000}"/>
    <cellStyle name="Currency 14 2 4" xfId="17718" xr:uid="{00000000-0005-0000-0000-000038150000}"/>
    <cellStyle name="Currency 14 3" xfId="15798" xr:uid="{00000000-0005-0000-0000-000039150000}"/>
    <cellStyle name="Currency 14 3 2" xfId="17021" xr:uid="{00000000-0005-0000-0000-00003A150000}"/>
    <cellStyle name="Currency 14 3 2 2" xfId="19653" xr:uid="{00000000-0005-0000-0000-00003B150000}"/>
    <cellStyle name="Currency 14 3 3" xfId="18445" xr:uid="{00000000-0005-0000-0000-00003C150000}"/>
    <cellStyle name="Currency 14 4" xfId="16427" xr:uid="{00000000-0005-0000-0000-00003D150000}"/>
    <cellStyle name="Currency 14 4 2" xfId="19059" xr:uid="{00000000-0005-0000-0000-00003E150000}"/>
    <cellStyle name="Currency 14 5" xfId="17717" xr:uid="{00000000-0005-0000-0000-00003F150000}"/>
    <cellStyle name="Currency 15" xfId="3052" xr:uid="{00000000-0005-0000-0000-000040150000}"/>
    <cellStyle name="Currency 15 2" xfId="3053" xr:uid="{00000000-0005-0000-0000-000041150000}"/>
    <cellStyle name="Currency 15 2 2" xfId="15801" xr:uid="{00000000-0005-0000-0000-000042150000}"/>
    <cellStyle name="Currency 15 2 2 2" xfId="17024" xr:uid="{00000000-0005-0000-0000-000043150000}"/>
    <cellStyle name="Currency 15 2 2 2 2" xfId="19656" xr:uid="{00000000-0005-0000-0000-000044150000}"/>
    <cellStyle name="Currency 15 2 2 3" xfId="18448" xr:uid="{00000000-0005-0000-0000-000045150000}"/>
    <cellStyle name="Currency 15 2 3" xfId="16430" xr:uid="{00000000-0005-0000-0000-000046150000}"/>
    <cellStyle name="Currency 15 2 3 2" xfId="19062" xr:uid="{00000000-0005-0000-0000-000047150000}"/>
    <cellStyle name="Currency 15 2 4" xfId="17720" xr:uid="{00000000-0005-0000-0000-000048150000}"/>
    <cellStyle name="Currency 15 3" xfId="15800" xr:uid="{00000000-0005-0000-0000-000049150000}"/>
    <cellStyle name="Currency 15 3 2" xfId="17023" xr:uid="{00000000-0005-0000-0000-00004A150000}"/>
    <cellStyle name="Currency 15 3 2 2" xfId="19655" xr:uid="{00000000-0005-0000-0000-00004B150000}"/>
    <cellStyle name="Currency 15 3 3" xfId="18447" xr:uid="{00000000-0005-0000-0000-00004C150000}"/>
    <cellStyle name="Currency 15 4" xfId="16429" xr:uid="{00000000-0005-0000-0000-00004D150000}"/>
    <cellStyle name="Currency 15 4 2" xfId="19061" xr:uid="{00000000-0005-0000-0000-00004E150000}"/>
    <cellStyle name="Currency 15 5" xfId="17719" xr:uid="{00000000-0005-0000-0000-00004F150000}"/>
    <cellStyle name="Currency 16" xfId="3054" xr:uid="{00000000-0005-0000-0000-000050150000}"/>
    <cellStyle name="Currency 16 2" xfId="3055" xr:uid="{00000000-0005-0000-0000-000051150000}"/>
    <cellStyle name="Currency 16 2 2" xfId="15803" xr:uid="{00000000-0005-0000-0000-000052150000}"/>
    <cellStyle name="Currency 16 2 2 2" xfId="17026" xr:uid="{00000000-0005-0000-0000-000053150000}"/>
    <cellStyle name="Currency 16 2 2 2 2" xfId="19658" xr:uid="{00000000-0005-0000-0000-000054150000}"/>
    <cellStyle name="Currency 16 2 2 3" xfId="18450" xr:uid="{00000000-0005-0000-0000-000055150000}"/>
    <cellStyle name="Currency 16 2 3" xfId="16432" xr:uid="{00000000-0005-0000-0000-000056150000}"/>
    <cellStyle name="Currency 16 2 3 2" xfId="19064" xr:uid="{00000000-0005-0000-0000-000057150000}"/>
    <cellStyle name="Currency 16 2 4" xfId="17722" xr:uid="{00000000-0005-0000-0000-000058150000}"/>
    <cellStyle name="Currency 16 3" xfId="15802" xr:uid="{00000000-0005-0000-0000-000059150000}"/>
    <cellStyle name="Currency 16 3 2" xfId="17025" xr:uid="{00000000-0005-0000-0000-00005A150000}"/>
    <cellStyle name="Currency 16 3 2 2" xfId="19657" xr:uid="{00000000-0005-0000-0000-00005B150000}"/>
    <cellStyle name="Currency 16 3 3" xfId="18449" xr:uid="{00000000-0005-0000-0000-00005C150000}"/>
    <cellStyle name="Currency 16 4" xfId="16431" xr:uid="{00000000-0005-0000-0000-00005D150000}"/>
    <cellStyle name="Currency 16 4 2" xfId="19063" xr:uid="{00000000-0005-0000-0000-00005E150000}"/>
    <cellStyle name="Currency 16 5" xfId="17721" xr:uid="{00000000-0005-0000-0000-00005F150000}"/>
    <cellStyle name="Currency 17" xfId="3056" xr:uid="{00000000-0005-0000-0000-000060150000}"/>
    <cellStyle name="Currency 17 2" xfId="3057" xr:uid="{00000000-0005-0000-0000-000061150000}"/>
    <cellStyle name="Currency 17 2 2" xfId="15805" xr:uid="{00000000-0005-0000-0000-000062150000}"/>
    <cellStyle name="Currency 17 2 2 2" xfId="17028" xr:uid="{00000000-0005-0000-0000-000063150000}"/>
    <cellStyle name="Currency 17 2 2 2 2" xfId="19660" xr:uid="{00000000-0005-0000-0000-000064150000}"/>
    <cellStyle name="Currency 17 2 2 3" xfId="18452" xr:uid="{00000000-0005-0000-0000-000065150000}"/>
    <cellStyle name="Currency 17 2 3" xfId="16434" xr:uid="{00000000-0005-0000-0000-000066150000}"/>
    <cellStyle name="Currency 17 2 3 2" xfId="19066" xr:uid="{00000000-0005-0000-0000-000067150000}"/>
    <cellStyle name="Currency 17 2 4" xfId="17724" xr:uid="{00000000-0005-0000-0000-000068150000}"/>
    <cellStyle name="Currency 17 3" xfId="15804" xr:uid="{00000000-0005-0000-0000-000069150000}"/>
    <cellStyle name="Currency 17 3 2" xfId="17027" xr:uid="{00000000-0005-0000-0000-00006A150000}"/>
    <cellStyle name="Currency 17 3 2 2" xfId="19659" xr:uid="{00000000-0005-0000-0000-00006B150000}"/>
    <cellStyle name="Currency 17 3 3" xfId="18451" xr:uid="{00000000-0005-0000-0000-00006C150000}"/>
    <cellStyle name="Currency 17 4" xfId="16433" xr:uid="{00000000-0005-0000-0000-00006D150000}"/>
    <cellStyle name="Currency 17 4 2" xfId="19065" xr:uid="{00000000-0005-0000-0000-00006E150000}"/>
    <cellStyle name="Currency 17 5" xfId="17723" xr:uid="{00000000-0005-0000-0000-00006F150000}"/>
    <cellStyle name="Currency 18" xfId="3058" xr:uid="{00000000-0005-0000-0000-000070150000}"/>
    <cellStyle name="Currency 18 2" xfId="3059" xr:uid="{00000000-0005-0000-0000-000071150000}"/>
    <cellStyle name="Currency 18 2 2" xfId="15807" xr:uid="{00000000-0005-0000-0000-000072150000}"/>
    <cellStyle name="Currency 18 2 2 2" xfId="17030" xr:uid="{00000000-0005-0000-0000-000073150000}"/>
    <cellStyle name="Currency 18 2 2 2 2" xfId="19662" xr:uid="{00000000-0005-0000-0000-000074150000}"/>
    <cellStyle name="Currency 18 2 2 3" xfId="18454" xr:uid="{00000000-0005-0000-0000-000075150000}"/>
    <cellStyle name="Currency 18 2 3" xfId="16436" xr:uid="{00000000-0005-0000-0000-000076150000}"/>
    <cellStyle name="Currency 18 2 3 2" xfId="19068" xr:uid="{00000000-0005-0000-0000-000077150000}"/>
    <cellStyle name="Currency 18 2 4" xfId="17726" xr:uid="{00000000-0005-0000-0000-000078150000}"/>
    <cellStyle name="Currency 18 3" xfId="15806" xr:uid="{00000000-0005-0000-0000-000079150000}"/>
    <cellStyle name="Currency 18 3 2" xfId="17029" xr:uid="{00000000-0005-0000-0000-00007A150000}"/>
    <cellStyle name="Currency 18 3 2 2" xfId="19661" xr:uid="{00000000-0005-0000-0000-00007B150000}"/>
    <cellStyle name="Currency 18 3 3" xfId="18453" xr:uid="{00000000-0005-0000-0000-00007C150000}"/>
    <cellStyle name="Currency 18 4" xfId="16435" xr:uid="{00000000-0005-0000-0000-00007D150000}"/>
    <cellStyle name="Currency 18 4 2" xfId="19067" xr:uid="{00000000-0005-0000-0000-00007E150000}"/>
    <cellStyle name="Currency 18 5" xfId="17725" xr:uid="{00000000-0005-0000-0000-00007F150000}"/>
    <cellStyle name="Currency 2" xfId="3060" xr:uid="{00000000-0005-0000-0000-000080150000}"/>
    <cellStyle name="Currency 2 2" xfId="3061" xr:uid="{00000000-0005-0000-0000-000081150000}"/>
    <cellStyle name="Currency 2 2 2 2" xfId="14" xr:uid="{00000000-0005-0000-0000-000082150000}"/>
    <cellStyle name="Currency 2 3" xfId="22" xr:uid="{00000000-0005-0000-0000-000083150000}"/>
    <cellStyle name="Currency 2 4" xfId="3062" xr:uid="{00000000-0005-0000-0000-000084150000}"/>
    <cellStyle name="Currency 2 4 2" xfId="3063" xr:uid="{00000000-0005-0000-0000-000085150000}"/>
    <cellStyle name="Currency 2 4 2 2" xfId="15810" xr:uid="{00000000-0005-0000-0000-000086150000}"/>
    <cellStyle name="Currency 2 4 2 2 2" xfId="17033" xr:uid="{00000000-0005-0000-0000-000087150000}"/>
    <cellStyle name="Currency 2 4 2 2 2 2" xfId="19665" xr:uid="{00000000-0005-0000-0000-000088150000}"/>
    <cellStyle name="Currency 2 4 2 2 3" xfId="18457" xr:uid="{00000000-0005-0000-0000-000089150000}"/>
    <cellStyle name="Currency 2 4 2 3" xfId="16439" xr:uid="{00000000-0005-0000-0000-00008A150000}"/>
    <cellStyle name="Currency 2 4 2 3 2" xfId="19071" xr:uid="{00000000-0005-0000-0000-00008B150000}"/>
    <cellStyle name="Currency 2 4 2 4" xfId="17729" xr:uid="{00000000-0005-0000-0000-00008C150000}"/>
    <cellStyle name="Currency 2 4 3" xfId="15809" xr:uid="{00000000-0005-0000-0000-00008D150000}"/>
    <cellStyle name="Currency 2 4 3 2" xfId="17032" xr:uid="{00000000-0005-0000-0000-00008E150000}"/>
    <cellStyle name="Currency 2 4 3 2 2" xfId="19664" xr:uid="{00000000-0005-0000-0000-00008F150000}"/>
    <cellStyle name="Currency 2 4 3 3" xfId="18456" xr:uid="{00000000-0005-0000-0000-000090150000}"/>
    <cellStyle name="Currency 2 4 4" xfId="16438" xr:uid="{00000000-0005-0000-0000-000091150000}"/>
    <cellStyle name="Currency 2 4 4 2" xfId="19070" xr:uid="{00000000-0005-0000-0000-000092150000}"/>
    <cellStyle name="Currency 2 4 5" xfId="17728" xr:uid="{00000000-0005-0000-0000-000093150000}"/>
    <cellStyle name="Currency 2 5" xfId="3064" xr:uid="{00000000-0005-0000-0000-000094150000}"/>
    <cellStyle name="Currency 2 5 2" xfId="3065" xr:uid="{00000000-0005-0000-0000-000095150000}"/>
    <cellStyle name="Currency 2 5 2 2" xfId="15812" xr:uid="{00000000-0005-0000-0000-000096150000}"/>
    <cellStyle name="Currency 2 5 2 2 2" xfId="17035" xr:uid="{00000000-0005-0000-0000-000097150000}"/>
    <cellStyle name="Currency 2 5 2 2 2 2" xfId="19667" xr:uid="{00000000-0005-0000-0000-000098150000}"/>
    <cellStyle name="Currency 2 5 2 2 3" xfId="18459" xr:uid="{00000000-0005-0000-0000-000099150000}"/>
    <cellStyle name="Currency 2 5 2 3" xfId="16441" xr:uid="{00000000-0005-0000-0000-00009A150000}"/>
    <cellStyle name="Currency 2 5 2 3 2" xfId="19073" xr:uid="{00000000-0005-0000-0000-00009B150000}"/>
    <cellStyle name="Currency 2 5 2 4" xfId="17731" xr:uid="{00000000-0005-0000-0000-00009C150000}"/>
    <cellStyle name="Currency 2 5 3" xfId="15811" xr:uid="{00000000-0005-0000-0000-00009D150000}"/>
    <cellStyle name="Currency 2 5 3 2" xfId="17034" xr:uid="{00000000-0005-0000-0000-00009E150000}"/>
    <cellStyle name="Currency 2 5 3 2 2" xfId="19666" xr:uid="{00000000-0005-0000-0000-00009F150000}"/>
    <cellStyle name="Currency 2 5 3 3" xfId="18458" xr:uid="{00000000-0005-0000-0000-0000A0150000}"/>
    <cellStyle name="Currency 2 5 4" xfId="16440" xr:uid="{00000000-0005-0000-0000-0000A1150000}"/>
    <cellStyle name="Currency 2 5 4 2" xfId="19072" xr:uid="{00000000-0005-0000-0000-0000A2150000}"/>
    <cellStyle name="Currency 2 5 5" xfId="17730" xr:uid="{00000000-0005-0000-0000-0000A3150000}"/>
    <cellStyle name="Currency 2 6" xfId="3066" xr:uid="{00000000-0005-0000-0000-0000A4150000}"/>
    <cellStyle name="Currency 2 6 2" xfId="15813" xr:uid="{00000000-0005-0000-0000-0000A5150000}"/>
    <cellStyle name="Currency 2 6 2 2" xfId="17036" xr:uid="{00000000-0005-0000-0000-0000A6150000}"/>
    <cellStyle name="Currency 2 6 2 2 2" xfId="19668" xr:uid="{00000000-0005-0000-0000-0000A7150000}"/>
    <cellStyle name="Currency 2 6 2 3" xfId="18460" xr:uid="{00000000-0005-0000-0000-0000A8150000}"/>
    <cellStyle name="Currency 2 6 3" xfId="16442" xr:uid="{00000000-0005-0000-0000-0000A9150000}"/>
    <cellStyle name="Currency 2 6 3 2" xfId="19074" xr:uid="{00000000-0005-0000-0000-0000AA150000}"/>
    <cellStyle name="Currency 2 6 4" xfId="17732" xr:uid="{00000000-0005-0000-0000-0000AB150000}"/>
    <cellStyle name="Currency 2 7" xfId="15808" xr:uid="{00000000-0005-0000-0000-0000AC150000}"/>
    <cellStyle name="Currency 2 7 2" xfId="17031" xr:uid="{00000000-0005-0000-0000-0000AD150000}"/>
    <cellStyle name="Currency 2 7 2 2" xfId="19663" xr:uid="{00000000-0005-0000-0000-0000AE150000}"/>
    <cellStyle name="Currency 2 7 3" xfId="18455" xr:uid="{00000000-0005-0000-0000-0000AF150000}"/>
    <cellStyle name="Currency 2 8" xfId="16437" xr:uid="{00000000-0005-0000-0000-0000B0150000}"/>
    <cellStyle name="Currency 2 8 2" xfId="19069" xr:uid="{00000000-0005-0000-0000-0000B1150000}"/>
    <cellStyle name="Currency 2 9" xfId="17727" xr:uid="{00000000-0005-0000-0000-0000B2150000}"/>
    <cellStyle name="Currency 2*" xfId="3067" xr:uid="{00000000-0005-0000-0000-0000B3150000}"/>
    <cellStyle name="Currency 2_Capex-network-FY1011v2" xfId="3068" xr:uid="{00000000-0005-0000-0000-0000B4150000}"/>
    <cellStyle name="Currency 3" xfId="15" xr:uid="{00000000-0005-0000-0000-0000B5150000}"/>
    <cellStyle name="Currency 3*" xfId="3069" xr:uid="{00000000-0005-0000-0000-0000B6150000}"/>
    <cellStyle name="Currency 4" xfId="3070" xr:uid="{00000000-0005-0000-0000-0000B7150000}"/>
    <cellStyle name="Currency 4 2" xfId="3071" xr:uid="{00000000-0005-0000-0000-0000B8150000}"/>
    <cellStyle name="Currency 4 2 2" xfId="15815" xr:uid="{00000000-0005-0000-0000-0000B9150000}"/>
    <cellStyle name="Currency 4 2 2 2" xfId="17038" xr:uid="{00000000-0005-0000-0000-0000BA150000}"/>
    <cellStyle name="Currency 4 2 2 2 2" xfId="19670" xr:uid="{00000000-0005-0000-0000-0000BB150000}"/>
    <cellStyle name="Currency 4 2 2 3" xfId="18462" xr:uid="{00000000-0005-0000-0000-0000BC150000}"/>
    <cellStyle name="Currency 4 2 3" xfId="16444" xr:uid="{00000000-0005-0000-0000-0000BD150000}"/>
    <cellStyle name="Currency 4 2 3 2" xfId="19076" xr:uid="{00000000-0005-0000-0000-0000BE150000}"/>
    <cellStyle name="Currency 4 2 4" xfId="17734" xr:uid="{00000000-0005-0000-0000-0000BF150000}"/>
    <cellStyle name="Currency 4 3" xfId="15814" xr:uid="{00000000-0005-0000-0000-0000C0150000}"/>
    <cellStyle name="Currency 4 3 2" xfId="17037" xr:uid="{00000000-0005-0000-0000-0000C1150000}"/>
    <cellStyle name="Currency 4 3 2 2" xfId="19669" xr:uid="{00000000-0005-0000-0000-0000C2150000}"/>
    <cellStyle name="Currency 4 3 3" xfId="18461" xr:uid="{00000000-0005-0000-0000-0000C3150000}"/>
    <cellStyle name="Currency 4 4" xfId="16443" xr:uid="{00000000-0005-0000-0000-0000C4150000}"/>
    <cellStyle name="Currency 4 4 2" xfId="19075" xr:uid="{00000000-0005-0000-0000-0000C5150000}"/>
    <cellStyle name="Currency 4 5" xfId="17733" xr:uid="{00000000-0005-0000-0000-0000C6150000}"/>
    <cellStyle name="Currency 5" xfId="3072" xr:uid="{00000000-0005-0000-0000-0000C7150000}"/>
    <cellStyle name="Currency 5 2" xfId="3073" xr:uid="{00000000-0005-0000-0000-0000C8150000}"/>
    <cellStyle name="Currency 5 2 2" xfId="15817" xr:uid="{00000000-0005-0000-0000-0000C9150000}"/>
    <cellStyle name="Currency 5 2 2 2" xfId="17040" xr:uid="{00000000-0005-0000-0000-0000CA150000}"/>
    <cellStyle name="Currency 5 2 2 2 2" xfId="19672" xr:uid="{00000000-0005-0000-0000-0000CB150000}"/>
    <cellStyle name="Currency 5 2 2 3" xfId="18464" xr:uid="{00000000-0005-0000-0000-0000CC150000}"/>
    <cellStyle name="Currency 5 2 3" xfId="16446" xr:uid="{00000000-0005-0000-0000-0000CD150000}"/>
    <cellStyle name="Currency 5 2 3 2" xfId="19078" xr:uid="{00000000-0005-0000-0000-0000CE150000}"/>
    <cellStyle name="Currency 5 2 4" xfId="17736" xr:uid="{00000000-0005-0000-0000-0000CF150000}"/>
    <cellStyle name="Currency 5 3" xfId="15816" xr:uid="{00000000-0005-0000-0000-0000D0150000}"/>
    <cellStyle name="Currency 5 3 2" xfId="17039" xr:uid="{00000000-0005-0000-0000-0000D1150000}"/>
    <cellStyle name="Currency 5 3 2 2" xfId="19671" xr:uid="{00000000-0005-0000-0000-0000D2150000}"/>
    <cellStyle name="Currency 5 3 3" xfId="18463" xr:uid="{00000000-0005-0000-0000-0000D3150000}"/>
    <cellStyle name="Currency 5 4" xfId="16445" xr:uid="{00000000-0005-0000-0000-0000D4150000}"/>
    <cellStyle name="Currency 5 4 2" xfId="19077" xr:uid="{00000000-0005-0000-0000-0000D5150000}"/>
    <cellStyle name="Currency 5 5" xfId="17735" xr:uid="{00000000-0005-0000-0000-0000D6150000}"/>
    <cellStyle name="Currency 6" xfId="3074" xr:uid="{00000000-0005-0000-0000-0000D7150000}"/>
    <cellStyle name="Currency 6 2" xfId="3075" xr:uid="{00000000-0005-0000-0000-0000D8150000}"/>
    <cellStyle name="Currency 6 2 2" xfId="15819" xr:uid="{00000000-0005-0000-0000-0000D9150000}"/>
    <cellStyle name="Currency 6 2 2 2" xfId="17042" xr:uid="{00000000-0005-0000-0000-0000DA150000}"/>
    <cellStyle name="Currency 6 2 2 2 2" xfId="19674" xr:uid="{00000000-0005-0000-0000-0000DB150000}"/>
    <cellStyle name="Currency 6 2 2 3" xfId="18466" xr:uid="{00000000-0005-0000-0000-0000DC150000}"/>
    <cellStyle name="Currency 6 2 3" xfId="16448" xr:uid="{00000000-0005-0000-0000-0000DD150000}"/>
    <cellStyle name="Currency 6 2 3 2" xfId="19080" xr:uid="{00000000-0005-0000-0000-0000DE150000}"/>
    <cellStyle name="Currency 6 2 4" xfId="17738" xr:uid="{00000000-0005-0000-0000-0000DF150000}"/>
    <cellStyle name="Currency 6 3" xfId="15818" xr:uid="{00000000-0005-0000-0000-0000E0150000}"/>
    <cellStyle name="Currency 6 3 2" xfId="17041" xr:uid="{00000000-0005-0000-0000-0000E1150000}"/>
    <cellStyle name="Currency 6 3 2 2" xfId="19673" xr:uid="{00000000-0005-0000-0000-0000E2150000}"/>
    <cellStyle name="Currency 6 3 3" xfId="18465" xr:uid="{00000000-0005-0000-0000-0000E3150000}"/>
    <cellStyle name="Currency 6 4" xfId="16447" xr:uid="{00000000-0005-0000-0000-0000E4150000}"/>
    <cellStyle name="Currency 6 4 2" xfId="19079" xr:uid="{00000000-0005-0000-0000-0000E5150000}"/>
    <cellStyle name="Currency 6 5" xfId="17737" xr:uid="{00000000-0005-0000-0000-0000E6150000}"/>
    <cellStyle name="Currency 7" xfId="3076" xr:uid="{00000000-0005-0000-0000-0000E7150000}"/>
    <cellStyle name="Currency 7 2" xfId="3077" xr:uid="{00000000-0005-0000-0000-0000E8150000}"/>
    <cellStyle name="Currency 7 2 2" xfId="15821" xr:uid="{00000000-0005-0000-0000-0000E9150000}"/>
    <cellStyle name="Currency 7 2 2 2" xfId="17044" xr:uid="{00000000-0005-0000-0000-0000EA150000}"/>
    <cellStyle name="Currency 7 2 2 2 2" xfId="19676" xr:uid="{00000000-0005-0000-0000-0000EB150000}"/>
    <cellStyle name="Currency 7 2 2 3" xfId="18468" xr:uid="{00000000-0005-0000-0000-0000EC150000}"/>
    <cellStyle name="Currency 7 2 3" xfId="16450" xr:uid="{00000000-0005-0000-0000-0000ED150000}"/>
    <cellStyle name="Currency 7 2 3 2" xfId="19082" xr:uid="{00000000-0005-0000-0000-0000EE150000}"/>
    <cellStyle name="Currency 7 2 4" xfId="17740" xr:uid="{00000000-0005-0000-0000-0000EF150000}"/>
    <cellStyle name="Currency 7 3" xfId="15820" xr:uid="{00000000-0005-0000-0000-0000F0150000}"/>
    <cellStyle name="Currency 7 3 2" xfId="17043" xr:uid="{00000000-0005-0000-0000-0000F1150000}"/>
    <cellStyle name="Currency 7 3 2 2" xfId="19675" xr:uid="{00000000-0005-0000-0000-0000F2150000}"/>
    <cellStyle name="Currency 7 3 3" xfId="18467" xr:uid="{00000000-0005-0000-0000-0000F3150000}"/>
    <cellStyle name="Currency 7 4" xfId="16449" xr:uid="{00000000-0005-0000-0000-0000F4150000}"/>
    <cellStyle name="Currency 7 4 2" xfId="19081" xr:uid="{00000000-0005-0000-0000-0000F5150000}"/>
    <cellStyle name="Currency 7 5" xfId="17739" xr:uid="{00000000-0005-0000-0000-0000F6150000}"/>
    <cellStyle name="Currency 8" xfId="3078" xr:uid="{00000000-0005-0000-0000-0000F7150000}"/>
    <cellStyle name="Currency 8 2" xfId="3079" xr:uid="{00000000-0005-0000-0000-0000F8150000}"/>
    <cellStyle name="Currency 8 2 2" xfId="15823" xr:uid="{00000000-0005-0000-0000-0000F9150000}"/>
    <cellStyle name="Currency 8 2 2 2" xfId="17046" xr:uid="{00000000-0005-0000-0000-0000FA150000}"/>
    <cellStyle name="Currency 8 2 2 2 2" xfId="19678" xr:uid="{00000000-0005-0000-0000-0000FB150000}"/>
    <cellStyle name="Currency 8 2 2 3" xfId="18470" xr:uid="{00000000-0005-0000-0000-0000FC150000}"/>
    <cellStyle name="Currency 8 2 3" xfId="16452" xr:uid="{00000000-0005-0000-0000-0000FD150000}"/>
    <cellStyle name="Currency 8 2 3 2" xfId="19084" xr:uid="{00000000-0005-0000-0000-0000FE150000}"/>
    <cellStyle name="Currency 8 2 4" xfId="17742" xr:uid="{00000000-0005-0000-0000-0000FF150000}"/>
    <cellStyle name="Currency 8 3" xfId="15822" xr:uid="{00000000-0005-0000-0000-000000160000}"/>
    <cellStyle name="Currency 8 3 2" xfId="17045" xr:uid="{00000000-0005-0000-0000-000001160000}"/>
    <cellStyle name="Currency 8 3 2 2" xfId="19677" xr:uid="{00000000-0005-0000-0000-000002160000}"/>
    <cellStyle name="Currency 8 3 3" xfId="18469" xr:uid="{00000000-0005-0000-0000-000003160000}"/>
    <cellStyle name="Currency 8 4" xfId="16451" xr:uid="{00000000-0005-0000-0000-000004160000}"/>
    <cellStyle name="Currency 8 4 2" xfId="19083" xr:uid="{00000000-0005-0000-0000-000005160000}"/>
    <cellStyle name="Currency 8 5" xfId="17741" xr:uid="{00000000-0005-0000-0000-000006160000}"/>
    <cellStyle name="Currency 9" xfId="3080" xr:uid="{00000000-0005-0000-0000-000007160000}"/>
    <cellStyle name="Currency 9 2" xfId="3081" xr:uid="{00000000-0005-0000-0000-000008160000}"/>
    <cellStyle name="Currency 9 2 2" xfId="15825" xr:uid="{00000000-0005-0000-0000-000009160000}"/>
    <cellStyle name="Currency 9 2 2 2" xfId="17048" xr:uid="{00000000-0005-0000-0000-00000A160000}"/>
    <cellStyle name="Currency 9 2 2 2 2" xfId="19680" xr:uid="{00000000-0005-0000-0000-00000B160000}"/>
    <cellStyle name="Currency 9 2 2 3" xfId="18472" xr:uid="{00000000-0005-0000-0000-00000C160000}"/>
    <cellStyle name="Currency 9 2 3" xfId="16454" xr:uid="{00000000-0005-0000-0000-00000D160000}"/>
    <cellStyle name="Currency 9 2 3 2" xfId="19086" xr:uid="{00000000-0005-0000-0000-00000E160000}"/>
    <cellStyle name="Currency 9 2 4" xfId="17744" xr:uid="{00000000-0005-0000-0000-00000F160000}"/>
    <cellStyle name="Currency 9 3" xfId="15824" xr:uid="{00000000-0005-0000-0000-000010160000}"/>
    <cellStyle name="Currency 9 3 2" xfId="17047" xr:uid="{00000000-0005-0000-0000-000011160000}"/>
    <cellStyle name="Currency 9 3 2 2" xfId="19679" xr:uid="{00000000-0005-0000-0000-000012160000}"/>
    <cellStyle name="Currency 9 3 3" xfId="18471" xr:uid="{00000000-0005-0000-0000-000013160000}"/>
    <cellStyle name="Currency 9 4" xfId="16453" xr:uid="{00000000-0005-0000-0000-000014160000}"/>
    <cellStyle name="Currency 9 4 2" xfId="19085" xr:uid="{00000000-0005-0000-0000-000015160000}"/>
    <cellStyle name="Currency 9 5" xfId="17743" xr:uid="{00000000-0005-0000-0000-000016160000}"/>
    <cellStyle name="Currency Dollar" xfId="3082" xr:uid="{00000000-0005-0000-0000-000017160000}"/>
    <cellStyle name="Currency Dollar (2dp)" xfId="3083" xr:uid="{00000000-0005-0000-0000-000018160000}"/>
    <cellStyle name="Currency EUR" xfId="3084" xr:uid="{00000000-0005-0000-0000-000019160000}"/>
    <cellStyle name="Currency EUR (2dp)" xfId="3085" xr:uid="{00000000-0005-0000-0000-00001A160000}"/>
    <cellStyle name="Currency Euro" xfId="3086" xr:uid="{00000000-0005-0000-0000-00001B160000}"/>
    <cellStyle name="Currency Euro (2dp)" xfId="3087" xr:uid="{00000000-0005-0000-0000-00001C160000}"/>
    <cellStyle name="Currency GBP" xfId="3088" xr:uid="{00000000-0005-0000-0000-00001D160000}"/>
    <cellStyle name="Currency GBP (2dp)" xfId="3089" xr:uid="{00000000-0005-0000-0000-00001E160000}"/>
    <cellStyle name="Currency Input" xfId="3090" xr:uid="{00000000-0005-0000-0000-00001F160000}"/>
    <cellStyle name="Currency Pound" xfId="3091" xr:uid="{00000000-0005-0000-0000-000020160000}"/>
    <cellStyle name="Currency Pound (2dp)" xfId="3092" xr:uid="{00000000-0005-0000-0000-000021160000}"/>
    <cellStyle name="Currency USD" xfId="3093" xr:uid="{00000000-0005-0000-0000-000022160000}"/>
    <cellStyle name="Currency USD (2dp)" xfId="3094" xr:uid="{00000000-0005-0000-0000-000023160000}"/>
    <cellStyle name="Currency*" xfId="3095" xr:uid="{00000000-0005-0000-0000-000024160000}"/>
    <cellStyle name="Currency0" xfId="3096" xr:uid="{00000000-0005-0000-0000-000025160000}"/>
    <cellStyle name="Currency1" xfId="3097" xr:uid="{00000000-0005-0000-0000-000026160000}"/>
    <cellStyle name="Currency1Blue" xfId="3098" xr:uid="{00000000-0005-0000-0000-000027160000}"/>
    <cellStyle name="Currency2" xfId="3099" xr:uid="{00000000-0005-0000-0000-000028160000}"/>
    <cellStyle name="Currsmall" xfId="3100" xr:uid="{00000000-0005-0000-0000-000029160000}"/>
    <cellStyle name="custom" xfId="3101" xr:uid="{00000000-0005-0000-0000-00002A160000}"/>
    <cellStyle name="d" xfId="3102" xr:uid="{00000000-0005-0000-0000-00002B160000}"/>
    <cellStyle name="d mmm yy" xfId="3103" xr:uid="{00000000-0005-0000-0000-00002C160000}"/>
    <cellStyle name="Dash" xfId="3104" xr:uid="{00000000-0005-0000-0000-00002D160000}"/>
    <cellStyle name="data" xfId="3105" xr:uid="{00000000-0005-0000-0000-00002E160000}"/>
    <cellStyle name="Data entry" xfId="3106" xr:uid="{00000000-0005-0000-0000-00002F160000}"/>
    <cellStyle name="Data Link" xfId="3107" xr:uid="{00000000-0005-0000-0000-000030160000}"/>
    <cellStyle name="data_191206 Balboa Fixed Line Model vF_amended" xfId="3108" xr:uid="{00000000-0005-0000-0000-000031160000}"/>
    <cellStyle name="Date" xfId="3109" xr:uid="{00000000-0005-0000-0000-000032160000}"/>
    <cellStyle name="Date (Month)" xfId="3110" xr:uid="{00000000-0005-0000-0000-000033160000}"/>
    <cellStyle name="Date (Year)" xfId="3111" xr:uid="{00000000-0005-0000-0000-000034160000}"/>
    <cellStyle name="Date [mmm-yy]" xfId="3112" xr:uid="{00000000-0005-0000-0000-000035160000}"/>
    <cellStyle name="Date Aligned" xfId="3113" xr:uid="{00000000-0005-0000-0000-000036160000}"/>
    <cellStyle name="Date Aligned*" xfId="3114" xr:uid="{00000000-0005-0000-0000-000037160000}"/>
    <cellStyle name="Date Short" xfId="3115" xr:uid="{00000000-0005-0000-0000-000038160000}"/>
    <cellStyle name="Date_191206 Balboa Fixed Line Model vF_amended" xfId="3116" xr:uid="{00000000-0005-0000-0000-000039160000}"/>
    <cellStyle name="Date1" xfId="3117" xr:uid="{00000000-0005-0000-0000-00003A160000}"/>
    <cellStyle name="date2" xfId="3118" xr:uid="{00000000-0005-0000-0000-00003B160000}"/>
    <cellStyle name="date3" xfId="3119" xr:uid="{00000000-0005-0000-0000-00003C160000}"/>
    <cellStyle name="Datum" xfId="3120" xr:uid="{00000000-0005-0000-0000-00003D160000}"/>
    <cellStyle name="Datum 2" xfId="17745" xr:uid="{00000000-0005-0000-0000-00003E160000}"/>
    <cellStyle name="Datum mit Wochentag" xfId="3121" xr:uid="{00000000-0005-0000-0000-00003F160000}"/>
    <cellStyle name="Datum_2009_11_25 Bayanat BC v13.0" xfId="3122" xr:uid="{00000000-0005-0000-0000-000040160000}"/>
    <cellStyle name="Debit" xfId="3123" xr:uid="{00000000-0005-0000-0000-000041160000}"/>
    <cellStyle name="Debit subtotal" xfId="3124" xr:uid="{00000000-0005-0000-0000-000042160000}"/>
    <cellStyle name="Debit subtotal 2" xfId="15826" xr:uid="{00000000-0005-0000-0000-000043160000}"/>
    <cellStyle name="Debit subtotal 2 2" xfId="17049" xr:uid="{00000000-0005-0000-0000-000044160000}"/>
    <cellStyle name="Debit subtotal 2 2 2" xfId="19681" xr:uid="{00000000-0005-0000-0000-000045160000}"/>
    <cellStyle name="Debit Total" xfId="3125" xr:uid="{00000000-0005-0000-0000-000046160000}"/>
    <cellStyle name="Debit Total 2" xfId="17746" xr:uid="{00000000-0005-0000-0000-000047160000}"/>
    <cellStyle name="Dec_0" xfId="3126" xr:uid="{00000000-0005-0000-0000-000048160000}"/>
    <cellStyle name="Decimal 0,0" xfId="3127" xr:uid="{00000000-0005-0000-0000-000049160000}"/>
    <cellStyle name="Decimal 0,00" xfId="3128" xr:uid="{00000000-0005-0000-0000-00004A160000}"/>
    <cellStyle name="Decimal 0,0000" xfId="3129" xr:uid="{00000000-0005-0000-0000-00004B160000}"/>
    <cellStyle name="Dezimal [+line]" xfId="3130" xr:uid="{00000000-0005-0000-0000-00004C160000}"/>
    <cellStyle name="Dezimal 2" xfId="3131" xr:uid="{00000000-0005-0000-0000-00004D160000}"/>
    <cellStyle name="Dezimal_0 HITS_Tanzania 4.6a" xfId="3132" xr:uid="{00000000-0005-0000-0000-00004E160000}"/>
    <cellStyle name="Dfc" xfId="3133" xr:uid="{00000000-0005-0000-0000-00004F160000}"/>
    <cellStyle name="Dfc%" xfId="3134" xr:uid="{00000000-0005-0000-0000-000050160000}"/>
    <cellStyle name="Dia" xfId="3135" xr:uid="{00000000-0005-0000-0000-000051160000}"/>
    <cellStyle name="Diseño" xfId="3136" xr:uid="{00000000-0005-0000-0000-000052160000}"/>
    <cellStyle name="Dollar1" xfId="3137" xr:uid="{00000000-0005-0000-0000-000053160000}"/>
    <cellStyle name="Dollar1Blue" xfId="3138" xr:uid="{00000000-0005-0000-0000-000054160000}"/>
    <cellStyle name="Dollar2" xfId="3139" xr:uid="{00000000-0005-0000-0000-000055160000}"/>
    <cellStyle name="Dollars" xfId="3140" xr:uid="{00000000-0005-0000-0000-000056160000}"/>
    <cellStyle name="Dot" xfId="3141" xr:uid="{00000000-0005-0000-0000-000057160000}"/>
    <cellStyle name="Dot%" xfId="3142" xr:uid="{00000000-0005-0000-0000-000058160000}"/>
    <cellStyle name="Dotted Line" xfId="3143" xr:uid="{00000000-0005-0000-0000-000059160000}"/>
    <cellStyle name="Double Accounting" xfId="3144" xr:uid="{00000000-0005-0000-0000-00005A160000}"/>
    <cellStyle name="Download" xfId="3145" xr:uid="{00000000-0005-0000-0000-00005B160000}"/>
    <cellStyle name="Download 2" xfId="15827" xr:uid="{00000000-0005-0000-0000-00005C160000}"/>
    <cellStyle name="Download 2 2" xfId="17050" xr:uid="{00000000-0005-0000-0000-00005D160000}"/>
    <cellStyle name="Download 2 2 2" xfId="19682" xr:uid="{00000000-0005-0000-0000-00005E160000}"/>
    <cellStyle name="dp*Labels" xfId="3146" xr:uid="{00000000-0005-0000-0000-00005F160000}"/>
    <cellStyle name="dp*NumberGeneral" xfId="3147" xr:uid="{00000000-0005-0000-0000-000060160000}"/>
    <cellStyle name="DSYSPROJ" xfId="3148" xr:uid="{00000000-0005-0000-0000-000061160000}"/>
    <cellStyle name="DWF1.5-3.0split" xfId="3149" xr:uid="{00000000-0005-0000-0000-000062160000}"/>
    <cellStyle name="DWFsplit0-1.5" xfId="3150" xr:uid="{00000000-0005-0000-0000-000063160000}"/>
    <cellStyle name="DWFsplit0-1.5 2" xfId="15828" xr:uid="{00000000-0005-0000-0000-000064160000}"/>
    <cellStyle name="DWFsplit0-1.5 2 2" xfId="17051" xr:uid="{00000000-0005-0000-0000-000065160000}"/>
    <cellStyle name="DWFsplit0-1.5 2 2 2" xfId="19683" xr:uid="{00000000-0005-0000-0000-000066160000}"/>
    <cellStyle name="Dziesietny [0]_laroux" xfId="3151" xr:uid="{00000000-0005-0000-0000-000067160000}"/>
    <cellStyle name="Dziesietny_laroux" xfId="3152" xr:uid="{00000000-0005-0000-0000-000068160000}"/>
    <cellStyle name="e - Style2" xfId="3153" xr:uid="{00000000-0005-0000-0000-000069160000}"/>
    <cellStyle name="ed - Style6" xfId="3154" xr:uid="{00000000-0005-0000-0000-00006A160000}"/>
    <cellStyle name="Eingabe" xfId="3155" xr:uid="{00000000-0005-0000-0000-00006B160000}"/>
    <cellStyle name="Eingabe 2" xfId="17747" xr:uid="{00000000-0005-0000-0000-00006C160000}"/>
    <cellStyle name="Empty" xfId="3156" xr:uid="{00000000-0005-0000-0000-00006D160000}"/>
    <cellStyle name="Encabez1" xfId="3157" xr:uid="{00000000-0005-0000-0000-00006E160000}"/>
    <cellStyle name="Encabez2" xfId="3158" xr:uid="{00000000-0005-0000-0000-00006F160000}"/>
    <cellStyle name="Enter Currency (0)" xfId="3159" xr:uid="{00000000-0005-0000-0000-000070160000}"/>
    <cellStyle name="Enter Currency (2)" xfId="3160" xr:uid="{00000000-0005-0000-0000-000071160000}"/>
    <cellStyle name="Enter Units (0)" xfId="3161" xr:uid="{00000000-0005-0000-0000-000072160000}"/>
    <cellStyle name="Enter Units (1)" xfId="3162" xr:uid="{00000000-0005-0000-0000-000073160000}"/>
    <cellStyle name="Enter Units (2)" xfId="3163" xr:uid="{00000000-0005-0000-0000-000074160000}"/>
    <cellStyle name="Entered" xfId="3164" xr:uid="{00000000-0005-0000-0000-000075160000}"/>
    <cellStyle name="Entry" xfId="3165" xr:uid="{00000000-0005-0000-0000-000076160000}"/>
    <cellStyle name="Ergebnis" xfId="3166" xr:uid="{00000000-0005-0000-0000-000077160000}"/>
    <cellStyle name="Ergebnis 2" xfId="15829" xr:uid="{00000000-0005-0000-0000-000078160000}"/>
    <cellStyle name="Ergebnis 2 2" xfId="17052" xr:uid="{00000000-0005-0000-0000-000079160000}"/>
    <cellStyle name="Ergebnis 2 2 2" xfId="19684" xr:uid="{00000000-0005-0000-0000-00007A160000}"/>
    <cellStyle name="Ergebnis 2 3" xfId="18473" xr:uid="{00000000-0005-0000-0000-00007B160000}"/>
    <cellStyle name="Ergebnis 3" xfId="17748" xr:uid="{00000000-0005-0000-0000-00007C160000}"/>
    <cellStyle name="Erklärender Text" xfId="3167" xr:uid="{00000000-0005-0000-0000-00007D160000}"/>
    <cellStyle name="Est - $" xfId="3168" xr:uid="{00000000-0005-0000-0000-00007E160000}"/>
    <cellStyle name="Est - %" xfId="3169" xr:uid="{00000000-0005-0000-0000-00007F160000}"/>
    <cellStyle name="Est 0,000.0" xfId="3170" xr:uid="{00000000-0005-0000-0000-000080160000}"/>
    <cellStyle name="Euro" xfId="3171" xr:uid="{00000000-0005-0000-0000-000081160000}"/>
    <cellStyle name="Explanatory Text" xfId="19957" builtinId="53" customBuiltin="1"/>
    <cellStyle name="Explanatory Text 2" xfId="3172" xr:uid="{00000000-0005-0000-0000-000083160000}"/>
    <cellStyle name="Explanatory Text 2 2" xfId="3173" xr:uid="{00000000-0005-0000-0000-000084160000}"/>
    <cellStyle name="Explanatory Text 2 3" xfId="3174" xr:uid="{00000000-0005-0000-0000-000085160000}"/>
    <cellStyle name="Explanatory Text 3" xfId="3175" xr:uid="{00000000-0005-0000-0000-000086160000}"/>
    <cellStyle name="Explanatory Text 3 2" xfId="3176" xr:uid="{00000000-0005-0000-0000-000087160000}"/>
    <cellStyle name="F2" xfId="3177" xr:uid="{00000000-0005-0000-0000-000088160000}"/>
    <cellStyle name="F3" xfId="3178" xr:uid="{00000000-0005-0000-0000-000089160000}"/>
    <cellStyle name="F4" xfId="3179" xr:uid="{00000000-0005-0000-0000-00008A160000}"/>
    <cellStyle name="F5" xfId="3180" xr:uid="{00000000-0005-0000-0000-00008B160000}"/>
    <cellStyle name="F6" xfId="3181" xr:uid="{00000000-0005-0000-0000-00008C160000}"/>
    <cellStyle name="F7" xfId="3182" xr:uid="{00000000-0005-0000-0000-00008D160000}"/>
    <cellStyle name="F8" xfId="3183" xr:uid="{00000000-0005-0000-0000-00008E160000}"/>
    <cellStyle name="FF_EURO" xfId="3184" xr:uid="{00000000-0005-0000-0000-00008F160000}"/>
    <cellStyle name="Fijo" xfId="3185" xr:uid="{00000000-0005-0000-0000-000090160000}"/>
    <cellStyle name="Finan?ní0" xfId="3186" xr:uid="{00000000-0005-0000-0000-000091160000}"/>
    <cellStyle name="Financiero" xfId="3187" xr:uid="{00000000-0005-0000-0000-000092160000}"/>
    <cellStyle name="Finanční0" xfId="3188" xr:uid="{00000000-0005-0000-0000-000093160000}"/>
    <cellStyle name="Fixed" xfId="3189" xr:uid="{00000000-0005-0000-0000-000094160000}"/>
    <cellStyle name="Fixlong" xfId="3190" xr:uid="{00000000-0005-0000-0000-000095160000}"/>
    <cellStyle name="footer" xfId="3191" xr:uid="{00000000-0005-0000-0000-000096160000}"/>
    <cellStyle name="FOOTER - Style1" xfId="3192" xr:uid="{00000000-0005-0000-0000-000097160000}"/>
    <cellStyle name="Footer SBILogo1" xfId="3193" xr:uid="{00000000-0005-0000-0000-000098160000}"/>
    <cellStyle name="Footer SBILogo2" xfId="3194" xr:uid="{00000000-0005-0000-0000-000099160000}"/>
    <cellStyle name="Footnote" xfId="3195" xr:uid="{00000000-0005-0000-0000-00009A160000}"/>
    <cellStyle name="Footnote Reference" xfId="3196" xr:uid="{00000000-0005-0000-0000-00009B160000}"/>
    <cellStyle name="Footnote_ACCC" xfId="3197" xr:uid="{00000000-0005-0000-0000-00009C160000}"/>
    <cellStyle name="Footnotes" xfId="3198" xr:uid="{00000000-0005-0000-0000-00009D160000}"/>
    <cellStyle name="forecast year" xfId="3199" xr:uid="{00000000-0005-0000-0000-00009E160000}"/>
    <cellStyle name="forecast year 2" xfId="17749" xr:uid="{00000000-0005-0000-0000-00009F160000}"/>
    <cellStyle name="forecast years" xfId="3200" xr:uid="{00000000-0005-0000-0000-0000A0160000}"/>
    <cellStyle name="Formula" xfId="3201" xr:uid="{00000000-0005-0000-0000-0000A1160000}"/>
    <cellStyle name="fourdecplace" xfId="3202" xr:uid="{00000000-0005-0000-0000-0000A2160000}"/>
    <cellStyle name="fraction" xfId="3203" xr:uid="{00000000-0005-0000-0000-0000A3160000}"/>
    <cellStyle name="GerBOM1" xfId="3204" xr:uid="{00000000-0005-0000-0000-0000A4160000}"/>
    <cellStyle name="gesch" xfId="3205" xr:uid="{00000000-0005-0000-0000-0000A5160000}"/>
    <cellStyle name="Gesperrt" xfId="3206" xr:uid="{00000000-0005-0000-0000-0000A6160000}"/>
    <cellStyle name="Good" xfId="19949" builtinId="26" customBuiltin="1"/>
    <cellStyle name="Good 2" xfId="3207" xr:uid="{00000000-0005-0000-0000-0000A8160000}"/>
    <cellStyle name="Good 2 2" xfId="3208" xr:uid="{00000000-0005-0000-0000-0000A9160000}"/>
    <cellStyle name="Good 2 3" xfId="3209" xr:uid="{00000000-0005-0000-0000-0000AA160000}"/>
    <cellStyle name="Good 3" xfId="3210" xr:uid="{00000000-0005-0000-0000-0000AB160000}"/>
    <cellStyle name="Good 3 2" xfId="3211" xr:uid="{00000000-0005-0000-0000-0000AC160000}"/>
    <cellStyle name="Green" xfId="3212" xr:uid="{00000000-0005-0000-0000-0000AD160000}"/>
    <cellStyle name="Grey" xfId="3213" xr:uid="{00000000-0005-0000-0000-0000AE160000}"/>
    <cellStyle name="Gut" xfId="3214" xr:uid="{00000000-0005-0000-0000-0000AF160000}"/>
    <cellStyle name="H0" xfId="3215" xr:uid="{00000000-0005-0000-0000-0000B0160000}"/>
    <cellStyle name="H1" xfId="3216" xr:uid="{00000000-0005-0000-0000-0000B1160000}"/>
    <cellStyle name="H2" xfId="3217" xr:uid="{00000000-0005-0000-0000-0000B2160000}"/>
    <cellStyle name="H3" xfId="3218" xr:uid="{00000000-0005-0000-0000-0000B3160000}"/>
    <cellStyle name="H4" xfId="3219" xr:uid="{00000000-0005-0000-0000-0000B4160000}"/>
    <cellStyle name="Hard Percent" xfId="3220" xr:uid="{00000000-0005-0000-0000-0000B5160000}"/>
    <cellStyle name="Header" xfId="3221" xr:uid="{00000000-0005-0000-0000-0000B6160000}"/>
    <cellStyle name="Header - Style1" xfId="3222" xr:uid="{00000000-0005-0000-0000-0000B7160000}"/>
    <cellStyle name="Header - Style1 10" xfId="3223" xr:uid="{00000000-0005-0000-0000-0000B8160000}"/>
    <cellStyle name="Header - Style1 2" xfId="3224" xr:uid="{00000000-0005-0000-0000-0000B9160000}"/>
    <cellStyle name="Header - Style1 2 2" xfId="3225" xr:uid="{00000000-0005-0000-0000-0000BA160000}"/>
    <cellStyle name="Header - Style1 2 2 2" xfId="3226" xr:uid="{00000000-0005-0000-0000-0000BB160000}"/>
    <cellStyle name="Header - Style1 2 2 2 2" xfId="3227" xr:uid="{00000000-0005-0000-0000-0000BC160000}"/>
    <cellStyle name="Header - Style1 2 2 3" xfId="3228" xr:uid="{00000000-0005-0000-0000-0000BD160000}"/>
    <cellStyle name="Header - Style1 2 3" xfId="3229" xr:uid="{00000000-0005-0000-0000-0000BE160000}"/>
    <cellStyle name="Header - Style1 2 3 2" xfId="3230" xr:uid="{00000000-0005-0000-0000-0000BF160000}"/>
    <cellStyle name="Header - Style1 2 3 2 2" xfId="3231" xr:uid="{00000000-0005-0000-0000-0000C0160000}"/>
    <cellStyle name="Header - Style1 2 3 3" xfId="3232" xr:uid="{00000000-0005-0000-0000-0000C1160000}"/>
    <cellStyle name="Header - Style1 2 4" xfId="3233" xr:uid="{00000000-0005-0000-0000-0000C2160000}"/>
    <cellStyle name="Header - Style1 2 4 2" xfId="3234" xr:uid="{00000000-0005-0000-0000-0000C3160000}"/>
    <cellStyle name="Header - Style1 2 4 2 2" xfId="3235" xr:uid="{00000000-0005-0000-0000-0000C4160000}"/>
    <cellStyle name="Header - Style1 2 4 3" xfId="3236" xr:uid="{00000000-0005-0000-0000-0000C5160000}"/>
    <cellStyle name="Header - Style1 2 5" xfId="3237" xr:uid="{00000000-0005-0000-0000-0000C6160000}"/>
    <cellStyle name="Header - Style1 2 5 2" xfId="3238" xr:uid="{00000000-0005-0000-0000-0000C7160000}"/>
    <cellStyle name="Header - Style1 2 5 2 2" xfId="3239" xr:uid="{00000000-0005-0000-0000-0000C8160000}"/>
    <cellStyle name="Header - Style1 2 5 3" xfId="3240" xr:uid="{00000000-0005-0000-0000-0000C9160000}"/>
    <cellStyle name="Header - Style1 2 6" xfId="3241" xr:uid="{00000000-0005-0000-0000-0000CA160000}"/>
    <cellStyle name="Header - Style1 2 6 2" xfId="3242" xr:uid="{00000000-0005-0000-0000-0000CB160000}"/>
    <cellStyle name="Header - Style1 2 6 2 2" xfId="3243" xr:uid="{00000000-0005-0000-0000-0000CC160000}"/>
    <cellStyle name="Header - Style1 2 6 3" xfId="3244" xr:uid="{00000000-0005-0000-0000-0000CD160000}"/>
    <cellStyle name="Header - Style1 2 7" xfId="3245" xr:uid="{00000000-0005-0000-0000-0000CE160000}"/>
    <cellStyle name="Header - Style1 2 7 2" xfId="3246" xr:uid="{00000000-0005-0000-0000-0000CF160000}"/>
    <cellStyle name="Header - Style1 2 7 2 2" xfId="3247" xr:uid="{00000000-0005-0000-0000-0000D0160000}"/>
    <cellStyle name="Header - Style1 2 7 3" xfId="3248" xr:uid="{00000000-0005-0000-0000-0000D1160000}"/>
    <cellStyle name="Header - Style1 2 8" xfId="3249" xr:uid="{00000000-0005-0000-0000-0000D2160000}"/>
    <cellStyle name="Header - Style1 2 8 2" xfId="3250" xr:uid="{00000000-0005-0000-0000-0000D3160000}"/>
    <cellStyle name="Header - Style1 2 8 2 2" xfId="3251" xr:uid="{00000000-0005-0000-0000-0000D4160000}"/>
    <cellStyle name="Header - Style1 2 8 3" xfId="3252" xr:uid="{00000000-0005-0000-0000-0000D5160000}"/>
    <cellStyle name="Header - Style1 2 9" xfId="3253" xr:uid="{00000000-0005-0000-0000-0000D6160000}"/>
    <cellStyle name="Header - Style1 3" xfId="3254" xr:uid="{00000000-0005-0000-0000-0000D7160000}"/>
    <cellStyle name="Header - Style1 3 2" xfId="3255" xr:uid="{00000000-0005-0000-0000-0000D8160000}"/>
    <cellStyle name="Header - Style1 3 2 2" xfId="3256" xr:uid="{00000000-0005-0000-0000-0000D9160000}"/>
    <cellStyle name="Header - Style1 3 3" xfId="3257" xr:uid="{00000000-0005-0000-0000-0000DA160000}"/>
    <cellStyle name="Header - Style1 4" xfId="3258" xr:uid="{00000000-0005-0000-0000-0000DB160000}"/>
    <cellStyle name="Header - Style1 4 2" xfId="3259" xr:uid="{00000000-0005-0000-0000-0000DC160000}"/>
    <cellStyle name="Header - Style1 4 2 2" xfId="3260" xr:uid="{00000000-0005-0000-0000-0000DD160000}"/>
    <cellStyle name="Header - Style1 4 3" xfId="3261" xr:uid="{00000000-0005-0000-0000-0000DE160000}"/>
    <cellStyle name="Header - Style1 5" xfId="3262" xr:uid="{00000000-0005-0000-0000-0000DF160000}"/>
    <cellStyle name="Header - Style1 5 2" xfId="3263" xr:uid="{00000000-0005-0000-0000-0000E0160000}"/>
    <cellStyle name="Header - Style1 5 2 2" xfId="3264" xr:uid="{00000000-0005-0000-0000-0000E1160000}"/>
    <cellStyle name="Header - Style1 5 3" xfId="3265" xr:uid="{00000000-0005-0000-0000-0000E2160000}"/>
    <cellStyle name="Header - Style1 6" xfId="3266" xr:uid="{00000000-0005-0000-0000-0000E3160000}"/>
    <cellStyle name="Header - Style1 6 2" xfId="3267" xr:uid="{00000000-0005-0000-0000-0000E4160000}"/>
    <cellStyle name="Header - Style1 6 2 2" xfId="3268" xr:uid="{00000000-0005-0000-0000-0000E5160000}"/>
    <cellStyle name="Header - Style1 6 3" xfId="3269" xr:uid="{00000000-0005-0000-0000-0000E6160000}"/>
    <cellStyle name="Header - Style1 7" xfId="3270" xr:uid="{00000000-0005-0000-0000-0000E7160000}"/>
    <cellStyle name="Header - Style1 7 2" xfId="3271" xr:uid="{00000000-0005-0000-0000-0000E8160000}"/>
    <cellStyle name="Header - Style1 7 2 2" xfId="3272" xr:uid="{00000000-0005-0000-0000-0000E9160000}"/>
    <cellStyle name="Header - Style1 7 3" xfId="3273" xr:uid="{00000000-0005-0000-0000-0000EA160000}"/>
    <cellStyle name="Header - Style1 8" xfId="3274" xr:uid="{00000000-0005-0000-0000-0000EB160000}"/>
    <cellStyle name="Header - Style1 8 2" xfId="3275" xr:uid="{00000000-0005-0000-0000-0000EC160000}"/>
    <cellStyle name="Header - Style1 8 2 2" xfId="3276" xr:uid="{00000000-0005-0000-0000-0000ED160000}"/>
    <cellStyle name="Header - Style1 8 3" xfId="3277" xr:uid="{00000000-0005-0000-0000-0000EE160000}"/>
    <cellStyle name="Header - Style1 9" xfId="3278" xr:uid="{00000000-0005-0000-0000-0000EF160000}"/>
    <cellStyle name="Header - Style1 9 2" xfId="3279" xr:uid="{00000000-0005-0000-0000-0000F0160000}"/>
    <cellStyle name="Header - Style1 9 2 2" xfId="3280" xr:uid="{00000000-0005-0000-0000-0000F1160000}"/>
    <cellStyle name="Header - Style1 9 3" xfId="3281" xr:uid="{00000000-0005-0000-0000-0000F2160000}"/>
    <cellStyle name="Header Draft Stamp" xfId="3282" xr:uid="{00000000-0005-0000-0000-0000F3160000}"/>
    <cellStyle name="Header_191206 Balboa Fixed Line Model vF_amended" xfId="3283" xr:uid="{00000000-0005-0000-0000-0000F4160000}"/>
    <cellStyle name="Header1" xfId="3284" xr:uid="{00000000-0005-0000-0000-0000F5160000}"/>
    <cellStyle name="Header1 2" xfId="17750" xr:uid="{00000000-0005-0000-0000-0000F6160000}"/>
    <cellStyle name="Header2" xfId="3285" xr:uid="{00000000-0005-0000-0000-0000F7160000}"/>
    <cellStyle name="Header2 2" xfId="15830" xr:uid="{00000000-0005-0000-0000-0000F8160000}"/>
    <cellStyle name="headers" xfId="3286" xr:uid="{00000000-0005-0000-0000-0000F9160000}"/>
    <cellStyle name="Heading" xfId="3287" xr:uid="{00000000-0005-0000-0000-0000FA160000}"/>
    <cellStyle name="Heading 1" xfId="19945" builtinId="16" customBuiltin="1"/>
    <cellStyle name="Heading 1 1" xfId="3288" xr:uid="{00000000-0005-0000-0000-0000FC160000}"/>
    <cellStyle name="Heading 1 2" xfId="3289" xr:uid="{00000000-0005-0000-0000-0000FD160000}"/>
    <cellStyle name="Heading 1 2 2" xfId="3290" xr:uid="{00000000-0005-0000-0000-0000FE160000}"/>
    <cellStyle name="Heading 1 2 3" xfId="3291" xr:uid="{00000000-0005-0000-0000-0000FF160000}"/>
    <cellStyle name="Heading 1 3" xfId="3292" xr:uid="{00000000-0005-0000-0000-000000170000}"/>
    <cellStyle name="Heading 1 3 2" xfId="3293" xr:uid="{00000000-0005-0000-0000-000001170000}"/>
    <cellStyle name="Heading 1 Above" xfId="3294" xr:uid="{00000000-0005-0000-0000-000002170000}"/>
    <cellStyle name="Heading 1+" xfId="3295" xr:uid="{00000000-0005-0000-0000-000003170000}"/>
    <cellStyle name="Heading 1+ 2" xfId="3296" xr:uid="{00000000-0005-0000-0000-000004170000}"/>
    <cellStyle name="Heading 1+ 2 2" xfId="3297" xr:uid="{00000000-0005-0000-0000-000005170000}"/>
    <cellStyle name="Heading 1+ 2 2 2" xfId="3298" xr:uid="{00000000-0005-0000-0000-000006170000}"/>
    <cellStyle name="Heading 1+ 2 2 2 10" xfId="3299" xr:uid="{00000000-0005-0000-0000-000007170000}"/>
    <cellStyle name="Heading 1+ 2 2 2 10 2" xfId="3300" xr:uid="{00000000-0005-0000-0000-000008170000}"/>
    <cellStyle name="Heading 1+ 2 2 2 10 2 2" xfId="3301" xr:uid="{00000000-0005-0000-0000-000009170000}"/>
    <cellStyle name="Heading 1+ 2 2 2 10 2 2 2" xfId="3302" xr:uid="{00000000-0005-0000-0000-00000A170000}"/>
    <cellStyle name="Heading 1+ 2 2 2 10 2 3" xfId="3303" xr:uid="{00000000-0005-0000-0000-00000B170000}"/>
    <cellStyle name="Heading 1+ 2 2 2 10 3" xfId="3304" xr:uid="{00000000-0005-0000-0000-00000C170000}"/>
    <cellStyle name="Heading 1+ 2 2 2 10 3 2" xfId="3305" xr:uid="{00000000-0005-0000-0000-00000D170000}"/>
    <cellStyle name="Heading 1+ 2 2 2 10 4" xfId="3306" xr:uid="{00000000-0005-0000-0000-00000E170000}"/>
    <cellStyle name="Heading 1+ 2 2 2 11" xfId="3307" xr:uid="{00000000-0005-0000-0000-00000F170000}"/>
    <cellStyle name="Heading 1+ 2 2 2 11 2" xfId="3308" xr:uid="{00000000-0005-0000-0000-000010170000}"/>
    <cellStyle name="Heading 1+ 2 2 2 11 2 2" xfId="3309" xr:uid="{00000000-0005-0000-0000-000011170000}"/>
    <cellStyle name="Heading 1+ 2 2 2 11 3" xfId="3310" xr:uid="{00000000-0005-0000-0000-000012170000}"/>
    <cellStyle name="Heading 1+ 2 2 2 12" xfId="3311" xr:uid="{00000000-0005-0000-0000-000013170000}"/>
    <cellStyle name="Heading 1+ 2 2 2 12 2" xfId="3312" xr:uid="{00000000-0005-0000-0000-000014170000}"/>
    <cellStyle name="Heading 1+ 2 2 2 13" xfId="3313" xr:uid="{00000000-0005-0000-0000-000015170000}"/>
    <cellStyle name="Heading 1+ 2 2 2 2" xfId="3314" xr:uid="{00000000-0005-0000-0000-000016170000}"/>
    <cellStyle name="Heading 1+ 2 2 2 2 10" xfId="3315" xr:uid="{00000000-0005-0000-0000-000017170000}"/>
    <cellStyle name="Heading 1+ 2 2 2 2 10 2" xfId="3316" xr:uid="{00000000-0005-0000-0000-000018170000}"/>
    <cellStyle name="Heading 1+ 2 2 2 2 10 2 2" xfId="3317" xr:uid="{00000000-0005-0000-0000-000019170000}"/>
    <cellStyle name="Heading 1+ 2 2 2 2 10 3" xfId="3318" xr:uid="{00000000-0005-0000-0000-00001A170000}"/>
    <cellStyle name="Heading 1+ 2 2 2 2 11" xfId="3319" xr:uid="{00000000-0005-0000-0000-00001B170000}"/>
    <cellStyle name="Heading 1+ 2 2 2 2 11 2" xfId="3320" xr:uid="{00000000-0005-0000-0000-00001C170000}"/>
    <cellStyle name="Heading 1+ 2 2 2 2 12" xfId="3321" xr:uid="{00000000-0005-0000-0000-00001D170000}"/>
    <cellStyle name="Heading 1+ 2 2 2 2 2" xfId="3322" xr:uid="{00000000-0005-0000-0000-00001E170000}"/>
    <cellStyle name="Heading 1+ 2 2 2 2 2 2" xfId="3323" xr:uid="{00000000-0005-0000-0000-00001F170000}"/>
    <cellStyle name="Heading 1+ 2 2 2 2 2 2 2" xfId="3324" xr:uid="{00000000-0005-0000-0000-000020170000}"/>
    <cellStyle name="Heading 1+ 2 2 2 2 2 2 2 2" xfId="3325" xr:uid="{00000000-0005-0000-0000-000021170000}"/>
    <cellStyle name="Heading 1+ 2 2 2 2 2 2 3" xfId="3326" xr:uid="{00000000-0005-0000-0000-000022170000}"/>
    <cellStyle name="Heading 1+ 2 2 2 2 2 3" xfId="3327" xr:uid="{00000000-0005-0000-0000-000023170000}"/>
    <cellStyle name="Heading 1+ 2 2 2 2 2 3 2" xfId="3328" xr:uid="{00000000-0005-0000-0000-000024170000}"/>
    <cellStyle name="Heading 1+ 2 2 2 2 2 4" xfId="3329" xr:uid="{00000000-0005-0000-0000-000025170000}"/>
    <cellStyle name="Heading 1+ 2 2 2 2 3" xfId="3330" xr:uid="{00000000-0005-0000-0000-000026170000}"/>
    <cellStyle name="Heading 1+ 2 2 2 2 3 2" xfId="3331" xr:uid="{00000000-0005-0000-0000-000027170000}"/>
    <cellStyle name="Heading 1+ 2 2 2 2 3 2 2" xfId="3332" xr:uid="{00000000-0005-0000-0000-000028170000}"/>
    <cellStyle name="Heading 1+ 2 2 2 2 3 2 2 2" xfId="3333" xr:uid="{00000000-0005-0000-0000-000029170000}"/>
    <cellStyle name="Heading 1+ 2 2 2 2 3 2 3" xfId="3334" xr:uid="{00000000-0005-0000-0000-00002A170000}"/>
    <cellStyle name="Heading 1+ 2 2 2 2 3 3" xfId="3335" xr:uid="{00000000-0005-0000-0000-00002B170000}"/>
    <cellStyle name="Heading 1+ 2 2 2 2 3 3 2" xfId="3336" xr:uid="{00000000-0005-0000-0000-00002C170000}"/>
    <cellStyle name="Heading 1+ 2 2 2 2 3 4" xfId="3337" xr:uid="{00000000-0005-0000-0000-00002D170000}"/>
    <cellStyle name="Heading 1+ 2 2 2 2 4" xfId="3338" xr:uid="{00000000-0005-0000-0000-00002E170000}"/>
    <cellStyle name="Heading 1+ 2 2 2 2 4 2" xfId="3339" xr:uid="{00000000-0005-0000-0000-00002F170000}"/>
    <cellStyle name="Heading 1+ 2 2 2 2 4 2 2" xfId="3340" xr:uid="{00000000-0005-0000-0000-000030170000}"/>
    <cellStyle name="Heading 1+ 2 2 2 2 4 2 2 2" xfId="3341" xr:uid="{00000000-0005-0000-0000-000031170000}"/>
    <cellStyle name="Heading 1+ 2 2 2 2 4 2 3" xfId="3342" xr:uid="{00000000-0005-0000-0000-000032170000}"/>
    <cellStyle name="Heading 1+ 2 2 2 2 4 3" xfId="3343" xr:uid="{00000000-0005-0000-0000-000033170000}"/>
    <cellStyle name="Heading 1+ 2 2 2 2 4 3 2" xfId="3344" xr:uid="{00000000-0005-0000-0000-000034170000}"/>
    <cellStyle name="Heading 1+ 2 2 2 2 4 4" xfId="3345" xr:uid="{00000000-0005-0000-0000-000035170000}"/>
    <cellStyle name="Heading 1+ 2 2 2 2 5" xfId="3346" xr:uid="{00000000-0005-0000-0000-000036170000}"/>
    <cellStyle name="Heading 1+ 2 2 2 2 5 2" xfId="3347" xr:uid="{00000000-0005-0000-0000-000037170000}"/>
    <cellStyle name="Heading 1+ 2 2 2 2 5 2 2" xfId="3348" xr:uid="{00000000-0005-0000-0000-000038170000}"/>
    <cellStyle name="Heading 1+ 2 2 2 2 5 2 2 2" xfId="3349" xr:uid="{00000000-0005-0000-0000-000039170000}"/>
    <cellStyle name="Heading 1+ 2 2 2 2 5 2 3" xfId="3350" xr:uid="{00000000-0005-0000-0000-00003A170000}"/>
    <cellStyle name="Heading 1+ 2 2 2 2 5 3" xfId="3351" xr:uid="{00000000-0005-0000-0000-00003B170000}"/>
    <cellStyle name="Heading 1+ 2 2 2 2 5 3 2" xfId="3352" xr:uid="{00000000-0005-0000-0000-00003C170000}"/>
    <cellStyle name="Heading 1+ 2 2 2 2 5 4" xfId="3353" xr:uid="{00000000-0005-0000-0000-00003D170000}"/>
    <cellStyle name="Heading 1+ 2 2 2 2 6" xfId="3354" xr:uid="{00000000-0005-0000-0000-00003E170000}"/>
    <cellStyle name="Heading 1+ 2 2 2 2 6 2" xfId="3355" xr:uid="{00000000-0005-0000-0000-00003F170000}"/>
    <cellStyle name="Heading 1+ 2 2 2 2 6 2 2" xfId="3356" xr:uid="{00000000-0005-0000-0000-000040170000}"/>
    <cellStyle name="Heading 1+ 2 2 2 2 6 2 2 2" xfId="3357" xr:uid="{00000000-0005-0000-0000-000041170000}"/>
    <cellStyle name="Heading 1+ 2 2 2 2 6 2 3" xfId="3358" xr:uid="{00000000-0005-0000-0000-000042170000}"/>
    <cellStyle name="Heading 1+ 2 2 2 2 6 3" xfId="3359" xr:uid="{00000000-0005-0000-0000-000043170000}"/>
    <cellStyle name="Heading 1+ 2 2 2 2 6 3 2" xfId="3360" xr:uid="{00000000-0005-0000-0000-000044170000}"/>
    <cellStyle name="Heading 1+ 2 2 2 2 6 4" xfId="3361" xr:uid="{00000000-0005-0000-0000-000045170000}"/>
    <cellStyle name="Heading 1+ 2 2 2 2 7" xfId="3362" xr:uid="{00000000-0005-0000-0000-000046170000}"/>
    <cellStyle name="Heading 1+ 2 2 2 2 7 2" xfId="3363" xr:uid="{00000000-0005-0000-0000-000047170000}"/>
    <cellStyle name="Heading 1+ 2 2 2 2 7 2 2" xfId="3364" xr:uid="{00000000-0005-0000-0000-000048170000}"/>
    <cellStyle name="Heading 1+ 2 2 2 2 7 2 2 2" xfId="3365" xr:uid="{00000000-0005-0000-0000-000049170000}"/>
    <cellStyle name="Heading 1+ 2 2 2 2 7 2 3" xfId="3366" xr:uid="{00000000-0005-0000-0000-00004A170000}"/>
    <cellStyle name="Heading 1+ 2 2 2 2 7 3" xfId="3367" xr:uid="{00000000-0005-0000-0000-00004B170000}"/>
    <cellStyle name="Heading 1+ 2 2 2 2 7 3 2" xfId="3368" xr:uid="{00000000-0005-0000-0000-00004C170000}"/>
    <cellStyle name="Heading 1+ 2 2 2 2 7 4" xfId="3369" xr:uid="{00000000-0005-0000-0000-00004D170000}"/>
    <cellStyle name="Heading 1+ 2 2 2 2 8" xfId="3370" xr:uid="{00000000-0005-0000-0000-00004E170000}"/>
    <cellStyle name="Heading 1+ 2 2 2 2 8 2" xfId="3371" xr:uid="{00000000-0005-0000-0000-00004F170000}"/>
    <cellStyle name="Heading 1+ 2 2 2 2 8 2 2" xfId="3372" xr:uid="{00000000-0005-0000-0000-000050170000}"/>
    <cellStyle name="Heading 1+ 2 2 2 2 8 2 2 2" xfId="3373" xr:uid="{00000000-0005-0000-0000-000051170000}"/>
    <cellStyle name="Heading 1+ 2 2 2 2 8 2 3" xfId="3374" xr:uid="{00000000-0005-0000-0000-000052170000}"/>
    <cellStyle name="Heading 1+ 2 2 2 2 8 3" xfId="3375" xr:uid="{00000000-0005-0000-0000-000053170000}"/>
    <cellStyle name="Heading 1+ 2 2 2 2 8 3 2" xfId="3376" xr:uid="{00000000-0005-0000-0000-000054170000}"/>
    <cellStyle name="Heading 1+ 2 2 2 2 8 4" xfId="3377" xr:uid="{00000000-0005-0000-0000-000055170000}"/>
    <cellStyle name="Heading 1+ 2 2 2 2 9" xfId="3378" xr:uid="{00000000-0005-0000-0000-000056170000}"/>
    <cellStyle name="Heading 1+ 2 2 2 2 9 2" xfId="3379" xr:uid="{00000000-0005-0000-0000-000057170000}"/>
    <cellStyle name="Heading 1+ 2 2 2 2 9 2 2" xfId="3380" xr:uid="{00000000-0005-0000-0000-000058170000}"/>
    <cellStyle name="Heading 1+ 2 2 2 2 9 2 2 2" xfId="3381" xr:uid="{00000000-0005-0000-0000-000059170000}"/>
    <cellStyle name="Heading 1+ 2 2 2 2 9 2 3" xfId="3382" xr:uid="{00000000-0005-0000-0000-00005A170000}"/>
    <cellStyle name="Heading 1+ 2 2 2 2 9 3" xfId="3383" xr:uid="{00000000-0005-0000-0000-00005B170000}"/>
    <cellStyle name="Heading 1+ 2 2 2 2 9 3 2" xfId="3384" xr:uid="{00000000-0005-0000-0000-00005C170000}"/>
    <cellStyle name="Heading 1+ 2 2 2 2 9 4" xfId="3385" xr:uid="{00000000-0005-0000-0000-00005D170000}"/>
    <cellStyle name="Heading 1+ 2 2 2 3" xfId="3386" xr:uid="{00000000-0005-0000-0000-00005E170000}"/>
    <cellStyle name="Heading 1+ 2 2 2 3 2" xfId="3387" xr:uid="{00000000-0005-0000-0000-00005F170000}"/>
    <cellStyle name="Heading 1+ 2 2 2 3 2 2" xfId="3388" xr:uid="{00000000-0005-0000-0000-000060170000}"/>
    <cellStyle name="Heading 1+ 2 2 2 3 2 2 2" xfId="3389" xr:uid="{00000000-0005-0000-0000-000061170000}"/>
    <cellStyle name="Heading 1+ 2 2 2 3 2 3" xfId="3390" xr:uid="{00000000-0005-0000-0000-000062170000}"/>
    <cellStyle name="Heading 1+ 2 2 2 3 3" xfId="3391" xr:uid="{00000000-0005-0000-0000-000063170000}"/>
    <cellStyle name="Heading 1+ 2 2 2 3 3 2" xfId="3392" xr:uid="{00000000-0005-0000-0000-000064170000}"/>
    <cellStyle name="Heading 1+ 2 2 2 3 4" xfId="3393" xr:uid="{00000000-0005-0000-0000-000065170000}"/>
    <cellStyle name="Heading 1+ 2 2 2 4" xfId="3394" xr:uid="{00000000-0005-0000-0000-000066170000}"/>
    <cellStyle name="Heading 1+ 2 2 2 4 2" xfId="3395" xr:uid="{00000000-0005-0000-0000-000067170000}"/>
    <cellStyle name="Heading 1+ 2 2 2 4 2 2" xfId="3396" xr:uid="{00000000-0005-0000-0000-000068170000}"/>
    <cellStyle name="Heading 1+ 2 2 2 4 2 2 2" xfId="3397" xr:uid="{00000000-0005-0000-0000-000069170000}"/>
    <cellStyle name="Heading 1+ 2 2 2 4 2 3" xfId="3398" xr:uid="{00000000-0005-0000-0000-00006A170000}"/>
    <cellStyle name="Heading 1+ 2 2 2 4 3" xfId="3399" xr:uid="{00000000-0005-0000-0000-00006B170000}"/>
    <cellStyle name="Heading 1+ 2 2 2 4 3 2" xfId="3400" xr:uid="{00000000-0005-0000-0000-00006C170000}"/>
    <cellStyle name="Heading 1+ 2 2 2 4 4" xfId="3401" xr:uid="{00000000-0005-0000-0000-00006D170000}"/>
    <cellStyle name="Heading 1+ 2 2 2 5" xfId="3402" xr:uid="{00000000-0005-0000-0000-00006E170000}"/>
    <cellStyle name="Heading 1+ 2 2 2 5 2" xfId="3403" xr:uid="{00000000-0005-0000-0000-00006F170000}"/>
    <cellStyle name="Heading 1+ 2 2 2 5 2 2" xfId="3404" xr:uid="{00000000-0005-0000-0000-000070170000}"/>
    <cellStyle name="Heading 1+ 2 2 2 5 2 2 2" xfId="3405" xr:uid="{00000000-0005-0000-0000-000071170000}"/>
    <cellStyle name="Heading 1+ 2 2 2 5 2 3" xfId="3406" xr:uid="{00000000-0005-0000-0000-000072170000}"/>
    <cellStyle name="Heading 1+ 2 2 2 5 3" xfId="3407" xr:uid="{00000000-0005-0000-0000-000073170000}"/>
    <cellStyle name="Heading 1+ 2 2 2 5 3 2" xfId="3408" xr:uid="{00000000-0005-0000-0000-000074170000}"/>
    <cellStyle name="Heading 1+ 2 2 2 5 4" xfId="3409" xr:uid="{00000000-0005-0000-0000-000075170000}"/>
    <cellStyle name="Heading 1+ 2 2 2 6" xfId="3410" xr:uid="{00000000-0005-0000-0000-000076170000}"/>
    <cellStyle name="Heading 1+ 2 2 2 6 2" xfId="3411" xr:uid="{00000000-0005-0000-0000-000077170000}"/>
    <cellStyle name="Heading 1+ 2 2 2 6 2 2" xfId="3412" xr:uid="{00000000-0005-0000-0000-000078170000}"/>
    <cellStyle name="Heading 1+ 2 2 2 6 2 2 2" xfId="3413" xr:uid="{00000000-0005-0000-0000-000079170000}"/>
    <cellStyle name="Heading 1+ 2 2 2 6 2 3" xfId="3414" xr:uid="{00000000-0005-0000-0000-00007A170000}"/>
    <cellStyle name="Heading 1+ 2 2 2 6 3" xfId="3415" xr:uid="{00000000-0005-0000-0000-00007B170000}"/>
    <cellStyle name="Heading 1+ 2 2 2 6 3 2" xfId="3416" xr:uid="{00000000-0005-0000-0000-00007C170000}"/>
    <cellStyle name="Heading 1+ 2 2 2 6 4" xfId="3417" xr:uid="{00000000-0005-0000-0000-00007D170000}"/>
    <cellStyle name="Heading 1+ 2 2 2 7" xfId="3418" xr:uid="{00000000-0005-0000-0000-00007E170000}"/>
    <cellStyle name="Heading 1+ 2 2 2 7 2" xfId="3419" xr:uid="{00000000-0005-0000-0000-00007F170000}"/>
    <cellStyle name="Heading 1+ 2 2 2 7 2 2" xfId="3420" xr:uid="{00000000-0005-0000-0000-000080170000}"/>
    <cellStyle name="Heading 1+ 2 2 2 7 2 2 2" xfId="3421" xr:uid="{00000000-0005-0000-0000-000081170000}"/>
    <cellStyle name="Heading 1+ 2 2 2 7 2 3" xfId="3422" xr:uid="{00000000-0005-0000-0000-000082170000}"/>
    <cellStyle name="Heading 1+ 2 2 2 7 3" xfId="3423" xr:uid="{00000000-0005-0000-0000-000083170000}"/>
    <cellStyle name="Heading 1+ 2 2 2 7 3 2" xfId="3424" xr:uid="{00000000-0005-0000-0000-000084170000}"/>
    <cellStyle name="Heading 1+ 2 2 2 7 4" xfId="3425" xr:uid="{00000000-0005-0000-0000-000085170000}"/>
    <cellStyle name="Heading 1+ 2 2 2 8" xfId="3426" xr:uid="{00000000-0005-0000-0000-000086170000}"/>
    <cellStyle name="Heading 1+ 2 2 2 8 2" xfId="3427" xr:uid="{00000000-0005-0000-0000-000087170000}"/>
    <cellStyle name="Heading 1+ 2 2 2 8 2 2" xfId="3428" xr:uid="{00000000-0005-0000-0000-000088170000}"/>
    <cellStyle name="Heading 1+ 2 2 2 8 2 2 2" xfId="3429" xr:uid="{00000000-0005-0000-0000-000089170000}"/>
    <cellStyle name="Heading 1+ 2 2 2 8 2 3" xfId="3430" xr:uid="{00000000-0005-0000-0000-00008A170000}"/>
    <cellStyle name="Heading 1+ 2 2 2 8 3" xfId="3431" xr:uid="{00000000-0005-0000-0000-00008B170000}"/>
    <cellStyle name="Heading 1+ 2 2 2 8 3 2" xfId="3432" xr:uid="{00000000-0005-0000-0000-00008C170000}"/>
    <cellStyle name="Heading 1+ 2 2 2 8 4" xfId="3433" xr:uid="{00000000-0005-0000-0000-00008D170000}"/>
    <cellStyle name="Heading 1+ 2 2 2 9" xfId="3434" xr:uid="{00000000-0005-0000-0000-00008E170000}"/>
    <cellStyle name="Heading 1+ 2 2 2 9 2" xfId="3435" xr:uid="{00000000-0005-0000-0000-00008F170000}"/>
    <cellStyle name="Heading 1+ 2 2 2 9 2 2" xfId="3436" xr:uid="{00000000-0005-0000-0000-000090170000}"/>
    <cellStyle name="Heading 1+ 2 2 2 9 2 2 2" xfId="3437" xr:uid="{00000000-0005-0000-0000-000091170000}"/>
    <cellStyle name="Heading 1+ 2 2 2 9 2 3" xfId="3438" xr:uid="{00000000-0005-0000-0000-000092170000}"/>
    <cellStyle name="Heading 1+ 2 2 2 9 3" xfId="3439" xr:uid="{00000000-0005-0000-0000-000093170000}"/>
    <cellStyle name="Heading 1+ 2 2 2 9 3 2" xfId="3440" xr:uid="{00000000-0005-0000-0000-000094170000}"/>
    <cellStyle name="Heading 1+ 2 2 2 9 4" xfId="3441" xr:uid="{00000000-0005-0000-0000-000095170000}"/>
    <cellStyle name="Heading 1+ 2 2 3" xfId="3442" xr:uid="{00000000-0005-0000-0000-000096170000}"/>
    <cellStyle name="Heading 1+ 2 2 3 10" xfId="3443" xr:uid="{00000000-0005-0000-0000-000097170000}"/>
    <cellStyle name="Heading 1+ 2 2 3 10 2" xfId="3444" xr:uid="{00000000-0005-0000-0000-000098170000}"/>
    <cellStyle name="Heading 1+ 2 2 3 10 2 2" xfId="3445" xr:uid="{00000000-0005-0000-0000-000099170000}"/>
    <cellStyle name="Heading 1+ 2 2 3 10 3" xfId="3446" xr:uid="{00000000-0005-0000-0000-00009A170000}"/>
    <cellStyle name="Heading 1+ 2 2 3 11" xfId="3447" xr:uid="{00000000-0005-0000-0000-00009B170000}"/>
    <cellStyle name="Heading 1+ 2 2 3 11 2" xfId="3448" xr:uid="{00000000-0005-0000-0000-00009C170000}"/>
    <cellStyle name="Heading 1+ 2 2 3 12" xfId="3449" xr:uid="{00000000-0005-0000-0000-00009D170000}"/>
    <cellStyle name="Heading 1+ 2 2 3 2" xfId="3450" xr:uid="{00000000-0005-0000-0000-00009E170000}"/>
    <cellStyle name="Heading 1+ 2 2 3 2 2" xfId="3451" xr:uid="{00000000-0005-0000-0000-00009F170000}"/>
    <cellStyle name="Heading 1+ 2 2 3 2 2 2" xfId="3452" xr:uid="{00000000-0005-0000-0000-0000A0170000}"/>
    <cellStyle name="Heading 1+ 2 2 3 2 2 2 2" xfId="3453" xr:uid="{00000000-0005-0000-0000-0000A1170000}"/>
    <cellStyle name="Heading 1+ 2 2 3 2 2 3" xfId="3454" xr:uid="{00000000-0005-0000-0000-0000A2170000}"/>
    <cellStyle name="Heading 1+ 2 2 3 2 3" xfId="3455" xr:uid="{00000000-0005-0000-0000-0000A3170000}"/>
    <cellStyle name="Heading 1+ 2 2 3 2 3 2" xfId="3456" xr:uid="{00000000-0005-0000-0000-0000A4170000}"/>
    <cellStyle name="Heading 1+ 2 2 3 2 4" xfId="3457" xr:uid="{00000000-0005-0000-0000-0000A5170000}"/>
    <cellStyle name="Heading 1+ 2 2 3 3" xfId="3458" xr:uid="{00000000-0005-0000-0000-0000A6170000}"/>
    <cellStyle name="Heading 1+ 2 2 3 3 2" xfId="3459" xr:uid="{00000000-0005-0000-0000-0000A7170000}"/>
    <cellStyle name="Heading 1+ 2 2 3 3 2 2" xfId="3460" xr:uid="{00000000-0005-0000-0000-0000A8170000}"/>
    <cellStyle name="Heading 1+ 2 2 3 3 2 2 2" xfId="3461" xr:uid="{00000000-0005-0000-0000-0000A9170000}"/>
    <cellStyle name="Heading 1+ 2 2 3 3 2 3" xfId="3462" xr:uid="{00000000-0005-0000-0000-0000AA170000}"/>
    <cellStyle name="Heading 1+ 2 2 3 3 3" xfId="3463" xr:uid="{00000000-0005-0000-0000-0000AB170000}"/>
    <cellStyle name="Heading 1+ 2 2 3 3 3 2" xfId="3464" xr:uid="{00000000-0005-0000-0000-0000AC170000}"/>
    <cellStyle name="Heading 1+ 2 2 3 3 4" xfId="3465" xr:uid="{00000000-0005-0000-0000-0000AD170000}"/>
    <cellStyle name="Heading 1+ 2 2 3 4" xfId="3466" xr:uid="{00000000-0005-0000-0000-0000AE170000}"/>
    <cellStyle name="Heading 1+ 2 2 3 4 2" xfId="3467" xr:uid="{00000000-0005-0000-0000-0000AF170000}"/>
    <cellStyle name="Heading 1+ 2 2 3 4 2 2" xfId="3468" xr:uid="{00000000-0005-0000-0000-0000B0170000}"/>
    <cellStyle name="Heading 1+ 2 2 3 4 2 2 2" xfId="3469" xr:uid="{00000000-0005-0000-0000-0000B1170000}"/>
    <cellStyle name="Heading 1+ 2 2 3 4 2 3" xfId="3470" xr:uid="{00000000-0005-0000-0000-0000B2170000}"/>
    <cellStyle name="Heading 1+ 2 2 3 4 3" xfId="3471" xr:uid="{00000000-0005-0000-0000-0000B3170000}"/>
    <cellStyle name="Heading 1+ 2 2 3 4 3 2" xfId="3472" xr:uid="{00000000-0005-0000-0000-0000B4170000}"/>
    <cellStyle name="Heading 1+ 2 2 3 4 4" xfId="3473" xr:uid="{00000000-0005-0000-0000-0000B5170000}"/>
    <cellStyle name="Heading 1+ 2 2 3 5" xfId="3474" xr:uid="{00000000-0005-0000-0000-0000B6170000}"/>
    <cellStyle name="Heading 1+ 2 2 3 5 2" xfId="3475" xr:uid="{00000000-0005-0000-0000-0000B7170000}"/>
    <cellStyle name="Heading 1+ 2 2 3 5 2 2" xfId="3476" xr:uid="{00000000-0005-0000-0000-0000B8170000}"/>
    <cellStyle name="Heading 1+ 2 2 3 5 2 2 2" xfId="3477" xr:uid="{00000000-0005-0000-0000-0000B9170000}"/>
    <cellStyle name="Heading 1+ 2 2 3 5 2 3" xfId="3478" xr:uid="{00000000-0005-0000-0000-0000BA170000}"/>
    <cellStyle name="Heading 1+ 2 2 3 5 3" xfId="3479" xr:uid="{00000000-0005-0000-0000-0000BB170000}"/>
    <cellStyle name="Heading 1+ 2 2 3 5 3 2" xfId="3480" xr:uid="{00000000-0005-0000-0000-0000BC170000}"/>
    <cellStyle name="Heading 1+ 2 2 3 5 4" xfId="3481" xr:uid="{00000000-0005-0000-0000-0000BD170000}"/>
    <cellStyle name="Heading 1+ 2 2 3 6" xfId="3482" xr:uid="{00000000-0005-0000-0000-0000BE170000}"/>
    <cellStyle name="Heading 1+ 2 2 3 6 2" xfId="3483" xr:uid="{00000000-0005-0000-0000-0000BF170000}"/>
    <cellStyle name="Heading 1+ 2 2 3 6 2 2" xfId="3484" xr:uid="{00000000-0005-0000-0000-0000C0170000}"/>
    <cellStyle name="Heading 1+ 2 2 3 6 2 2 2" xfId="3485" xr:uid="{00000000-0005-0000-0000-0000C1170000}"/>
    <cellStyle name="Heading 1+ 2 2 3 6 2 3" xfId="3486" xr:uid="{00000000-0005-0000-0000-0000C2170000}"/>
    <cellStyle name="Heading 1+ 2 2 3 6 3" xfId="3487" xr:uid="{00000000-0005-0000-0000-0000C3170000}"/>
    <cellStyle name="Heading 1+ 2 2 3 6 3 2" xfId="3488" xr:uid="{00000000-0005-0000-0000-0000C4170000}"/>
    <cellStyle name="Heading 1+ 2 2 3 6 4" xfId="3489" xr:uid="{00000000-0005-0000-0000-0000C5170000}"/>
    <cellStyle name="Heading 1+ 2 2 3 7" xfId="3490" xr:uid="{00000000-0005-0000-0000-0000C6170000}"/>
    <cellStyle name="Heading 1+ 2 2 3 7 2" xfId="3491" xr:uid="{00000000-0005-0000-0000-0000C7170000}"/>
    <cellStyle name="Heading 1+ 2 2 3 7 2 2" xfId="3492" xr:uid="{00000000-0005-0000-0000-0000C8170000}"/>
    <cellStyle name="Heading 1+ 2 2 3 7 2 2 2" xfId="3493" xr:uid="{00000000-0005-0000-0000-0000C9170000}"/>
    <cellStyle name="Heading 1+ 2 2 3 7 2 3" xfId="3494" xr:uid="{00000000-0005-0000-0000-0000CA170000}"/>
    <cellStyle name="Heading 1+ 2 2 3 7 3" xfId="3495" xr:uid="{00000000-0005-0000-0000-0000CB170000}"/>
    <cellStyle name="Heading 1+ 2 2 3 7 3 2" xfId="3496" xr:uid="{00000000-0005-0000-0000-0000CC170000}"/>
    <cellStyle name="Heading 1+ 2 2 3 7 4" xfId="3497" xr:uid="{00000000-0005-0000-0000-0000CD170000}"/>
    <cellStyle name="Heading 1+ 2 2 3 8" xfId="3498" xr:uid="{00000000-0005-0000-0000-0000CE170000}"/>
    <cellStyle name="Heading 1+ 2 2 3 8 2" xfId="3499" xr:uid="{00000000-0005-0000-0000-0000CF170000}"/>
    <cellStyle name="Heading 1+ 2 2 3 8 2 2" xfId="3500" xr:uid="{00000000-0005-0000-0000-0000D0170000}"/>
    <cellStyle name="Heading 1+ 2 2 3 8 2 2 2" xfId="3501" xr:uid="{00000000-0005-0000-0000-0000D1170000}"/>
    <cellStyle name="Heading 1+ 2 2 3 8 2 3" xfId="3502" xr:uid="{00000000-0005-0000-0000-0000D2170000}"/>
    <cellStyle name="Heading 1+ 2 2 3 8 3" xfId="3503" xr:uid="{00000000-0005-0000-0000-0000D3170000}"/>
    <cellStyle name="Heading 1+ 2 2 3 8 3 2" xfId="3504" xr:uid="{00000000-0005-0000-0000-0000D4170000}"/>
    <cellStyle name="Heading 1+ 2 2 3 8 4" xfId="3505" xr:uid="{00000000-0005-0000-0000-0000D5170000}"/>
    <cellStyle name="Heading 1+ 2 2 3 9" xfId="3506" xr:uid="{00000000-0005-0000-0000-0000D6170000}"/>
    <cellStyle name="Heading 1+ 2 2 3 9 2" xfId="3507" xr:uid="{00000000-0005-0000-0000-0000D7170000}"/>
    <cellStyle name="Heading 1+ 2 2 3 9 2 2" xfId="3508" xr:uid="{00000000-0005-0000-0000-0000D8170000}"/>
    <cellStyle name="Heading 1+ 2 2 3 9 2 2 2" xfId="3509" xr:uid="{00000000-0005-0000-0000-0000D9170000}"/>
    <cellStyle name="Heading 1+ 2 2 3 9 2 3" xfId="3510" xr:uid="{00000000-0005-0000-0000-0000DA170000}"/>
    <cellStyle name="Heading 1+ 2 2 3 9 3" xfId="3511" xr:uid="{00000000-0005-0000-0000-0000DB170000}"/>
    <cellStyle name="Heading 1+ 2 2 3 9 3 2" xfId="3512" xr:uid="{00000000-0005-0000-0000-0000DC170000}"/>
    <cellStyle name="Heading 1+ 2 2 3 9 4" xfId="3513" xr:uid="{00000000-0005-0000-0000-0000DD170000}"/>
    <cellStyle name="Heading 1+ 2 2 4" xfId="3514" xr:uid="{00000000-0005-0000-0000-0000DE170000}"/>
    <cellStyle name="Heading 1+ 2 3" xfId="3515" xr:uid="{00000000-0005-0000-0000-0000DF170000}"/>
    <cellStyle name="Heading 1+ 2 3 2" xfId="3516" xr:uid="{00000000-0005-0000-0000-0000E0170000}"/>
    <cellStyle name="Heading 1+ 2 3 2 10" xfId="3517" xr:uid="{00000000-0005-0000-0000-0000E1170000}"/>
    <cellStyle name="Heading 1+ 2 3 2 10 2" xfId="3518" xr:uid="{00000000-0005-0000-0000-0000E2170000}"/>
    <cellStyle name="Heading 1+ 2 3 2 10 2 2" xfId="3519" xr:uid="{00000000-0005-0000-0000-0000E3170000}"/>
    <cellStyle name="Heading 1+ 2 3 2 10 2 2 2" xfId="3520" xr:uid="{00000000-0005-0000-0000-0000E4170000}"/>
    <cellStyle name="Heading 1+ 2 3 2 10 2 3" xfId="3521" xr:uid="{00000000-0005-0000-0000-0000E5170000}"/>
    <cellStyle name="Heading 1+ 2 3 2 10 3" xfId="3522" xr:uid="{00000000-0005-0000-0000-0000E6170000}"/>
    <cellStyle name="Heading 1+ 2 3 2 10 3 2" xfId="3523" xr:uid="{00000000-0005-0000-0000-0000E7170000}"/>
    <cellStyle name="Heading 1+ 2 3 2 10 4" xfId="3524" xr:uid="{00000000-0005-0000-0000-0000E8170000}"/>
    <cellStyle name="Heading 1+ 2 3 2 11" xfId="3525" xr:uid="{00000000-0005-0000-0000-0000E9170000}"/>
    <cellStyle name="Heading 1+ 2 3 2 11 2" xfId="3526" xr:uid="{00000000-0005-0000-0000-0000EA170000}"/>
    <cellStyle name="Heading 1+ 2 3 2 11 2 2" xfId="3527" xr:uid="{00000000-0005-0000-0000-0000EB170000}"/>
    <cellStyle name="Heading 1+ 2 3 2 11 3" xfId="3528" xr:uid="{00000000-0005-0000-0000-0000EC170000}"/>
    <cellStyle name="Heading 1+ 2 3 2 12" xfId="3529" xr:uid="{00000000-0005-0000-0000-0000ED170000}"/>
    <cellStyle name="Heading 1+ 2 3 2 12 2" xfId="3530" xr:uid="{00000000-0005-0000-0000-0000EE170000}"/>
    <cellStyle name="Heading 1+ 2 3 2 13" xfId="3531" xr:uid="{00000000-0005-0000-0000-0000EF170000}"/>
    <cellStyle name="Heading 1+ 2 3 2 2" xfId="3532" xr:uid="{00000000-0005-0000-0000-0000F0170000}"/>
    <cellStyle name="Heading 1+ 2 3 2 2 10" xfId="3533" xr:uid="{00000000-0005-0000-0000-0000F1170000}"/>
    <cellStyle name="Heading 1+ 2 3 2 2 10 2" xfId="3534" xr:uid="{00000000-0005-0000-0000-0000F2170000}"/>
    <cellStyle name="Heading 1+ 2 3 2 2 10 2 2" xfId="3535" xr:uid="{00000000-0005-0000-0000-0000F3170000}"/>
    <cellStyle name="Heading 1+ 2 3 2 2 10 3" xfId="3536" xr:uid="{00000000-0005-0000-0000-0000F4170000}"/>
    <cellStyle name="Heading 1+ 2 3 2 2 11" xfId="3537" xr:uid="{00000000-0005-0000-0000-0000F5170000}"/>
    <cellStyle name="Heading 1+ 2 3 2 2 11 2" xfId="3538" xr:uid="{00000000-0005-0000-0000-0000F6170000}"/>
    <cellStyle name="Heading 1+ 2 3 2 2 12" xfId="3539" xr:uid="{00000000-0005-0000-0000-0000F7170000}"/>
    <cellStyle name="Heading 1+ 2 3 2 2 2" xfId="3540" xr:uid="{00000000-0005-0000-0000-0000F8170000}"/>
    <cellStyle name="Heading 1+ 2 3 2 2 2 2" xfId="3541" xr:uid="{00000000-0005-0000-0000-0000F9170000}"/>
    <cellStyle name="Heading 1+ 2 3 2 2 2 2 2" xfId="3542" xr:uid="{00000000-0005-0000-0000-0000FA170000}"/>
    <cellStyle name="Heading 1+ 2 3 2 2 2 2 2 2" xfId="3543" xr:uid="{00000000-0005-0000-0000-0000FB170000}"/>
    <cellStyle name="Heading 1+ 2 3 2 2 2 2 3" xfId="3544" xr:uid="{00000000-0005-0000-0000-0000FC170000}"/>
    <cellStyle name="Heading 1+ 2 3 2 2 2 3" xfId="3545" xr:uid="{00000000-0005-0000-0000-0000FD170000}"/>
    <cellStyle name="Heading 1+ 2 3 2 2 2 3 2" xfId="3546" xr:uid="{00000000-0005-0000-0000-0000FE170000}"/>
    <cellStyle name="Heading 1+ 2 3 2 2 2 4" xfId="3547" xr:uid="{00000000-0005-0000-0000-0000FF170000}"/>
    <cellStyle name="Heading 1+ 2 3 2 2 3" xfId="3548" xr:uid="{00000000-0005-0000-0000-000000180000}"/>
    <cellStyle name="Heading 1+ 2 3 2 2 3 2" xfId="3549" xr:uid="{00000000-0005-0000-0000-000001180000}"/>
    <cellStyle name="Heading 1+ 2 3 2 2 3 2 2" xfId="3550" xr:uid="{00000000-0005-0000-0000-000002180000}"/>
    <cellStyle name="Heading 1+ 2 3 2 2 3 2 2 2" xfId="3551" xr:uid="{00000000-0005-0000-0000-000003180000}"/>
    <cellStyle name="Heading 1+ 2 3 2 2 3 2 3" xfId="3552" xr:uid="{00000000-0005-0000-0000-000004180000}"/>
    <cellStyle name="Heading 1+ 2 3 2 2 3 3" xfId="3553" xr:uid="{00000000-0005-0000-0000-000005180000}"/>
    <cellStyle name="Heading 1+ 2 3 2 2 3 3 2" xfId="3554" xr:uid="{00000000-0005-0000-0000-000006180000}"/>
    <cellStyle name="Heading 1+ 2 3 2 2 3 4" xfId="3555" xr:uid="{00000000-0005-0000-0000-000007180000}"/>
    <cellStyle name="Heading 1+ 2 3 2 2 4" xfId="3556" xr:uid="{00000000-0005-0000-0000-000008180000}"/>
    <cellStyle name="Heading 1+ 2 3 2 2 4 2" xfId="3557" xr:uid="{00000000-0005-0000-0000-000009180000}"/>
    <cellStyle name="Heading 1+ 2 3 2 2 4 2 2" xfId="3558" xr:uid="{00000000-0005-0000-0000-00000A180000}"/>
    <cellStyle name="Heading 1+ 2 3 2 2 4 2 2 2" xfId="3559" xr:uid="{00000000-0005-0000-0000-00000B180000}"/>
    <cellStyle name="Heading 1+ 2 3 2 2 4 2 3" xfId="3560" xr:uid="{00000000-0005-0000-0000-00000C180000}"/>
    <cellStyle name="Heading 1+ 2 3 2 2 4 3" xfId="3561" xr:uid="{00000000-0005-0000-0000-00000D180000}"/>
    <cellStyle name="Heading 1+ 2 3 2 2 4 3 2" xfId="3562" xr:uid="{00000000-0005-0000-0000-00000E180000}"/>
    <cellStyle name="Heading 1+ 2 3 2 2 4 4" xfId="3563" xr:uid="{00000000-0005-0000-0000-00000F180000}"/>
    <cellStyle name="Heading 1+ 2 3 2 2 5" xfId="3564" xr:uid="{00000000-0005-0000-0000-000010180000}"/>
    <cellStyle name="Heading 1+ 2 3 2 2 5 2" xfId="3565" xr:uid="{00000000-0005-0000-0000-000011180000}"/>
    <cellStyle name="Heading 1+ 2 3 2 2 5 2 2" xfId="3566" xr:uid="{00000000-0005-0000-0000-000012180000}"/>
    <cellStyle name="Heading 1+ 2 3 2 2 5 2 2 2" xfId="3567" xr:uid="{00000000-0005-0000-0000-000013180000}"/>
    <cellStyle name="Heading 1+ 2 3 2 2 5 2 3" xfId="3568" xr:uid="{00000000-0005-0000-0000-000014180000}"/>
    <cellStyle name="Heading 1+ 2 3 2 2 5 3" xfId="3569" xr:uid="{00000000-0005-0000-0000-000015180000}"/>
    <cellStyle name="Heading 1+ 2 3 2 2 5 3 2" xfId="3570" xr:uid="{00000000-0005-0000-0000-000016180000}"/>
    <cellStyle name="Heading 1+ 2 3 2 2 5 4" xfId="3571" xr:uid="{00000000-0005-0000-0000-000017180000}"/>
    <cellStyle name="Heading 1+ 2 3 2 2 6" xfId="3572" xr:uid="{00000000-0005-0000-0000-000018180000}"/>
    <cellStyle name="Heading 1+ 2 3 2 2 6 2" xfId="3573" xr:uid="{00000000-0005-0000-0000-000019180000}"/>
    <cellStyle name="Heading 1+ 2 3 2 2 6 2 2" xfId="3574" xr:uid="{00000000-0005-0000-0000-00001A180000}"/>
    <cellStyle name="Heading 1+ 2 3 2 2 6 2 2 2" xfId="3575" xr:uid="{00000000-0005-0000-0000-00001B180000}"/>
    <cellStyle name="Heading 1+ 2 3 2 2 6 2 3" xfId="3576" xr:uid="{00000000-0005-0000-0000-00001C180000}"/>
    <cellStyle name="Heading 1+ 2 3 2 2 6 3" xfId="3577" xr:uid="{00000000-0005-0000-0000-00001D180000}"/>
    <cellStyle name="Heading 1+ 2 3 2 2 6 3 2" xfId="3578" xr:uid="{00000000-0005-0000-0000-00001E180000}"/>
    <cellStyle name="Heading 1+ 2 3 2 2 6 4" xfId="3579" xr:uid="{00000000-0005-0000-0000-00001F180000}"/>
    <cellStyle name="Heading 1+ 2 3 2 2 7" xfId="3580" xr:uid="{00000000-0005-0000-0000-000020180000}"/>
    <cellStyle name="Heading 1+ 2 3 2 2 7 2" xfId="3581" xr:uid="{00000000-0005-0000-0000-000021180000}"/>
    <cellStyle name="Heading 1+ 2 3 2 2 7 2 2" xfId="3582" xr:uid="{00000000-0005-0000-0000-000022180000}"/>
    <cellStyle name="Heading 1+ 2 3 2 2 7 2 2 2" xfId="3583" xr:uid="{00000000-0005-0000-0000-000023180000}"/>
    <cellStyle name="Heading 1+ 2 3 2 2 7 2 3" xfId="3584" xr:uid="{00000000-0005-0000-0000-000024180000}"/>
    <cellStyle name="Heading 1+ 2 3 2 2 7 3" xfId="3585" xr:uid="{00000000-0005-0000-0000-000025180000}"/>
    <cellStyle name="Heading 1+ 2 3 2 2 7 3 2" xfId="3586" xr:uid="{00000000-0005-0000-0000-000026180000}"/>
    <cellStyle name="Heading 1+ 2 3 2 2 7 4" xfId="3587" xr:uid="{00000000-0005-0000-0000-000027180000}"/>
    <cellStyle name="Heading 1+ 2 3 2 2 8" xfId="3588" xr:uid="{00000000-0005-0000-0000-000028180000}"/>
    <cellStyle name="Heading 1+ 2 3 2 2 8 2" xfId="3589" xr:uid="{00000000-0005-0000-0000-000029180000}"/>
    <cellStyle name="Heading 1+ 2 3 2 2 8 2 2" xfId="3590" xr:uid="{00000000-0005-0000-0000-00002A180000}"/>
    <cellStyle name="Heading 1+ 2 3 2 2 8 2 2 2" xfId="3591" xr:uid="{00000000-0005-0000-0000-00002B180000}"/>
    <cellStyle name="Heading 1+ 2 3 2 2 8 2 3" xfId="3592" xr:uid="{00000000-0005-0000-0000-00002C180000}"/>
    <cellStyle name="Heading 1+ 2 3 2 2 8 3" xfId="3593" xr:uid="{00000000-0005-0000-0000-00002D180000}"/>
    <cellStyle name="Heading 1+ 2 3 2 2 8 3 2" xfId="3594" xr:uid="{00000000-0005-0000-0000-00002E180000}"/>
    <cellStyle name="Heading 1+ 2 3 2 2 8 4" xfId="3595" xr:uid="{00000000-0005-0000-0000-00002F180000}"/>
    <cellStyle name="Heading 1+ 2 3 2 2 9" xfId="3596" xr:uid="{00000000-0005-0000-0000-000030180000}"/>
    <cellStyle name="Heading 1+ 2 3 2 2 9 2" xfId="3597" xr:uid="{00000000-0005-0000-0000-000031180000}"/>
    <cellStyle name="Heading 1+ 2 3 2 2 9 2 2" xfId="3598" xr:uid="{00000000-0005-0000-0000-000032180000}"/>
    <cellStyle name="Heading 1+ 2 3 2 2 9 2 2 2" xfId="3599" xr:uid="{00000000-0005-0000-0000-000033180000}"/>
    <cellStyle name="Heading 1+ 2 3 2 2 9 2 3" xfId="3600" xr:uid="{00000000-0005-0000-0000-000034180000}"/>
    <cellStyle name="Heading 1+ 2 3 2 2 9 3" xfId="3601" xr:uid="{00000000-0005-0000-0000-000035180000}"/>
    <cellStyle name="Heading 1+ 2 3 2 2 9 3 2" xfId="3602" xr:uid="{00000000-0005-0000-0000-000036180000}"/>
    <cellStyle name="Heading 1+ 2 3 2 2 9 4" xfId="3603" xr:uid="{00000000-0005-0000-0000-000037180000}"/>
    <cellStyle name="Heading 1+ 2 3 2 3" xfId="3604" xr:uid="{00000000-0005-0000-0000-000038180000}"/>
    <cellStyle name="Heading 1+ 2 3 2 3 2" xfId="3605" xr:uid="{00000000-0005-0000-0000-000039180000}"/>
    <cellStyle name="Heading 1+ 2 3 2 3 2 2" xfId="3606" xr:uid="{00000000-0005-0000-0000-00003A180000}"/>
    <cellStyle name="Heading 1+ 2 3 2 3 2 2 2" xfId="3607" xr:uid="{00000000-0005-0000-0000-00003B180000}"/>
    <cellStyle name="Heading 1+ 2 3 2 3 2 3" xfId="3608" xr:uid="{00000000-0005-0000-0000-00003C180000}"/>
    <cellStyle name="Heading 1+ 2 3 2 3 3" xfId="3609" xr:uid="{00000000-0005-0000-0000-00003D180000}"/>
    <cellStyle name="Heading 1+ 2 3 2 3 3 2" xfId="3610" xr:uid="{00000000-0005-0000-0000-00003E180000}"/>
    <cellStyle name="Heading 1+ 2 3 2 3 4" xfId="3611" xr:uid="{00000000-0005-0000-0000-00003F180000}"/>
    <cellStyle name="Heading 1+ 2 3 2 4" xfId="3612" xr:uid="{00000000-0005-0000-0000-000040180000}"/>
    <cellStyle name="Heading 1+ 2 3 2 4 2" xfId="3613" xr:uid="{00000000-0005-0000-0000-000041180000}"/>
    <cellStyle name="Heading 1+ 2 3 2 4 2 2" xfId="3614" xr:uid="{00000000-0005-0000-0000-000042180000}"/>
    <cellStyle name="Heading 1+ 2 3 2 4 2 2 2" xfId="3615" xr:uid="{00000000-0005-0000-0000-000043180000}"/>
    <cellStyle name="Heading 1+ 2 3 2 4 2 3" xfId="3616" xr:uid="{00000000-0005-0000-0000-000044180000}"/>
    <cellStyle name="Heading 1+ 2 3 2 4 3" xfId="3617" xr:uid="{00000000-0005-0000-0000-000045180000}"/>
    <cellStyle name="Heading 1+ 2 3 2 4 3 2" xfId="3618" xr:uid="{00000000-0005-0000-0000-000046180000}"/>
    <cellStyle name="Heading 1+ 2 3 2 4 4" xfId="3619" xr:uid="{00000000-0005-0000-0000-000047180000}"/>
    <cellStyle name="Heading 1+ 2 3 2 5" xfId="3620" xr:uid="{00000000-0005-0000-0000-000048180000}"/>
    <cellStyle name="Heading 1+ 2 3 2 5 2" xfId="3621" xr:uid="{00000000-0005-0000-0000-000049180000}"/>
    <cellStyle name="Heading 1+ 2 3 2 5 2 2" xfId="3622" xr:uid="{00000000-0005-0000-0000-00004A180000}"/>
    <cellStyle name="Heading 1+ 2 3 2 5 2 2 2" xfId="3623" xr:uid="{00000000-0005-0000-0000-00004B180000}"/>
    <cellStyle name="Heading 1+ 2 3 2 5 2 3" xfId="3624" xr:uid="{00000000-0005-0000-0000-00004C180000}"/>
    <cellStyle name="Heading 1+ 2 3 2 5 3" xfId="3625" xr:uid="{00000000-0005-0000-0000-00004D180000}"/>
    <cellStyle name="Heading 1+ 2 3 2 5 3 2" xfId="3626" xr:uid="{00000000-0005-0000-0000-00004E180000}"/>
    <cellStyle name="Heading 1+ 2 3 2 5 4" xfId="3627" xr:uid="{00000000-0005-0000-0000-00004F180000}"/>
    <cellStyle name="Heading 1+ 2 3 2 6" xfId="3628" xr:uid="{00000000-0005-0000-0000-000050180000}"/>
    <cellStyle name="Heading 1+ 2 3 2 6 2" xfId="3629" xr:uid="{00000000-0005-0000-0000-000051180000}"/>
    <cellStyle name="Heading 1+ 2 3 2 6 2 2" xfId="3630" xr:uid="{00000000-0005-0000-0000-000052180000}"/>
    <cellStyle name="Heading 1+ 2 3 2 6 2 2 2" xfId="3631" xr:uid="{00000000-0005-0000-0000-000053180000}"/>
    <cellStyle name="Heading 1+ 2 3 2 6 2 3" xfId="3632" xr:uid="{00000000-0005-0000-0000-000054180000}"/>
    <cellStyle name="Heading 1+ 2 3 2 6 3" xfId="3633" xr:uid="{00000000-0005-0000-0000-000055180000}"/>
    <cellStyle name="Heading 1+ 2 3 2 6 3 2" xfId="3634" xr:uid="{00000000-0005-0000-0000-000056180000}"/>
    <cellStyle name="Heading 1+ 2 3 2 6 4" xfId="3635" xr:uid="{00000000-0005-0000-0000-000057180000}"/>
    <cellStyle name="Heading 1+ 2 3 2 7" xfId="3636" xr:uid="{00000000-0005-0000-0000-000058180000}"/>
    <cellStyle name="Heading 1+ 2 3 2 7 2" xfId="3637" xr:uid="{00000000-0005-0000-0000-000059180000}"/>
    <cellStyle name="Heading 1+ 2 3 2 7 2 2" xfId="3638" xr:uid="{00000000-0005-0000-0000-00005A180000}"/>
    <cellStyle name="Heading 1+ 2 3 2 7 2 2 2" xfId="3639" xr:uid="{00000000-0005-0000-0000-00005B180000}"/>
    <cellStyle name="Heading 1+ 2 3 2 7 2 3" xfId="3640" xr:uid="{00000000-0005-0000-0000-00005C180000}"/>
    <cellStyle name="Heading 1+ 2 3 2 7 3" xfId="3641" xr:uid="{00000000-0005-0000-0000-00005D180000}"/>
    <cellStyle name="Heading 1+ 2 3 2 7 3 2" xfId="3642" xr:uid="{00000000-0005-0000-0000-00005E180000}"/>
    <cellStyle name="Heading 1+ 2 3 2 7 4" xfId="3643" xr:uid="{00000000-0005-0000-0000-00005F180000}"/>
    <cellStyle name="Heading 1+ 2 3 2 8" xfId="3644" xr:uid="{00000000-0005-0000-0000-000060180000}"/>
    <cellStyle name="Heading 1+ 2 3 2 8 2" xfId="3645" xr:uid="{00000000-0005-0000-0000-000061180000}"/>
    <cellStyle name="Heading 1+ 2 3 2 8 2 2" xfId="3646" xr:uid="{00000000-0005-0000-0000-000062180000}"/>
    <cellStyle name="Heading 1+ 2 3 2 8 2 2 2" xfId="3647" xr:uid="{00000000-0005-0000-0000-000063180000}"/>
    <cellStyle name="Heading 1+ 2 3 2 8 2 3" xfId="3648" xr:uid="{00000000-0005-0000-0000-000064180000}"/>
    <cellStyle name="Heading 1+ 2 3 2 8 3" xfId="3649" xr:uid="{00000000-0005-0000-0000-000065180000}"/>
    <cellStyle name="Heading 1+ 2 3 2 8 3 2" xfId="3650" xr:uid="{00000000-0005-0000-0000-000066180000}"/>
    <cellStyle name="Heading 1+ 2 3 2 8 4" xfId="3651" xr:uid="{00000000-0005-0000-0000-000067180000}"/>
    <cellStyle name="Heading 1+ 2 3 2 9" xfId="3652" xr:uid="{00000000-0005-0000-0000-000068180000}"/>
    <cellStyle name="Heading 1+ 2 3 2 9 2" xfId="3653" xr:uid="{00000000-0005-0000-0000-000069180000}"/>
    <cellStyle name="Heading 1+ 2 3 2 9 2 2" xfId="3654" xr:uid="{00000000-0005-0000-0000-00006A180000}"/>
    <cellStyle name="Heading 1+ 2 3 2 9 2 2 2" xfId="3655" xr:uid="{00000000-0005-0000-0000-00006B180000}"/>
    <cellStyle name="Heading 1+ 2 3 2 9 2 3" xfId="3656" xr:uid="{00000000-0005-0000-0000-00006C180000}"/>
    <cellStyle name="Heading 1+ 2 3 2 9 3" xfId="3657" xr:uid="{00000000-0005-0000-0000-00006D180000}"/>
    <cellStyle name="Heading 1+ 2 3 2 9 3 2" xfId="3658" xr:uid="{00000000-0005-0000-0000-00006E180000}"/>
    <cellStyle name="Heading 1+ 2 3 2 9 4" xfId="3659" xr:uid="{00000000-0005-0000-0000-00006F180000}"/>
    <cellStyle name="Heading 1+ 2 3 3" xfId="3660" xr:uid="{00000000-0005-0000-0000-000070180000}"/>
    <cellStyle name="Heading 1+ 2 3 3 10" xfId="3661" xr:uid="{00000000-0005-0000-0000-000071180000}"/>
    <cellStyle name="Heading 1+ 2 3 3 10 2" xfId="3662" xr:uid="{00000000-0005-0000-0000-000072180000}"/>
    <cellStyle name="Heading 1+ 2 3 3 10 2 2" xfId="3663" xr:uid="{00000000-0005-0000-0000-000073180000}"/>
    <cellStyle name="Heading 1+ 2 3 3 10 3" xfId="3664" xr:uid="{00000000-0005-0000-0000-000074180000}"/>
    <cellStyle name="Heading 1+ 2 3 3 11" xfId="3665" xr:uid="{00000000-0005-0000-0000-000075180000}"/>
    <cellStyle name="Heading 1+ 2 3 3 11 2" xfId="3666" xr:uid="{00000000-0005-0000-0000-000076180000}"/>
    <cellStyle name="Heading 1+ 2 3 3 12" xfId="3667" xr:uid="{00000000-0005-0000-0000-000077180000}"/>
    <cellStyle name="Heading 1+ 2 3 3 2" xfId="3668" xr:uid="{00000000-0005-0000-0000-000078180000}"/>
    <cellStyle name="Heading 1+ 2 3 3 2 2" xfId="3669" xr:uid="{00000000-0005-0000-0000-000079180000}"/>
    <cellStyle name="Heading 1+ 2 3 3 2 2 2" xfId="3670" xr:uid="{00000000-0005-0000-0000-00007A180000}"/>
    <cellStyle name="Heading 1+ 2 3 3 2 2 2 2" xfId="3671" xr:uid="{00000000-0005-0000-0000-00007B180000}"/>
    <cellStyle name="Heading 1+ 2 3 3 2 2 3" xfId="3672" xr:uid="{00000000-0005-0000-0000-00007C180000}"/>
    <cellStyle name="Heading 1+ 2 3 3 2 3" xfId="3673" xr:uid="{00000000-0005-0000-0000-00007D180000}"/>
    <cellStyle name="Heading 1+ 2 3 3 2 3 2" xfId="3674" xr:uid="{00000000-0005-0000-0000-00007E180000}"/>
    <cellStyle name="Heading 1+ 2 3 3 2 4" xfId="3675" xr:uid="{00000000-0005-0000-0000-00007F180000}"/>
    <cellStyle name="Heading 1+ 2 3 3 3" xfId="3676" xr:uid="{00000000-0005-0000-0000-000080180000}"/>
    <cellStyle name="Heading 1+ 2 3 3 3 2" xfId="3677" xr:uid="{00000000-0005-0000-0000-000081180000}"/>
    <cellStyle name="Heading 1+ 2 3 3 3 2 2" xfId="3678" xr:uid="{00000000-0005-0000-0000-000082180000}"/>
    <cellStyle name="Heading 1+ 2 3 3 3 2 2 2" xfId="3679" xr:uid="{00000000-0005-0000-0000-000083180000}"/>
    <cellStyle name="Heading 1+ 2 3 3 3 2 3" xfId="3680" xr:uid="{00000000-0005-0000-0000-000084180000}"/>
    <cellStyle name="Heading 1+ 2 3 3 3 3" xfId="3681" xr:uid="{00000000-0005-0000-0000-000085180000}"/>
    <cellStyle name="Heading 1+ 2 3 3 3 3 2" xfId="3682" xr:uid="{00000000-0005-0000-0000-000086180000}"/>
    <cellStyle name="Heading 1+ 2 3 3 3 4" xfId="3683" xr:uid="{00000000-0005-0000-0000-000087180000}"/>
    <cellStyle name="Heading 1+ 2 3 3 4" xfId="3684" xr:uid="{00000000-0005-0000-0000-000088180000}"/>
    <cellStyle name="Heading 1+ 2 3 3 4 2" xfId="3685" xr:uid="{00000000-0005-0000-0000-000089180000}"/>
    <cellStyle name="Heading 1+ 2 3 3 4 2 2" xfId="3686" xr:uid="{00000000-0005-0000-0000-00008A180000}"/>
    <cellStyle name="Heading 1+ 2 3 3 4 2 2 2" xfId="3687" xr:uid="{00000000-0005-0000-0000-00008B180000}"/>
    <cellStyle name="Heading 1+ 2 3 3 4 2 3" xfId="3688" xr:uid="{00000000-0005-0000-0000-00008C180000}"/>
    <cellStyle name="Heading 1+ 2 3 3 4 3" xfId="3689" xr:uid="{00000000-0005-0000-0000-00008D180000}"/>
    <cellStyle name="Heading 1+ 2 3 3 4 3 2" xfId="3690" xr:uid="{00000000-0005-0000-0000-00008E180000}"/>
    <cellStyle name="Heading 1+ 2 3 3 4 4" xfId="3691" xr:uid="{00000000-0005-0000-0000-00008F180000}"/>
    <cellStyle name="Heading 1+ 2 3 3 5" xfId="3692" xr:uid="{00000000-0005-0000-0000-000090180000}"/>
    <cellStyle name="Heading 1+ 2 3 3 5 2" xfId="3693" xr:uid="{00000000-0005-0000-0000-000091180000}"/>
    <cellStyle name="Heading 1+ 2 3 3 5 2 2" xfId="3694" xr:uid="{00000000-0005-0000-0000-000092180000}"/>
    <cellStyle name="Heading 1+ 2 3 3 5 2 2 2" xfId="3695" xr:uid="{00000000-0005-0000-0000-000093180000}"/>
    <cellStyle name="Heading 1+ 2 3 3 5 2 3" xfId="3696" xr:uid="{00000000-0005-0000-0000-000094180000}"/>
    <cellStyle name="Heading 1+ 2 3 3 5 3" xfId="3697" xr:uid="{00000000-0005-0000-0000-000095180000}"/>
    <cellStyle name="Heading 1+ 2 3 3 5 3 2" xfId="3698" xr:uid="{00000000-0005-0000-0000-000096180000}"/>
    <cellStyle name="Heading 1+ 2 3 3 5 4" xfId="3699" xr:uid="{00000000-0005-0000-0000-000097180000}"/>
    <cellStyle name="Heading 1+ 2 3 3 6" xfId="3700" xr:uid="{00000000-0005-0000-0000-000098180000}"/>
    <cellStyle name="Heading 1+ 2 3 3 6 2" xfId="3701" xr:uid="{00000000-0005-0000-0000-000099180000}"/>
    <cellStyle name="Heading 1+ 2 3 3 6 2 2" xfId="3702" xr:uid="{00000000-0005-0000-0000-00009A180000}"/>
    <cellStyle name="Heading 1+ 2 3 3 6 2 2 2" xfId="3703" xr:uid="{00000000-0005-0000-0000-00009B180000}"/>
    <cellStyle name="Heading 1+ 2 3 3 6 2 3" xfId="3704" xr:uid="{00000000-0005-0000-0000-00009C180000}"/>
    <cellStyle name="Heading 1+ 2 3 3 6 3" xfId="3705" xr:uid="{00000000-0005-0000-0000-00009D180000}"/>
    <cellStyle name="Heading 1+ 2 3 3 6 3 2" xfId="3706" xr:uid="{00000000-0005-0000-0000-00009E180000}"/>
    <cellStyle name="Heading 1+ 2 3 3 6 4" xfId="3707" xr:uid="{00000000-0005-0000-0000-00009F180000}"/>
    <cellStyle name="Heading 1+ 2 3 3 7" xfId="3708" xr:uid="{00000000-0005-0000-0000-0000A0180000}"/>
    <cellStyle name="Heading 1+ 2 3 3 7 2" xfId="3709" xr:uid="{00000000-0005-0000-0000-0000A1180000}"/>
    <cellStyle name="Heading 1+ 2 3 3 7 2 2" xfId="3710" xr:uid="{00000000-0005-0000-0000-0000A2180000}"/>
    <cellStyle name="Heading 1+ 2 3 3 7 2 2 2" xfId="3711" xr:uid="{00000000-0005-0000-0000-0000A3180000}"/>
    <cellStyle name="Heading 1+ 2 3 3 7 2 3" xfId="3712" xr:uid="{00000000-0005-0000-0000-0000A4180000}"/>
    <cellStyle name="Heading 1+ 2 3 3 7 3" xfId="3713" xr:uid="{00000000-0005-0000-0000-0000A5180000}"/>
    <cellStyle name="Heading 1+ 2 3 3 7 3 2" xfId="3714" xr:uid="{00000000-0005-0000-0000-0000A6180000}"/>
    <cellStyle name="Heading 1+ 2 3 3 7 4" xfId="3715" xr:uid="{00000000-0005-0000-0000-0000A7180000}"/>
    <cellStyle name="Heading 1+ 2 3 3 8" xfId="3716" xr:uid="{00000000-0005-0000-0000-0000A8180000}"/>
    <cellStyle name="Heading 1+ 2 3 3 8 2" xfId="3717" xr:uid="{00000000-0005-0000-0000-0000A9180000}"/>
    <cellStyle name="Heading 1+ 2 3 3 8 2 2" xfId="3718" xr:uid="{00000000-0005-0000-0000-0000AA180000}"/>
    <cellStyle name="Heading 1+ 2 3 3 8 2 2 2" xfId="3719" xr:uid="{00000000-0005-0000-0000-0000AB180000}"/>
    <cellStyle name="Heading 1+ 2 3 3 8 2 3" xfId="3720" xr:uid="{00000000-0005-0000-0000-0000AC180000}"/>
    <cellStyle name="Heading 1+ 2 3 3 8 3" xfId="3721" xr:uid="{00000000-0005-0000-0000-0000AD180000}"/>
    <cellStyle name="Heading 1+ 2 3 3 8 3 2" xfId="3722" xr:uid="{00000000-0005-0000-0000-0000AE180000}"/>
    <cellStyle name="Heading 1+ 2 3 3 8 4" xfId="3723" xr:uid="{00000000-0005-0000-0000-0000AF180000}"/>
    <cellStyle name="Heading 1+ 2 3 3 9" xfId="3724" xr:uid="{00000000-0005-0000-0000-0000B0180000}"/>
    <cellStyle name="Heading 1+ 2 3 3 9 2" xfId="3725" xr:uid="{00000000-0005-0000-0000-0000B1180000}"/>
    <cellStyle name="Heading 1+ 2 3 3 9 2 2" xfId="3726" xr:uid="{00000000-0005-0000-0000-0000B2180000}"/>
    <cellStyle name="Heading 1+ 2 3 3 9 2 2 2" xfId="3727" xr:uid="{00000000-0005-0000-0000-0000B3180000}"/>
    <cellStyle name="Heading 1+ 2 3 3 9 2 3" xfId="3728" xr:uid="{00000000-0005-0000-0000-0000B4180000}"/>
    <cellStyle name="Heading 1+ 2 3 3 9 3" xfId="3729" xr:uid="{00000000-0005-0000-0000-0000B5180000}"/>
    <cellStyle name="Heading 1+ 2 3 3 9 3 2" xfId="3730" xr:uid="{00000000-0005-0000-0000-0000B6180000}"/>
    <cellStyle name="Heading 1+ 2 3 3 9 4" xfId="3731" xr:uid="{00000000-0005-0000-0000-0000B7180000}"/>
    <cellStyle name="Heading 1+ 2 3 4" xfId="3732" xr:uid="{00000000-0005-0000-0000-0000B8180000}"/>
    <cellStyle name="Heading 1+ 2 4" xfId="3733" xr:uid="{00000000-0005-0000-0000-0000B9180000}"/>
    <cellStyle name="Heading 1+ 2 4 10" xfId="3734" xr:uid="{00000000-0005-0000-0000-0000BA180000}"/>
    <cellStyle name="Heading 1+ 2 4 10 2" xfId="3735" xr:uid="{00000000-0005-0000-0000-0000BB180000}"/>
    <cellStyle name="Heading 1+ 2 4 10 2 2" xfId="3736" xr:uid="{00000000-0005-0000-0000-0000BC180000}"/>
    <cellStyle name="Heading 1+ 2 4 10 2 2 2" xfId="3737" xr:uid="{00000000-0005-0000-0000-0000BD180000}"/>
    <cellStyle name="Heading 1+ 2 4 10 2 3" xfId="3738" xr:uid="{00000000-0005-0000-0000-0000BE180000}"/>
    <cellStyle name="Heading 1+ 2 4 10 3" xfId="3739" xr:uid="{00000000-0005-0000-0000-0000BF180000}"/>
    <cellStyle name="Heading 1+ 2 4 10 3 2" xfId="3740" xr:uid="{00000000-0005-0000-0000-0000C0180000}"/>
    <cellStyle name="Heading 1+ 2 4 10 4" xfId="3741" xr:uid="{00000000-0005-0000-0000-0000C1180000}"/>
    <cellStyle name="Heading 1+ 2 4 11" xfId="3742" xr:uid="{00000000-0005-0000-0000-0000C2180000}"/>
    <cellStyle name="Heading 1+ 2 4 11 2" xfId="3743" xr:uid="{00000000-0005-0000-0000-0000C3180000}"/>
    <cellStyle name="Heading 1+ 2 4 11 2 2" xfId="3744" xr:uid="{00000000-0005-0000-0000-0000C4180000}"/>
    <cellStyle name="Heading 1+ 2 4 11 3" xfId="3745" xr:uid="{00000000-0005-0000-0000-0000C5180000}"/>
    <cellStyle name="Heading 1+ 2 4 12" xfId="3746" xr:uid="{00000000-0005-0000-0000-0000C6180000}"/>
    <cellStyle name="Heading 1+ 2 4 12 2" xfId="3747" xr:uid="{00000000-0005-0000-0000-0000C7180000}"/>
    <cellStyle name="Heading 1+ 2 4 13" xfId="3748" xr:uid="{00000000-0005-0000-0000-0000C8180000}"/>
    <cellStyle name="Heading 1+ 2 4 2" xfId="3749" xr:uid="{00000000-0005-0000-0000-0000C9180000}"/>
    <cellStyle name="Heading 1+ 2 4 2 10" xfId="3750" xr:uid="{00000000-0005-0000-0000-0000CA180000}"/>
    <cellStyle name="Heading 1+ 2 4 2 10 2" xfId="3751" xr:uid="{00000000-0005-0000-0000-0000CB180000}"/>
    <cellStyle name="Heading 1+ 2 4 2 10 2 2" xfId="3752" xr:uid="{00000000-0005-0000-0000-0000CC180000}"/>
    <cellStyle name="Heading 1+ 2 4 2 10 3" xfId="3753" xr:uid="{00000000-0005-0000-0000-0000CD180000}"/>
    <cellStyle name="Heading 1+ 2 4 2 11" xfId="3754" xr:uid="{00000000-0005-0000-0000-0000CE180000}"/>
    <cellStyle name="Heading 1+ 2 4 2 11 2" xfId="3755" xr:uid="{00000000-0005-0000-0000-0000CF180000}"/>
    <cellStyle name="Heading 1+ 2 4 2 12" xfId="3756" xr:uid="{00000000-0005-0000-0000-0000D0180000}"/>
    <cellStyle name="Heading 1+ 2 4 2 2" xfId="3757" xr:uid="{00000000-0005-0000-0000-0000D1180000}"/>
    <cellStyle name="Heading 1+ 2 4 2 2 2" xfId="3758" xr:uid="{00000000-0005-0000-0000-0000D2180000}"/>
    <cellStyle name="Heading 1+ 2 4 2 2 2 2" xfId="3759" xr:uid="{00000000-0005-0000-0000-0000D3180000}"/>
    <cellStyle name="Heading 1+ 2 4 2 2 2 2 2" xfId="3760" xr:uid="{00000000-0005-0000-0000-0000D4180000}"/>
    <cellStyle name="Heading 1+ 2 4 2 2 2 3" xfId="3761" xr:uid="{00000000-0005-0000-0000-0000D5180000}"/>
    <cellStyle name="Heading 1+ 2 4 2 2 3" xfId="3762" xr:uid="{00000000-0005-0000-0000-0000D6180000}"/>
    <cellStyle name="Heading 1+ 2 4 2 2 3 2" xfId="3763" xr:uid="{00000000-0005-0000-0000-0000D7180000}"/>
    <cellStyle name="Heading 1+ 2 4 2 2 4" xfId="3764" xr:uid="{00000000-0005-0000-0000-0000D8180000}"/>
    <cellStyle name="Heading 1+ 2 4 2 3" xfId="3765" xr:uid="{00000000-0005-0000-0000-0000D9180000}"/>
    <cellStyle name="Heading 1+ 2 4 2 3 2" xfId="3766" xr:uid="{00000000-0005-0000-0000-0000DA180000}"/>
    <cellStyle name="Heading 1+ 2 4 2 3 2 2" xfId="3767" xr:uid="{00000000-0005-0000-0000-0000DB180000}"/>
    <cellStyle name="Heading 1+ 2 4 2 3 2 2 2" xfId="3768" xr:uid="{00000000-0005-0000-0000-0000DC180000}"/>
    <cellStyle name="Heading 1+ 2 4 2 3 2 3" xfId="3769" xr:uid="{00000000-0005-0000-0000-0000DD180000}"/>
    <cellStyle name="Heading 1+ 2 4 2 3 3" xfId="3770" xr:uid="{00000000-0005-0000-0000-0000DE180000}"/>
    <cellStyle name="Heading 1+ 2 4 2 3 3 2" xfId="3771" xr:uid="{00000000-0005-0000-0000-0000DF180000}"/>
    <cellStyle name="Heading 1+ 2 4 2 3 4" xfId="3772" xr:uid="{00000000-0005-0000-0000-0000E0180000}"/>
    <cellStyle name="Heading 1+ 2 4 2 4" xfId="3773" xr:uid="{00000000-0005-0000-0000-0000E1180000}"/>
    <cellStyle name="Heading 1+ 2 4 2 4 2" xfId="3774" xr:uid="{00000000-0005-0000-0000-0000E2180000}"/>
    <cellStyle name="Heading 1+ 2 4 2 4 2 2" xfId="3775" xr:uid="{00000000-0005-0000-0000-0000E3180000}"/>
    <cellStyle name="Heading 1+ 2 4 2 4 2 2 2" xfId="3776" xr:uid="{00000000-0005-0000-0000-0000E4180000}"/>
    <cellStyle name="Heading 1+ 2 4 2 4 2 3" xfId="3777" xr:uid="{00000000-0005-0000-0000-0000E5180000}"/>
    <cellStyle name="Heading 1+ 2 4 2 4 3" xfId="3778" xr:uid="{00000000-0005-0000-0000-0000E6180000}"/>
    <cellStyle name="Heading 1+ 2 4 2 4 3 2" xfId="3779" xr:uid="{00000000-0005-0000-0000-0000E7180000}"/>
    <cellStyle name="Heading 1+ 2 4 2 4 4" xfId="3780" xr:uid="{00000000-0005-0000-0000-0000E8180000}"/>
    <cellStyle name="Heading 1+ 2 4 2 5" xfId="3781" xr:uid="{00000000-0005-0000-0000-0000E9180000}"/>
    <cellStyle name="Heading 1+ 2 4 2 5 2" xfId="3782" xr:uid="{00000000-0005-0000-0000-0000EA180000}"/>
    <cellStyle name="Heading 1+ 2 4 2 5 2 2" xfId="3783" xr:uid="{00000000-0005-0000-0000-0000EB180000}"/>
    <cellStyle name="Heading 1+ 2 4 2 5 2 2 2" xfId="3784" xr:uid="{00000000-0005-0000-0000-0000EC180000}"/>
    <cellStyle name="Heading 1+ 2 4 2 5 2 3" xfId="3785" xr:uid="{00000000-0005-0000-0000-0000ED180000}"/>
    <cellStyle name="Heading 1+ 2 4 2 5 3" xfId="3786" xr:uid="{00000000-0005-0000-0000-0000EE180000}"/>
    <cellStyle name="Heading 1+ 2 4 2 5 3 2" xfId="3787" xr:uid="{00000000-0005-0000-0000-0000EF180000}"/>
    <cellStyle name="Heading 1+ 2 4 2 5 4" xfId="3788" xr:uid="{00000000-0005-0000-0000-0000F0180000}"/>
    <cellStyle name="Heading 1+ 2 4 2 6" xfId="3789" xr:uid="{00000000-0005-0000-0000-0000F1180000}"/>
    <cellStyle name="Heading 1+ 2 4 2 6 2" xfId="3790" xr:uid="{00000000-0005-0000-0000-0000F2180000}"/>
    <cellStyle name="Heading 1+ 2 4 2 6 2 2" xfId="3791" xr:uid="{00000000-0005-0000-0000-0000F3180000}"/>
    <cellStyle name="Heading 1+ 2 4 2 6 2 2 2" xfId="3792" xr:uid="{00000000-0005-0000-0000-0000F4180000}"/>
    <cellStyle name="Heading 1+ 2 4 2 6 2 3" xfId="3793" xr:uid="{00000000-0005-0000-0000-0000F5180000}"/>
    <cellStyle name="Heading 1+ 2 4 2 6 3" xfId="3794" xr:uid="{00000000-0005-0000-0000-0000F6180000}"/>
    <cellStyle name="Heading 1+ 2 4 2 6 3 2" xfId="3795" xr:uid="{00000000-0005-0000-0000-0000F7180000}"/>
    <cellStyle name="Heading 1+ 2 4 2 6 4" xfId="3796" xr:uid="{00000000-0005-0000-0000-0000F8180000}"/>
    <cellStyle name="Heading 1+ 2 4 2 7" xfId="3797" xr:uid="{00000000-0005-0000-0000-0000F9180000}"/>
    <cellStyle name="Heading 1+ 2 4 2 7 2" xfId="3798" xr:uid="{00000000-0005-0000-0000-0000FA180000}"/>
    <cellStyle name="Heading 1+ 2 4 2 7 2 2" xfId="3799" xr:uid="{00000000-0005-0000-0000-0000FB180000}"/>
    <cellStyle name="Heading 1+ 2 4 2 7 2 2 2" xfId="3800" xr:uid="{00000000-0005-0000-0000-0000FC180000}"/>
    <cellStyle name="Heading 1+ 2 4 2 7 2 3" xfId="3801" xr:uid="{00000000-0005-0000-0000-0000FD180000}"/>
    <cellStyle name="Heading 1+ 2 4 2 7 3" xfId="3802" xr:uid="{00000000-0005-0000-0000-0000FE180000}"/>
    <cellStyle name="Heading 1+ 2 4 2 7 3 2" xfId="3803" xr:uid="{00000000-0005-0000-0000-0000FF180000}"/>
    <cellStyle name="Heading 1+ 2 4 2 7 4" xfId="3804" xr:uid="{00000000-0005-0000-0000-000000190000}"/>
    <cellStyle name="Heading 1+ 2 4 2 8" xfId="3805" xr:uid="{00000000-0005-0000-0000-000001190000}"/>
    <cellStyle name="Heading 1+ 2 4 2 8 2" xfId="3806" xr:uid="{00000000-0005-0000-0000-000002190000}"/>
    <cellStyle name="Heading 1+ 2 4 2 8 2 2" xfId="3807" xr:uid="{00000000-0005-0000-0000-000003190000}"/>
    <cellStyle name="Heading 1+ 2 4 2 8 2 2 2" xfId="3808" xr:uid="{00000000-0005-0000-0000-000004190000}"/>
    <cellStyle name="Heading 1+ 2 4 2 8 2 3" xfId="3809" xr:uid="{00000000-0005-0000-0000-000005190000}"/>
    <cellStyle name="Heading 1+ 2 4 2 8 3" xfId="3810" xr:uid="{00000000-0005-0000-0000-000006190000}"/>
    <cellStyle name="Heading 1+ 2 4 2 8 3 2" xfId="3811" xr:uid="{00000000-0005-0000-0000-000007190000}"/>
    <cellStyle name="Heading 1+ 2 4 2 8 4" xfId="3812" xr:uid="{00000000-0005-0000-0000-000008190000}"/>
    <cellStyle name="Heading 1+ 2 4 2 9" xfId="3813" xr:uid="{00000000-0005-0000-0000-000009190000}"/>
    <cellStyle name="Heading 1+ 2 4 2 9 2" xfId="3814" xr:uid="{00000000-0005-0000-0000-00000A190000}"/>
    <cellStyle name="Heading 1+ 2 4 2 9 2 2" xfId="3815" xr:uid="{00000000-0005-0000-0000-00000B190000}"/>
    <cellStyle name="Heading 1+ 2 4 2 9 2 2 2" xfId="3816" xr:uid="{00000000-0005-0000-0000-00000C190000}"/>
    <cellStyle name="Heading 1+ 2 4 2 9 2 3" xfId="3817" xr:uid="{00000000-0005-0000-0000-00000D190000}"/>
    <cellStyle name="Heading 1+ 2 4 2 9 3" xfId="3818" xr:uid="{00000000-0005-0000-0000-00000E190000}"/>
    <cellStyle name="Heading 1+ 2 4 2 9 3 2" xfId="3819" xr:uid="{00000000-0005-0000-0000-00000F190000}"/>
    <cellStyle name="Heading 1+ 2 4 2 9 4" xfId="3820" xr:uid="{00000000-0005-0000-0000-000010190000}"/>
    <cellStyle name="Heading 1+ 2 4 3" xfId="3821" xr:uid="{00000000-0005-0000-0000-000011190000}"/>
    <cellStyle name="Heading 1+ 2 4 3 2" xfId="3822" xr:uid="{00000000-0005-0000-0000-000012190000}"/>
    <cellStyle name="Heading 1+ 2 4 3 2 2" xfId="3823" xr:uid="{00000000-0005-0000-0000-000013190000}"/>
    <cellStyle name="Heading 1+ 2 4 3 2 2 2" xfId="3824" xr:uid="{00000000-0005-0000-0000-000014190000}"/>
    <cellStyle name="Heading 1+ 2 4 3 2 3" xfId="3825" xr:uid="{00000000-0005-0000-0000-000015190000}"/>
    <cellStyle name="Heading 1+ 2 4 3 3" xfId="3826" xr:uid="{00000000-0005-0000-0000-000016190000}"/>
    <cellStyle name="Heading 1+ 2 4 3 3 2" xfId="3827" xr:uid="{00000000-0005-0000-0000-000017190000}"/>
    <cellStyle name="Heading 1+ 2 4 3 4" xfId="3828" xr:uid="{00000000-0005-0000-0000-000018190000}"/>
    <cellStyle name="Heading 1+ 2 4 4" xfId="3829" xr:uid="{00000000-0005-0000-0000-000019190000}"/>
    <cellStyle name="Heading 1+ 2 4 4 2" xfId="3830" xr:uid="{00000000-0005-0000-0000-00001A190000}"/>
    <cellStyle name="Heading 1+ 2 4 4 2 2" xfId="3831" xr:uid="{00000000-0005-0000-0000-00001B190000}"/>
    <cellStyle name="Heading 1+ 2 4 4 2 2 2" xfId="3832" xr:uid="{00000000-0005-0000-0000-00001C190000}"/>
    <cellStyle name="Heading 1+ 2 4 4 2 3" xfId="3833" xr:uid="{00000000-0005-0000-0000-00001D190000}"/>
    <cellStyle name="Heading 1+ 2 4 4 3" xfId="3834" xr:uid="{00000000-0005-0000-0000-00001E190000}"/>
    <cellStyle name="Heading 1+ 2 4 4 3 2" xfId="3835" xr:uid="{00000000-0005-0000-0000-00001F190000}"/>
    <cellStyle name="Heading 1+ 2 4 4 4" xfId="3836" xr:uid="{00000000-0005-0000-0000-000020190000}"/>
    <cellStyle name="Heading 1+ 2 4 5" xfId="3837" xr:uid="{00000000-0005-0000-0000-000021190000}"/>
    <cellStyle name="Heading 1+ 2 4 5 2" xfId="3838" xr:uid="{00000000-0005-0000-0000-000022190000}"/>
    <cellStyle name="Heading 1+ 2 4 5 2 2" xfId="3839" xr:uid="{00000000-0005-0000-0000-000023190000}"/>
    <cellStyle name="Heading 1+ 2 4 5 2 2 2" xfId="3840" xr:uid="{00000000-0005-0000-0000-000024190000}"/>
    <cellStyle name="Heading 1+ 2 4 5 2 3" xfId="3841" xr:uid="{00000000-0005-0000-0000-000025190000}"/>
    <cellStyle name="Heading 1+ 2 4 5 3" xfId="3842" xr:uid="{00000000-0005-0000-0000-000026190000}"/>
    <cellStyle name="Heading 1+ 2 4 5 3 2" xfId="3843" xr:uid="{00000000-0005-0000-0000-000027190000}"/>
    <cellStyle name="Heading 1+ 2 4 5 4" xfId="3844" xr:uid="{00000000-0005-0000-0000-000028190000}"/>
    <cellStyle name="Heading 1+ 2 4 6" xfId="3845" xr:uid="{00000000-0005-0000-0000-000029190000}"/>
    <cellStyle name="Heading 1+ 2 4 6 2" xfId="3846" xr:uid="{00000000-0005-0000-0000-00002A190000}"/>
    <cellStyle name="Heading 1+ 2 4 6 2 2" xfId="3847" xr:uid="{00000000-0005-0000-0000-00002B190000}"/>
    <cellStyle name="Heading 1+ 2 4 6 2 2 2" xfId="3848" xr:uid="{00000000-0005-0000-0000-00002C190000}"/>
    <cellStyle name="Heading 1+ 2 4 6 2 3" xfId="3849" xr:uid="{00000000-0005-0000-0000-00002D190000}"/>
    <cellStyle name="Heading 1+ 2 4 6 3" xfId="3850" xr:uid="{00000000-0005-0000-0000-00002E190000}"/>
    <cellStyle name="Heading 1+ 2 4 6 3 2" xfId="3851" xr:uid="{00000000-0005-0000-0000-00002F190000}"/>
    <cellStyle name="Heading 1+ 2 4 6 4" xfId="3852" xr:uid="{00000000-0005-0000-0000-000030190000}"/>
    <cellStyle name="Heading 1+ 2 4 7" xfId="3853" xr:uid="{00000000-0005-0000-0000-000031190000}"/>
    <cellStyle name="Heading 1+ 2 4 7 2" xfId="3854" xr:uid="{00000000-0005-0000-0000-000032190000}"/>
    <cellStyle name="Heading 1+ 2 4 7 2 2" xfId="3855" xr:uid="{00000000-0005-0000-0000-000033190000}"/>
    <cellStyle name="Heading 1+ 2 4 7 2 2 2" xfId="3856" xr:uid="{00000000-0005-0000-0000-000034190000}"/>
    <cellStyle name="Heading 1+ 2 4 7 2 3" xfId="3857" xr:uid="{00000000-0005-0000-0000-000035190000}"/>
    <cellStyle name="Heading 1+ 2 4 7 3" xfId="3858" xr:uid="{00000000-0005-0000-0000-000036190000}"/>
    <cellStyle name="Heading 1+ 2 4 7 3 2" xfId="3859" xr:uid="{00000000-0005-0000-0000-000037190000}"/>
    <cellStyle name="Heading 1+ 2 4 7 4" xfId="3860" xr:uid="{00000000-0005-0000-0000-000038190000}"/>
    <cellStyle name="Heading 1+ 2 4 8" xfId="3861" xr:uid="{00000000-0005-0000-0000-000039190000}"/>
    <cellStyle name="Heading 1+ 2 4 8 2" xfId="3862" xr:uid="{00000000-0005-0000-0000-00003A190000}"/>
    <cellStyle name="Heading 1+ 2 4 8 2 2" xfId="3863" xr:uid="{00000000-0005-0000-0000-00003B190000}"/>
    <cellStyle name="Heading 1+ 2 4 8 2 2 2" xfId="3864" xr:uid="{00000000-0005-0000-0000-00003C190000}"/>
    <cellStyle name="Heading 1+ 2 4 8 2 3" xfId="3865" xr:uid="{00000000-0005-0000-0000-00003D190000}"/>
    <cellStyle name="Heading 1+ 2 4 8 3" xfId="3866" xr:uid="{00000000-0005-0000-0000-00003E190000}"/>
    <cellStyle name="Heading 1+ 2 4 8 3 2" xfId="3867" xr:uid="{00000000-0005-0000-0000-00003F190000}"/>
    <cellStyle name="Heading 1+ 2 4 8 4" xfId="3868" xr:uid="{00000000-0005-0000-0000-000040190000}"/>
    <cellStyle name="Heading 1+ 2 4 9" xfId="3869" xr:uid="{00000000-0005-0000-0000-000041190000}"/>
    <cellStyle name="Heading 1+ 2 4 9 2" xfId="3870" xr:uid="{00000000-0005-0000-0000-000042190000}"/>
    <cellStyle name="Heading 1+ 2 4 9 2 2" xfId="3871" xr:uid="{00000000-0005-0000-0000-000043190000}"/>
    <cellStyle name="Heading 1+ 2 4 9 2 2 2" xfId="3872" xr:uid="{00000000-0005-0000-0000-000044190000}"/>
    <cellStyle name="Heading 1+ 2 4 9 2 3" xfId="3873" xr:uid="{00000000-0005-0000-0000-000045190000}"/>
    <cellStyle name="Heading 1+ 2 4 9 3" xfId="3874" xr:uid="{00000000-0005-0000-0000-000046190000}"/>
    <cellStyle name="Heading 1+ 2 4 9 3 2" xfId="3875" xr:uid="{00000000-0005-0000-0000-000047190000}"/>
    <cellStyle name="Heading 1+ 2 4 9 4" xfId="3876" xr:uid="{00000000-0005-0000-0000-000048190000}"/>
    <cellStyle name="Heading 1+ 2 5" xfId="3877" xr:uid="{00000000-0005-0000-0000-000049190000}"/>
    <cellStyle name="Heading 1+ 3" xfId="3878" xr:uid="{00000000-0005-0000-0000-00004A190000}"/>
    <cellStyle name="Heading 1+ 3 2" xfId="3879" xr:uid="{00000000-0005-0000-0000-00004B190000}"/>
    <cellStyle name="Heading 1+ 3 2 10" xfId="3880" xr:uid="{00000000-0005-0000-0000-00004C190000}"/>
    <cellStyle name="Heading 1+ 3 2 10 2" xfId="3881" xr:uid="{00000000-0005-0000-0000-00004D190000}"/>
    <cellStyle name="Heading 1+ 3 2 10 2 2" xfId="3882" xr:uid="{00000000-0005-0000-0000-00004E190000}"/>
    <cellStyle name="Heading 1+ 3 2 10 2 2 2" xfId="3883" xr:uid="{00000000-0005-0000-0000-00004F190000}"/>
    <cellStyle name="Heading 1+ 3 2 10 2 3" xfId="3884" xr:uid="{00000000-0005-0000-0000-000050190000}"/>
    <cellStyle name="Heading 1+ 3 2 10 3" xfId="3885" xr:uid="{00000000-0005-0000-0000-000051190000}"/>
    <cellStyle name="Heading 1+ 3 2 10 3 2" xfId="3886" xr:uid="{00000000-0005-0000-0000-000052190000}"/>
    <cellStyle name="Heading 1+ 3 2 10 4" xfId="3887" xr:uid="{00000000-0005-0000-0000-000053190000}"/>
    <cellStyle name="Heading 1+ 3 2 11" xfId="3888" xr:uid="{00000000-0005-0000-0000-000054190000}"/>
    <cellStyle name="Heading 1+ 3 2 11 2" xfId="3889" xr:uid="{00000000-0005-0000-0000-000055190000}"/>
    <cellStyle name="Heading 1+ 3 2 11 2 2" xfId="3890" xr:uid="{00000000-0005-0000-0000-000056190000}"/>
    <cellStyle name="Heading 1+ 3 2 11 3" xfId="3891" xr:uid="{00000000-0005-0000-0000-000057190000}"/>
    <cellStyle name="Heading 1+ 3 2 12" xfId="3892" xr:uid="{00000000-0005-0000-0000-000058190000}"/>
    <cellStyle name="Heading 1+ 3 2 12 2" xfId="3893" xr:uid="{00000000-0005-0000-0000-000059190000}"/>
    <cellStyle name="Heading 1+ 3 2 13" xfId="3894" xr:uid="{00000000-0005-0000-0000-00005A190000}"/>
    <cellStyle name="Heading 1+ 3 2 2" xfId="3895" xr:uid="{00000000-0005-0000-0000-00005B190000}"/>
    <cellStyle name="Heading 1+ 3 2 2 10" xfId="3896" xr:uid="{00000000-0005-0000-0000-00005C190000}"/>
    <cellStyle name="Heading 1+ 3 2 2 10 2" xfId="3897" xr:uid="{00000000-0005-0000-0000-00005D190000}"/>
    <cellStyle name="Heading 1+ 3 2 2 10 2 2" xfId="3898" xr:uid="{00000000-0005-0000-0000-00005E190000}"/>
    <cellStyle name="Heading 1+ 3 2 2 10 3" xfId="3899" xr:uid="{00000000-0005-0000-0000-00005F190000}"/>
    <cellStyle name="Heading 1+ 3 2 2 11" xfId="3900" xr:uid="{00000000-0005-0000-0000-000060190000}"/>
    <cellStyle name="Heading 1+ 3 2 2 11 2" xfId="3901" xr:uid="{00000000-0005-0000-0000-000061190000}"/>
    <cellStyle name="Heading 1+ 3 2 2 12" xfId="3902" xr:uid="{00000000-0005-0000-0000-000062190000}"/>
    <cellStyle name="Heading 1+ 3 2 2 2" xfId="3903" xr:uid="{00000000-0005-0000-0000-000063190000}"/>
    <cellStyle name="Heading 1+ 3 2 2 2 2" xfId="3904" xr:uid="{00000000-0005-0000-0000-000064190000}"/>
    <cellStyle name="Heading 1+ 3 2 2 2 2 2" xfId="3905" xr:uid="{00000000-0005-0000-0000-000065190000}"/>
    <cellStyle name="Heading 1+ 3 2 2 2 2 2 2" xfId="3906" xr:uid="{00000000-0005-0000-0000-000066190000}"/>
    <cellStyle name="Heading 1+ 3 2 2 2 2 3" xfId="3907" xr:uid="{00000000-0005-0000-0000-000067190000}"/>
    <cellStyle name="Heading 1+ 3 2 2 2 3" xfId="3908" xr:uid="{00000000-0005-0000-0000-000068190000}"/>
    <cellStyle name="Heading 1+ 3 2 2 2 3 2" xfId="3909" xr:uid="{00000000-0005-0000-0000-000069190000}"/>
    <cellStyle name="Heading 1+ 3 2 2 2 4" xfId="3910" xr:uid="{00000000-0005-0000-0000-00006A190000}"/>
    <cellStyle name="Heading 1+ 3 2 2 3" xfId="3911" xr:uid="{00000000-0005-0000-0000-00006B190000}"/>
    <cellStyle name="Heading 1+ 3 2 2 3 2" xfId="3912" xr:uid="{00000000-0005-0000-0000-00006C190000}"/>
    <cellStyle name="Heading 1+ 3 2 2 3 2 2" xfId="3913" xr:uid="{00000000-0005-0000-0000-00006D190000}"/>
    <cellStyle name="Heading 1+ 3 2 2 3 2 2 2" xfId="3914" xr:uid="{00000000-0005-0000-0000-00006E190000}"/>
    <cellStyle name="Heading 1+ 3 2 2 3 2 3" xfId="3915" xr:uid="{00000000-0005-0000-0000-00006F190000}"/>
    <cellStyle name="Heading 1+ 3 2 2 3 3" xfId="3916" xr:uid="{00000000-0005-0000-0000-000070190000}"/>
    <cellStyle name="Heading 1+ 3 2 2 3 3 2" xfId="3917" xr:uid="{00000000-0005-0000-0000-000071190000}"/>
    <cellStyle name="Heading 1+ 3 2 2 3 4" xfId="3918" xr:uid="{00000000-0005-0000-0000-000072190000}"/>
    <cellStyle name="Heading 1+ 3 2 2 4" xfId="3919" xr:uid="{00000000-0005-0000-0000-000073190000}"/>
    <cellStyle name="Heading 1+ 3 2 2 4 2" xfId="3920" xr:uid="{00000000-0005-0000-0000-000074190000}"/>
    <cellStyle name="Heading 1+ 3 2 2 4 2 2" xfId="3921" xr:uid="{00000000-0005-0000-0000-000075190000}"/>
    <cellStyle name="Heading 1+ 3 2 2 4 2 2 2" xfId="3922" xr:uid="{00000000-0005-0000-0000-000076190000}"/>
    <cellStyle name="Heading 1+ 3 2 2 4 2 3" xfId="3923" xr:uid="{00000000-0005-0000-0000-000077190000}"/>
    <cellStyle name="Heading 1+ 3 2 2 4 3" xfId="3924" xr:uid="{00000000-0005-0000-0000-000078190000}"/>
    <cellStyle name="Heading 1+ 3 2 2 4 3 2" xfId="3925" xr:uid="{00000000-0005-0000-0000-000079190000}"/>
    <cellStyle name="Heading 1+ 3 2 2 4 4" xfId="3926" xr:uid="{00000000-0005-0000-0000-00007A190000}"/>
    <cellStyle name="Heading 1+ 3 2 2 5" xfId="3927" xr:uid="{00000000-0005-0000-0000-00007B190000}"/>
    <cellStyle name="Heading 1+ 3 2 2 5 2" xfId="3928" xr:uid="{00000000-0005-0000-0000-00007C190000}"/>
    <cellStyle name="Heading 1+ 3 2 2 5 2 2" xfId="3929" xr:uid="{00000000-0005-0000-0000-00007D190000}"/>
    <cellStyle name="Heading 1+ 3 2 2 5 2 2 2" xfId="3930" xr:uid="{00000000-0005-0000-0000-00007E190000}"/>
    <cellStyle name="Heading 1+ 3 2 2 5 2 3" xfId="3931" xr:uid="{00000000-0005-0000-0000-00007F190000}"/>
    <cellStyle name="Heading 1+ 3 2 2 5 3" xfId="3932" xr:uid="{00000000-0005-0000-0000-000080190000}"/>
    <cellStyle name="Heading 1+ 3 2 2 5 3 2" xfId="3933" xr:uid="{00000000-0005-0000-0000-000081190000}"/>
    <cellStyle name="Heading 1+ 3 2 2 5 4" xfId="3934" xr:uid="{00000000-0005-0000-0000-000082190000}"/>
    <cellStyle name="Heading 1+ 3 2 2 6" xfId="3935" xr:uid="{00000000-0005-0000-0000-000083190000}"/>
    <cellStyle name="Heading 1+ 3 2 2 6 2" xfId="3936" xr:uid="{00000000-0005-0000-0000-000084190000}"/>
    <cellStyle name="Heading 1+ 3 2 2 6 2 2" xfId="3937" xr:uid="{00000000-0005-0000-0000-000085190000}"/>
    <cellStyle name="Heading 1+ 3 2 2 6 2 2 2" xfId="3938" xr:uid="{00000000-0005-0000-0000-000086190000}"/>
    <cellStyle name="Heading 1+ 3 2 2 6 2 3" xfId="3939" xr:uid="{00000000-0005-0000-0000-000087190000}"/>
    <cellStyle name="Heading 1+ 3 2 2 6 3" xfId="3940" xr:uid="{00000000-0005-0000-0000-000088190000}"/>
    <cellStyle name="Heading 1+ 3 2 2 6 3 2" xfId="3941" xr:uid="{00000000-0005-0000-0000-000089190000}"/>
    <cellStyle name="Heading 1+ 3 2 2 6 4" xfId="3942" xr:uid="{00000000-0005-0000-0000-00008A190000}"/>
    <cellStyle name="Heading 1+ 3 2 2 7" xfId="3943" xr:uid="{00000000-0005-0000-0000-00008B190000}"/>
    <cellStyle name="Heading 1+ 3 2 2 7 2" xfId="3944" xr:uid="{00000000-0005-0000-0000-00008C190000}"/>
    <cellStyle name="Heading 1+ 3 2 2 7 2 2" xfId="3945" xr:uid="{00000000-0005-0000-0000-00008D190000}"/>
    <cellStyle name="Heading 1+ 3 2 2 7 2 2 2" xfId="3946" xr:uid="{00000000-0005-0000-0000-00008E190000}"/>
    <cellStyle name="Heading 1+ 3 2 2 7 2 3" xfId="3947" xr:uid="{00000000-0005-0000-0000-00008F190000}"/>
    <cellStyle name="Heading 1+ 3 2 2 7 3" xfId="3948" xr:uid="{00000000-0005-0000-0000-000090190000}"/>
    <cellStyle name="Heading 1+ 3 2 2 7 3 2" xfId="3949" xr:uid="{00000000-0005-0000-0000-000091190000}"/>
    <cellStyle name="Heading 1+ 3 2 2 7 4" xfId="3950" xr:uid="{00000000-0005-0000-0000-000092190000}"/>
    <cellStyle name="Heading 1+ 3 2 2 8" xfId="3951" xr:uid="{00000000-0005-0000-0000-000093190000}"/>
    <cellStyle name="Heading 1+ 3 2 2 8 2" xfId="3952" xr:uid="{00000000-0005-0000-0000-000094190000}"/>
    <cellStyle name="Heading 1+ 3 2 2 8 2 2" xfId="3953" xr:uid="{00000000-0005-0000-0000-000095190000}"/>
    <cellStyle name="Heading 1+ 3 2 2 8 2 2 2" xfId="3954" xr:uid="{00000000-0005-0000-0000-000096190000}"/>
    <cellStyle name="Heading 1+ 3 2 2 8 2 3" xfId="3955" xr:uid="{00000000-0005-0000-0000-000097190000}"/>
    <cellStyle name="Heading 1+ 3 2 2 8 3" xfId="3956" xr:uid="{00000000-0005-0000-0000-000098190000}"/>
    <cellStyle name="Heading 1+ 3 2 2 8 3 2" xfId="3957" xr:uid="{00000000-0005-0000-0000-000099190000}"/>
    <cellStyle name="Heading 1+ 3 2 2 8 4" xfId="3958" xr:uid="{00000000-0005-0000-0000-00009A190000}"/>
    <cellStyle name="Heading 1+ 3 2 2 9" xfId="3959" xr:uid="{00000000-0005-0000-0000-00009B190000}"/>
    <cellStyle name="Heading 1+ 3 2 2 9 2" xfId="3960" xr:uid="{00000000-0005-0000-0000-00009C190000}"/>
    <cellStyle name="Heading 1+ 3 2 2 9 2 2" xfId="3961" xr:uid="{00000000-0005-0000-0000-00009D190000}"/>
    <cellStyle name="Heading 1+ 3 2 2 9 2 2 2" xfId="3962" xr:uid="{00000000-0005-0000-0000-00009E190000}"/>
    <cellStyle name="Heading 1+ 3 2 2 9 2 3" xfId="3963" xr:uid="{00000000-0005-0000-0000-00009F190000}"/>
    <cellStyle name="Heading 1+ 3 2 2 9 3" xfId="3964" xr:uid="{00000000-0005-0000-0000-0000A0190000}"/>
    <cellStyle name="Heading 1+ 3 2 2 9 3 2" xfId="3965" xr:uid="{00000000-0005-0000-0000-0000A1190000}"/>
    <cellStyle name="Heading 1+ 3 2 2 9 4" xfId="3966" xr:uid="{00000000-0005-0000-0000-0000A2190000}"/>
    <cellStyle name="Heading 1+ 3 2 3" xfId="3967" xr:uid="{00000000-0005-0000-0000-0000A3190000}"/>
    <cellStyle name="Heading 1+ 3 2 3 2" xfId="3968" xr:uid="{00000000-0005-0000-0000-0000A4190000}"/>
    <cellStyle name="Heading 1+ 3 2 3 2 2" xfId="3969" xr:uid="{00000000-0005-0000-0000-0000A5190000}"/>
    <cellStyle name="Heading 1+ 3 2 3 2 2 2" xfId="3970" xr:uid="{00000000-0005-0000-0000-0000A6190000}"/>
    <cellStyle name="Heading 1+ 3 2 3 2 3" xfId="3971" xr:uid="{00000000-0005-0000-0000-0000A7190000}"/>
    <cellStyle name="Heading 1+ 3 2 3 3" xfId="3972" xr:uid="{00000000-0005-0000-0000-0000A8190000}"/>
    <cellStyle name="Heading 1+ 3 2 3 3 2" xfId="3973" xr:uid="{00000000-0005-0000-0000-0000A9190000}"/>
    <cellStyle name="Heading 1+ 3 2 3 4" xfId="3974" xr:uid="{00000000-0005-0000-0000-0000AA190000}"/>
    <cellStyle name="Heading 1+ 3 2 4" xfId="3975" xr:uid="{00000000-0005-0000-0000-0000AB190000}"/>
    <cellStyle name="Heading 1+ 3 2 4 2" xfId="3976" xr:uid="{00000000-0005-0000-0000-0000AC190000}"/>
    <cellStyle name="Heading 1+ 3 2 4 2 2" xfId="3977" xr:uid="{00000000-0005-0000-0000-0000AD190000}"/>
    <cellStyle name="Heading 1+ 3 2 4 2 2 2" xfId="3978" xr:uid="{00000000-0005-0000-0000-0000AE190000}"/>
    <cellStyle name="Heading 1+ 3 2 4 2 3" xfId="3979" xr:uid="{00000000-0005-0000-0000-0000AF190000}"/>
    <cellStyle name="Heading 1+ 3 2 4 3" xfId="3980" xr:uid="{00000000-0005-0000-0000-0000B0190000}"/>
    <cellStyle name="Heading 1+ 3 2 4 3 2" xfId="3981" xr:uid="{00000000-0005-0000-0000-0000B1190000}"/>
    <cellStyle name="Heading 1+ 3 2 4 4" xfId="3982" xr:uid="{00000000-0005-0000-0000-0000B2190000}"/>
    <cellStyle name="Heading 1+ 3 2 5" xfId="3983" xr:uid="{00000000-0005-0000-0000-0000B3190000}"/>
    <cellStyle name="Heading 1+ 3 2 5 2" xfId="3984" xr:uid="{00000000-0005-0000-0000-0000B4190000}"/>
    <cellStyle name="Heading 1+ 3 2 5 2 2" xfId="3985" xr:uid="{00000000-0005-0000-0000-0000B5190000}"/>
    <cellStyle name="Heading 1+ 3 2 5 2 2 2" xfId="3986" xr:uid="{00000000-0005-0000-0000-0000B6190000}"/>
    <cellStyle name="Heading 1+ 3 2 5 2 3" xfId="3987" xr:uid="{00000000-0005-0000-0000-0000B7190000}"/>
    <cellStyle name="Heading 1+ 3 2 5 3" xfId="3988" xr:uid="{00000000-0005-0000-0000-0000B8190000}"/>
    <cellStyle name="Heading 1+ 3 2 5 3 2" xfId="3989" xr:uid="{00000000-0005-0000-0000-0000B9190000}"/>
    <cellStyle name="Heading 1+ 3 2 5 4" xfId="3990" xr:uid="{00000000-0005-0000-0000-0000BA190000}"/>
    <cellStyle name="Heading 1+ 3 2 6" xfId="3991" xr:uid="{00000000-0005-0000-0000-0000BB190000}"/>
    <cellStyle name="Heading 1+ 3 2 6 2" xfId="3992" xr:uid="{00000000-0005-0000-0000-0000BC190000}"/>
    <cellStyle name="Heading 1+ 3 2 6 2 2" xfId="3993" xr:uid="{00000000-0005-0000-0000-0000BD190000}"/>
    <cellStyle name="Heading 1+ 3 2 6 2 2 2" xfId="3994" xr:uid="{00000000-0005-0000-0000-0000BE190000}"/>
    <cellStyle name="Heading 1+ 3 2 6 2 3" xfId="3995" xr:uid="{00000000-0005-0000-0000-0000BF190000}"/>
    <cellStyle name="Heading 1+ 3 2 6 3" xfId="3996" xr:uid="{00000000-0005-0000-0000-0000C0190000}"/>
    <cellStyle name="Heading 1+ 3 2 6 3 2" xfId="3997" xr:uid="{00000000-0005-0000-0000-0000C1190000}"/>
    <cellStyle name="Heading 1+ 3 2 6 4" xfId="3998" xr:uid="{00000000-0005-0000-0000-0000C2190000}"/>
    <cellStyle name="Heading 1+ 3 2 7" xfId="3999" xr:uid="{00000000-0005-0000-0000-0000C3190000}"/>
    <cellStyle name="Heading 1+ 3 2 7 2" xfId="4000" xr:uid="{00000000-0005-0000-0000-0000C4190000}"/>
    <cellStyle name="Heading 1+ 3 2 7 2 2" xfId="4001" xr:uid="{00000000-0005-0000-0000-0000C5190000}"/>
    <cellStyle name="Heading 1+ 3 2 7 2 2 2" xfId="4002" xr:uid="{00000000-0005-0000-0000-0000C6190000}"/>
    <cellStyle name="Heading 1+ 3 2 7 2 3" xfId="4003" xr:uid="{00000000-0005-0000-0000-0000C7190000}"/>
    <cellStyle name="Heading 1+ 3 2 7 3" xfId="4004" xr:uid="{00000000-0005-0000-0000-0000C8190000}"/>
    <cellStyle name="Heading 1+ 3 2 7 3 2" xfId="4005" xr:uid="{00000000-0005-0000-0000-0000C9190000}"/>
    <cellStyle name="Heading 1+ 3 2 7 4" xfId="4006" xr:uid="{00000000-0005-0000-0000-0000CA190000}"/>
    <cellStyle name="Heading 1+ 3 2 8" xfId="4007" xr:uid="{00000000-0005-0000-0000-0000CB190000}"/>
    <cellStyle name="Heading 1+ 3 2 8 2" xfId="4008" xr:uid="{00000000-0005-0000-0000-0000CC190000}"/>
    <cellStyle name="Heading 1+ 3 2 8 2 2" xfId="4009" xr:uid="{00000000-0005-0000-0000-0000CD190000}"/>
    <cellStyle name="Heading 1+ 3 2 8 2 2 2" xfId="4010" xr:uid="{00000000-0005-0000-0000-0000CE190000}"/>
    <cellStyle name="Heading 1+ 3 2 8 2 3" xfId="4011" xr:uid="{00000000-0005-0000-0000-0000CF190000}"/>
    <cellStyle name="Heading 1+ 3 2 8 3" xfId="4012" xr:uid="{00000000-0005-0000-0000-0000D0190000}"/>
    <cellStyle name="Heading 1+ 3 2 8 3 2" xfId="4013" xr:uid="{00000000-0005-0000-0000-0000D1190000}"/>
    <cellStyle name="Heading 1+ 3 2 8 4" xfId="4014" xr:uid="{00000000-0005-0000-0000-0000D2190000}"/>
    <cellStyle name="Heading 1+ 3 2 9" xfId="4015" xr:uid="{00000000-0005-0000-0000-0000D3190000}"/>
    <cellStyle name="Heading 1+ 3 2 9 2" xfId="4016" xr:uid="{00000000-0005-0000-0000-0000D4190000}"/>
    <cellStyle name="Heading 1+ 3 2 9 2 2" xfId="4017" xr:uid="{00000000-0005-0000-0000-0000D5190000}"/>
    <cellStyle name="Heading 1+ 3 2 9 2 2 2" xfId="4018" xr:uid="{00000000-0005-0000-0000-0000D6190000}"/>
    <cellStyle name="Heading 1+ 3 2 9 2 3" xfId="4019" xr:uid="{00000000-0005-0000-0000-0000D7190000}"/>
    <cellStyle name="Heading 1+ 3 2 9 3" xfId="4020" xr:uid="{00000000-0005-0000-0000-0000D8190000}"/>
    <cellStyle name="Heading 1+ 3 2 9 3 2" xfId="4021" xr:uid="{00000000-0005-0000-0000-0000D9190000}"/>
    <cellStyle name="Heading 1+ 3 2 9 4" xfId="4022" xr:uid="{00000000-0005-0000-0000-0000DA190000}"/>
    <cellStyle name="Heading 1+ 3 3" xfId="4023" xr:uid="{00000000-0005-0000-0000-0000DB190000}"/>
    <cellStyle name="Heading 1+ 3 3 10" xfId="4024" xr:uid="{00000000-0005-0000-0000-0000DC190000}"/>
    <cellStyle name="Heading 1+ 3 3 10 2" xfId="4025" xr:uid="{00000000-0005-0000-0000-0000DD190000}"/>
    <cellStyle name="Heading 1+ 3 3 10 2 2" xfId="4026" xr:uid="{00000000-0005-0000-0000-0000DE190000}"/>
    <cellStyle name="Heading 1+ 3 3 10 3" xfId="4027" xr:uid="{00000000-0005-0000-0000-0000DF190000}"/>
    <cellStyle name="Heading 1+ 3 3 11" xfId="4028" xr:uid="{00000000-0005-0000-0000-0000E0190000}"/>
    <cellStyle name="Heading 1+ 3 3 11 2" xfId="4029" xr:uid="{00000000-0005-0000-0000-0000E1190000}"/>
    <cellStyle name="Heading 1+ 3 3 12" xfId="4030" xr:uid="{00000000-0005-0000-0000-0000E2190000}"/>
    <cellStyle name="Heading 1+ 3 3 2" xfId="4031" xr:uid="{00000000-0005-0000-0000-0000E3190000}"/>
    <cellStyle name="Heading 1+ 3 3 2 2" xfId="4032" xr:uid="{00000000-0005-0000-0000-0000E4190000}"/>
    <cellStyle name="Heading 1+ 3 3 2 2 2" xfId="4033" xr:uid="{00000000-0005-0000-0000-0000E5190000}"/>
    <cellStyle name="Heading 1+ 3 3 2 2 2 2" xfId="4034" xr:uid="{00000000-0005-0000-0000-0000E6190000}"/>
    <cellStyle name="Heading 1+ 3 3 2 2 3" xfId="4035" xr:uid="{00000000-0005-0000-0000-0000E7190000}"/>
    <cellStyle name="Heading 1+ 3 3 2 3" xfId="4036" xr:uid="{00000000-0005-0000-0000-0000E8190000}"/>
    <cellStyle name="Heading 1+ 3 3 2 3 2" xfId="4037" xr:uid="{00000000-0005-0000-0000-0000E9190000}"/>
    <cellStyle name="Heading 1+ 3 3 2 4" xfId="4038" xr:uid="{00000000-0005-0000-0000-0000EA190000}"/>
    <cellStyle name="Heading 1+ 3 3 3" xfId="4039" xr:uid="{00000000-0005-0000-0000-0000EB190000}"/>
    <cellStyle name="Heading 1+ 3 3 3 2" xfId="4040" xr:uid="{00000000-0005-0000-0000-0000EC190000}"/>
    <cellStyle name="Heading 1+ 3 3 3 2 2" xfId="4041" xr:uid="{00000000-0005-0000-0000-0000ED190000}"/>
    <cellStyle name="Heading 1+ 3 3 3 2 2 2" xfId="4042" xr:uid="{00000000-0005-0000-0000-0000EE190000}"/>
    <cellStyle name="Heading 1+ 3 3 3 2 3" xfId="4043" xr:uid="{00000000-0005-0000-0000-0000EF190000}"/>
    <cellStyle name="Heading 1+ 3 3 3 3" xfId="4044" xr:uid="{00000000-0005-0000-0000-0000F0190000}"/>
    <cellStyle name="Heading 1+ 3 3 3 3 2" xfId="4045" xr:uid="{00000000-0005-0000-0000-0000F1190000}"/>
    <cellStyle name="Heading 1+ 3 3 3 4" xfId="4046" xr:uid="{00000000-0005-0000-0000-0000F2190000}"/>
    <cellStyle name="Heading 1+ 3 3 4" xfId="4047" xr:uid="{00000000-0005-0000-0000-0000F3190000}"/>
    <cellStyle name="Heading 1+ 3 3 4 2" xfId="4048" xr:uid="{00000000-0005-0000-0000-0000F4190000}"/>
    <cellStyle name="Heading 1+ 3 3 4 2 2" xfId="4049" xr:uid="{00000000-0005-0000-0000-0000F5190000}"/>
    <cellStyle name="Heading 1+ 3 3 4 2 2 2" xfId="4050" xr:uid="{00000000-0005-0000-0000-0000F6190000}"/>
    <cellStyle name="Heading 1+ 3 3 4 2 3" xfId="4051" xr:uid="{00000000-0005-0000-0000-0000F7190000}"/>
    <cellStyle name="Heading 1+ 3 3 4 3" xfId="4052" xr:uid="{00000000-0005-0000-0000-0000F8190000}"/>
    <cellStyle name="Heading 1+ 3 3 4 3 2" xfId="4053" xr:uid="{00000000-0005-0000-0000-0000F9190000}"/>
    <cellStyle name="Heading 1+ 3 3 4 4" xfId="4054" xr:uid="{00000000-0005-0000-0000-0000FA190000}"/>
    <cellStyle name="Heading 1+ 3 3 5" xfId="4055" xr:uid="{00000000-0005-0000-0000-0000FB190000}"/>
    <cellStyle name="Heading 1+ 3 3 5 2" xfId="4056" xr:uid="{00000000-0005-0000-0000-0000FC190000}"/>
    <cellStyle name="Heading 1+ 3 3 5 2 2" xfId="4057" xr:uid="{00000000-0005-0000-0000-0000FD190000}"/>
    <cellStyle name="Heading 1+ 3 3 5 2 2 2" xfId="4058" xr:uid="{00000000-0005-0000-0000-0000FE190000}"/>
    <cellStyle name="Heading 1+ 3 3 5 2 3" xfId="4059" xr:uid="{00000000-0005-0000-0000-0000FF190000}"/>
    <cellStyle name="Heading 1+ 3 3 5 3" xfId="4060" xr:uid="{00000000-0005-0000-0000-0000001A0000}"/>
    <cellStyle name="Heading 1+ 3 3 5 3 2" xfId="4061" xr:uid="{00000000-0005-0000-0000-0000011A0000}"/>
    <cellStyle name="Heading 1+ 3 3 5 4" xfId="4062" xr:uid="{00000000-0005-0000-0000-0000021A0000}"/>
    <cellStyle name="Heading 1+ 3 3 6" xfId="4063" xr:uid="{00000000-0005-0000-0000-0000031A0000}"/>
    <cellStyle name="Heading 1+ 3 3 6 2" xfId="4064" xr:uid="{00000000-0005-0000-0000-0000041A0000}"/>
    <cellStyle name="Heading 1+ 3 3 6 2 2" xfId="4065" xr:uid="{00000000-0005-0000-0000-0000051A0000}"/>
    <cellStyle name="Heading 1+ 3 3 6 2 2 2" xfId="4066" xr:uid="{00000000-0005-0000-0000-0000061A0000}"/>
    <cellStyle name="Heading 1+ 3 3 6 2 3" xfId="4067" xr:uid="{00000000-0005-0000-0000-0000071A0000}"/>
    <cellStyle name="Heading 1+ 3 3 6 3" xfId="4068" xr:uid="{00000000-0005-0000-0000-0000081A0000}"/>
    <cellStyle name="Heading 1+ 3 3 6 3 2" xfId="4069" xr:uid="{00000000-0005-0000-0000-0000091A0000}"/>
    <cellStyle name="Heading 1+ 3 3 6 4" xfId="4070" xr:uid="{00000000-0005-0000-0000-00000A1A0000}"/>
    <cellStyle name="Heading 1+ 3 3 7" xfId="4071" xr:uid="{00000000-0005-0000-0000-00000B1A0000}"/>
    <cellStyle name="Heading 1+ 3 3 7 2" xfId="4072" xr:uid="{00000000-0005-0000-0000-00000C1A0000}"/>
    <cellStyle name="Heading 1+ 3 3 7 2 2" xfId="4073" xr:uid="{00000000-0005-0000-0000-00000D1A0000}"/>
    <cellStyle name="Heading 1+ 3 3 7 2 2 2" xfId="4074" xr:uid="{00000000-0005-0000-0000-00000E1A0000}"/>
    <cellStyle name="Heading 1+ 3 3 7 2 3" xfId="4075" xr:uid="{00000000-0005-0000-0000-00000F1A0000}"/>
    <cellStyle name="Heading 1+ 3 3 7 3" xfId="4076" xr:uid="{00000000-0005-0000-0000-0000101A0000}"/>
    <cellStyle name="Heading 1+ 3 3 7 3 2" xfId="4077" xr:uid="{00000000-0005-0000-0000-0000111A0000}"/>
    <cellStyle name="Heading 1+ 3 3 7 4" xfId="4078" xr:uid="{00000000-0005-0000-0000-0000121A0000}"/>
    <cellStyle name="Heading 1+ 3 3 8" xfId="4079" xr:uid="{00000000-0005-0000-0000-0000131A0000}"/>
    <cellStyle name="Heading 1+ 3 3 8 2" xfId="4080" xr:uid="{00000000-0005-0000-0000-0000141A0000}"/>
    <cellStyle name="Heading 1+ 3 3 8 2 2" xfId="4081" xr:uid="{00000000-0005-0000-0000-0000151A0000}"/>
    <cellStyle name="Heading 1+ 3 3 8 2 2 2" xfId="4082" xr:uid="{00000000-0005-0000-0000-0000161A0000}"/>
    <cellStyle name="Heading 1+ 3 3 8 2 3" xfId="4083" xr:uid="{00000000-0005-0000-0000-0000171A0000}"/>
    <cellStyle name="Heading 1+ 3 3 8 3" xfId="4084" xr:uid="{00000000-0005-0000-0000-0000181A0000}"/>
    <cellStyle name="Heading 1+ 3 3 8 3 2" xfId="4085" xr:uid="{00000000-0005-0000-0000-0000191A0000}"/>
    <cellStyle name="Heading 1+ 3 3 8 4" xfId="4086" xr:uid="{00000000-0005-0000-0000-00001A1A0000}"/>
    <cellStyle name="Heading 1+ 3 3 9" xfId="4087" xr:uid="{00000000-0005-0000-0000-00001B1A0000}"/>
    <cellStyle name="Heading 1+ 3 3 9 2" xfId="4088" xr:uid="{00000000-0005-0000-0000-00001C1A0000}"/>
    <cellStyle name="Heading 1+ 3 3 9 2 2" xfId="4089" xr:uid="{00000000-0005-0000-0000-00001D1A0000}"/>
    <cellStyle name="Heading 1+ 3 3 9 2 2 2" xfId="4090" xr:uid="{00000000-0005-0000-0000-00001E1A0000}"/>
    <cellStyle name="Heading 1+ 3 3 9 2 3" xfId="4091" xr:uid="{00000000-0005-0000-0000-00001F1A0000}"/>
    <cellStyle name="Heading 1+ 3 3 9 3" xfId="4092" xr:uid="{00000000-0005-0000-0000-0000201A0000}"/>
    <cellStyle name="Heading 1+ 3 3 9 3 2" xfId="4093" xr:uid="{00000000-0005-0000-0000-0000211A0000}"/>
    <cellStyle name="Heading 1+ 3 3 9 4" xfId="4094" xr:uid="{00000000-0005-0000-0000-0000221A0000}"/>
    <cellStyle name="Heading 1+ 3 4" xfId="4095" xr:uid="{00000000-0005-0000-0000-0000231A0000}"/>
    <cellStyle name="Heading 1+ 4" xfId="4096" xr:uid="{00000000-0005-0000-0000-0000241A0000}"/>
    <cellStyle name="Heading 1+ 4 2" xfId="4097" xr:uid="{00000000-0005-0000-0000-0000251A0000}"/>
    <cellStyle name="Heading 1+ 4 2 10" xfId="4098" xr:uid="{00000000-0005-0000-0000-0000261A0000}"/>
    <cellStyle name="Heading 1+ 4 2 10 2" xfId="4099" xr:uid="{00000000-0005-0000-0000-0000271A0000}"/>
    <cellStyle name="Heading 1+ 4 2 10 2 2" xfId="4100" xr:uid="{00000000-0005-0000-0000-0000281A0000}"/>
    <cellStyle name="Heading 1+ 4 2 10 2 2 2" xfId="4101" xr:uid="{00000000-0005-0000-0000-0000291A0000}"/>
    <cellStyle name="Heading 1+ 4 2 10 2 3" xfId="4102" xr:uid="{00000000-0005-0000-0000-00002A1A0000}"/>
    <cellStyle name="Heading 1+ 4 2 10 3" xfId="4103" xr:uid="{00000000-0005-0000-0000-00002B1A0000}"/>
    <cellStyle name="Heading 1+ 4 2 10 3 2" xfId="4104" xr:uid="{00000000-0005-0000-0000-00002C1A0000}"/>
    <cellStyle name="Heading 1+ 4 2 10 4" xfId="4105" xr:uid="{00000000-0005-0000-0000-00002D1A0000}"/>
    <cellStyle name="Heading 1+ 4 2 11" xfId="4106" xr:uid="{00000000-0005-0000-0000-00002E1A0000}"/>
    <cellStyle name="Heading 1+ 4 2 11 2" xfId="4107" xr:uid="{00000000-0005-0000-0000-00002F1A0000}"/>
    <cellStyle name="Heading 1+ 4 2 11 2 2" xfId="4108" xr:uid="{00000000-0005-0000-0000-0000301A0000}"/>
    <cellStyle name="Heading 1+ 4 2 11 3" xfId="4109" xr:uid="{00000000-0005-0000-0000-0000311A0000}"/>
    <cellStyle name="Heading 1+ 4 2 12" xfId="4110" xr:uid="{00000000-0005-0000-0000-0000321A0000}"/>
    <cellStyle name="Heading 1+ 4 2 12 2" xfId="4111" xr:uid="{00000000-0005-0000-0000-0000331A0000}"/>
    <cellStyle name="Heading 1+ 4 2 13" xfId="4112" xr:uid="{00000000-0005-0000-0000-0000341A0000}"/>
    <cellStyle name="Heading 1+ 4 2 2" xfId="4113" xr:uid="{00000000-0005-0000-0000-0000351A0000}"/>
    <cellStyle name="Heading 1+ 4 2 2 10" xfId="4114" xr:uid="{00000000-0005-0000-0000-0000361A0000}"/>
    <cellStyle name="Heading 1+ 4 2 2 10 2" xfId="4115" xr:uid="{00000000-0005-0000-0000-0000371A0000}"/>
    <cellStyle name="Heading 1+ 4 2 2 10 2 2" xfId="4116" xr:uid="{00000000-0005-0000-0000-0000381A0000}"/>
    <cellStyle name="Heading 1+ 4 2 2 10 3" xfId="4117" xr:uid="{00000000-0005-0000-0000-0000391A0000}"/>
    <cellStyle name="Heading 1+ 4 2 2 11" xfId="4118" xr:uid="{00000000-0005-0000-0000-00003A1A0000}"/>
    <cellStyle name="Heading 1+ 4 2 2 11 2" xfId="4119" xr:uid="{00000000-0005-0000-0000-00003B1A0000}"/>
    <cellStyle name="Heading 1+ 4 2 2 12" xfId="4120" xr:uid="{00000000-0005-0000-0000-00003C1A0000}"/>
    <cellStyle name="Heading 1+ 4 2 2 2" xfId="4121" xr:uid="{00000000-0005-0000-0000-00003D1A0000}"/>
    <cellStyle name="Heading 1+ 4 2 2 2 2" xfId="4122" xr:uid="{00000000-0005-0000-0000-00003E1A0000}"/>
    <cellStyle name="Heading 1+ 4 2 2 2 2 2" xfId="4123" xr:uid="{00000000-0005-0000-0000-00003F1A0000}"/>
    <cellStyle name="Heading 1+ 4 2 2 2 2 2 2" xfId="4124" xr:uid="{00000000-0005-0000-0000-0000401A0000}"/>
    <cellStyle name="Heading 1+ 4 2 2 2 2 3" xfId="4125" xr:uid="{00000000-0005-0000-0000-0000411A0000}"/>
    <cellStyle name="Heading 1+ 4 2 2 2 3" xfId="4126" xr:uid="{00000000-0005-0000-0000-0000421A0000}"/>
    <cellStyle name="Heading 1+ 4 2 2 2 3 2" xfId="4127" xr:uid="{00000000-0005-0000-0000-0000431A0000}"/>
    <cellStyle name="Heading 1+ 4 2 2 2 4" xfId="4128" xr:uid="{00000000-0005-0000-0000-0000441A0000}"/>
    <cellStyle name="Heading 1+ 4 2 2 3" xfId="4129" xr:uid="{00000000-0005-0000-0000-0000451A0000}"/>
    <cellStyle name="Heading 1+ 4 2 2 3 2" xfId="4130" xr:uid="{00000000-0005-0000-0000-0000461A0000}"/>
    <cellStyle name="Heading 1+ 4 2 2 3 2 2" xfId="4131" xr:uid="{00000000-0005-0000-0000-0000471A0000}"/>
    <cellStyle name="Heading 1+ 4 2 2 3 2 2 2" xfId="4132" xr:uid="{00000000-0005-0000-0000-0000481A0000}"/>
    <cellStyle name="Heading 1+ 4 2 2 3 2 3" xfId="4133" xr:uid="{00000000-0005-0000-0000-0000491A0000}"/>
    <cellStyle name="Heading 1+ 4 2 2 3 3" xfId="4134" xr:uid="{00000000-0005-0000-0000-00004A1A0000}"/>
    <cellStyle name="Heading 1+ 4 2 2 3 3 2" xfId="4135" xr:uid="{00000000-0005-0000-0000-00004B1A0000}"/>
    <cellStyle name="Heading 1+ 4 2 2 3 4" xfId="4136" xr:uid="{00000000-0005-0000-0000-00004C1A0000}"/>
    <cellStyle name="Heading 1+ 4 2 2 4" xfId="4137" xr:uid="{00000000-0005-0000-0000-00004D1A0000}"/>
    <cellStyle name="Heading 1+ 4 2 2 4 2" xfId="4138" xr:uid="{00000000-0005-0000-0000-00004E1A0000}"/>
    <cellStyle name="Heading 1+ 4 2 2 4 2 2" xfId="4139" xr:uid="{00000000-0005-0000-0000-00004F1A0000}"/>
    <cellStyle name="Heading 1+ 4 2 2 4 2 2 2" xfId="4140" xr:uid="{00000000-0005-0000-0000-0000501A0000}"/>
    <cellStyle name="Heading 1+ 4 2 2 4 2 3" xfId="4141" xr:uid="{00000000-0005-0000-0000-0000511A0000}"/>
    <cellStyle name="Heading 1+ 4 2 2 4 3" xfId="4142" xr:uid="{00000000-0005-0000-0000-0000521A0000}"/>
    <cellStyle name="Heading 1+ 4 2 2 4 3 2" xfId="4143" xr:uid="{00000000-0005-0000-0000-0000531A0000}"/>
    <cellStyle name="Heading 1+ 4 2 2 4 4" xfId="4144" xr:uid="{00000000-0005-0000-0000-0000541A0000}"/>
    <cellStyle name="Heading 1+ 4 2 2 5" xfId="4145" xr:uid="{00000000-0005-0000-0000-0000551A0000}"/>
    <cellStyle name="Heading 1+ 4 2 2 5 2" xfId="4146" xr:uid="{00000000-0005-0000-0000-0000561A0000}"/>
    <cellStyle name="Heading 1+ 4 2 2 5 2 2" xfId="4147" xr:uid="{00000000-0005-0000-0000-0000571A0000}"/>
    <cellStyle name="Heading 1+ 4 2 2 5 2 2 2" xfId="4148" xr:uid="{00000000-0005-0000-0000-0000581A0000}"/>
    <cellStyle name="Heading 1+ 4 2 2 5 2 3" xfId="4149" xr:uid="{00000000-0005-0000-0000-0000591A0000}"/>
    <cellStyle name="Heading 1+ 4 2 2 5 3" xfId="4150" xr:uid="{00000000-0005-0000-0000-00005A1A0000}"/>
    <cellStyle name="Heading 1+ 4 2 2 5 3 2" xfId="4151" xr:uid="{00000000-0005-0000-0000-00005B1A0000}"/>
    <cellStyle name="Heading 1+ 4 2 2 5 4" xfId="4152" xr:uid="{00000000-0005-0000-0000-00005C1A0000}"/>
    <cellStyle name="Heading 1+ 4 2 2 6" xfId="4153" xr:uid="{00000000-0005-0000-0000-00005D1A0000}"/>
    <cellStyle name="Heading 1+ 4 2 2 6 2" xfId="4154" xr:uid="{00000000-0005-0000-0000-00005E1A0000}"/>
    <cellStyle name="Heading 1+ 4 2 2 6 2 2" xfId="4155" xr:uid="{00000000-0005-0000-0000-00005F1A0000}"/>
    <cellStyle name="Heading 1+ 4 2 2 6 2 2 2" xfId="4156" xr:uid="{00000000-0005-0000-0000-0000601A0000}"/>
    <cellStyle name="Heading 1+ 4 2 2 6 2 3" xfId="4157" xr:uid="{00000000-0005-0000-0000-0000611A0000}"/>
    <cellStyle name="Heading 1+ 4 2 2 6 3" xfId="4158" xr:uid="{00000000-0005-0000-0000-0000621A0000}"/>
    <cellStyle name="Heading 1+ 4 2 2 6 3 2" xfId="4159" xr:uid="{00000000-0005-0000-0000-0000631A0000}"/>
    <cellStyle name="Heading 1+ 4 2 2 6 4" xfId="4160" xr:uid="{00000000-0005-0000-0000-0000641A0000}"/>
    <cellStyle name="Heading 1+ 4 2 2 7" xfId="4161" xr:uid="{00000000-0005-0000-0000-0000651A0000}"/>
    <cellStyle name="Heading 1+ 4 2 2 7 2" xfId="4162" xr:uid="{00000000-0005-0000-0000-0000661A0000}"/>
    <cellStyle name="Heading 1+ 4 2 2 7 2 2" xfId="4163" xr:uid="{00000000-0005-0000-0000-0000671A0000}"/>
    <cellStyle name="Heading 1+ 4 2 2 7 2 2 2" xfId="4164" xr:uid="{00000000-0005-0000-0000-0000681A0000}"/>
    <cellStyle name="Heading 1+ 4 2 2 7 2 3" xfId="4165" xr:uid="{00000000-0005-0000-0000-0000691A0000}"/>
    <cellStyle name="Heading 1+ 4 2 2 7 3" xfId="4166" xr:uid="{00000000-0005-0000-0000-00006A1A0000}"/>
    <cellStyle name="Heading 1+ 4 2 2 7 3 2" xfId="4167" xr:uid="{00000000-0005-0000-0000-00006B1A0000}"/>
    <cellStyle name="Heading 1+ 4 2 2 7 4" xfId="4168" xr:uid="{00000000-0005-0000-0000-00006C1A0000}"/>
    <cellStyle name="Heading 1+ 4 2 2 8" xfId="4169" xr:uid="{00000000-0005-0000-0000-00006D1A0000}"/>
    <cellStyle name="Heading 1+ 4 2 2 8 2" xfId="4170" xr:uid="{00000000-0005-0000-0000-00006E1A0000}"/>
    <cellStyle name="Heading 1+ 4 2 2 8 2 2" xfId="4171" xr:uid="{00000000-0005-0000-0000-00006F1A0000}"/>
    <cellStyle name="Heading 1+ 4 2 2 8 2 2 2" xfId="4172" xr:uid="{00000000-0005-0000-0000-0000701A0000}"/>
    <cellStyle name="Heading 1+ 4 2 2 8 2 3" xfId="4173" xr:uid="{00000000-0005-0000-0000-0000711A0000}"/>
    <cellStyle name="Heading 1+ 4 2 2 8 3" xfId="4174" xr:uid="{00000000-0005-0000-0000-0000721A0000}"/>
    <cellStyle name="Heading 1+ 4 2 2 8 3 2" xfId="4175" xr:uid="{00000000-0005-0000-0000-0000731A0000}"/>
    <cellStyle name="Heading 1+ 4 2 2 8 4" xfId="4176" xr:uid="{00000000-0005-0000-0000-0000741A0000}"/>
    <cellStyle name="Heading 1+ 4 2 2 9" xfId="4177" xr:uid="{00000000-0005-0000-0000-0000751A0000}"/>
    <cellStyle name="Heading 1+ 4 2 2 9 2" xfId="4178" xr:uid="{00000000-0005-0000-0000-0000761A0000}"/>
    <cellStyle name="Heading 1+ 4 2 2 9 2 2" xfId="4179" xr:uid="{00000000-0005-0000-0000-0000771A0000}"/>
    <cellStyle name="Heading 1+ 4 2 2 9 2 2 2" xfId="4180" xr:uid="{00000000-0005-0000-0000-0000781A0000}"/>
    <cellStyle name="Heading 1+ 4 2 2 9 2 3" xfId="4181" xr:uid="{00000000-0005-0000-0000-0000791A0000}"/>
    <cellStyle name="Heading 1+ 4 2 2 9 3" xfId="4182" xr:uid="{00000000-0005-0000-0000-00007A1A0000}"/>
    <cellStyle name="Heading 1+ 4 2 2 9 3 2" xfId="4183" xr:uid="{00000000-0005-0000-0000-00007B1A0000}"/>
    <cellStyle name="Heading 1+ 4 2 2 9 4" xfId="4184" xr:uid="{00000000-0005-0000-0000-00007C1A0000}"/>
    <cellStyle name="Heading 1+ 4 2 3" xfId="4185" xr:uid="{00000000-0005-0000-0000-00007D1A0000}"/>
    <cellStyle name="Heading 1+ 4 2 3 2" xfId="4186" xr:uid="{00000000-0005-0000-0000-00007E1A0000}"/>
    <cellStyle name="Heading 1+ 4 2 3 2 2" xfId="4187" xr:uid="{00000000-0005-0000-0000-00007F1A0000}"/>
    <cellStyle name="Heading 1+ 4 2 3 2 2 2" xfId="4188" xr:uid="{00000000-0005-0000-0000-0000801A0000}"/>
    <cellStyle name="Heading 1+ 4 2 3 2 3" xfId="4189" xr:uid="{00000000-0005-0000-0000-0000811A0000}"/>
    <cellStyle name="Heading 1+ 4 2 3 3" xfId="4190" xr:uid="{00000000-0005-0000-0000-0000821A0000}"/>
    <cellStyle name="Heading 1+ 4 2 3 3 2" xfId="4191" xr:uid="{00000000-0005-0000-0000-0000831A0000}"/>
    <cellStyle name="Heading 1+ 4 2 3 4" xfId="4192" xr:uid="{00000000-0005-0000-0000-0000841A0000}"/>
    <cellStyle name="Heading 1+ 4 2 4" xfId="4193" xr:uid="{00000000-0005-0000-0000-0000851A0000}"/>
    <cellStyle name="Heading 1+ 4 2 4 2" xfId="4194" xr:uid="{00000000-0005-0000-0000-0000861A0000}"/>
    <cellStyle name="Heading 1+ 4 2 4 2 2" xfId="4195" xr:uid="{00000000-0005-0000-0000-0000871A0000}"/>
    <cellStyle name="Heading 1+ 4 2 4 2 2 2" xfId="4196" xr:uid="{00000000-0005-0000-0000-0000881A0000}"/>
    <cellStyle name="Heading 1+ 4 2 4 2 3" xfId="4197" xr:uid="{00000000-0005-0000-0000-0000891A0000}"/>
    <cellStyle name="Heading 1+ 4 2 4 3" xfId="4198" xr:uid="{00000000-0005-0000-0000-00008A1A0000}"/>
    <cellStyle name="Heading 1+ 4 2 4 3 2" xfId="4199" xr:uid="{00000000-0005-0000-0000-00008B1A0000}"/>
    <cellStyle name="Heading 1+ 4 2 4 4" xfId="4200" xr:uid="{00000000-0005-0000-0000-00008C1A0000}"/>
    <cellStyle name="Heading 1+ 4 2 5" xfId="4201" xr:uid="{00000000-0005-0000-0000-00008D1A0000}"/>
    <cellStyle name="Heading 1+ 4 2 5 2" xfId="4202" xr:uid="{00000000-0005-0000-0000-00008E1A0000}"/>
    <cellStyle name="Heading 1+ 4 2 5 2 2" xfId="4203" xr:uid="{00000000-0005-0000-0000-00008F1A0000}"/>
    <cellStyle name="Heading 1+ 4 2 5 2 2 2" xfId="4204" xr:uid="{00000000-0005-0000-0000-0000901A0000}"/>
    <cellStyle name="Heading 1+ 4 2 5 2 3" xfId="4205" xr:uid="{00000000-0005-0000-0000-0000911A0000}"/>
    <cellStyle name="Heading 1+ 4 2 5 3" xfId="4206" xr:uid="{00000000-0005-0000-0000-0000921A0000}"/>
    <cellStyle name="Heading 1+ 4 2 5 3 2" xfId="4207" xr:uid="{00000000-0005-0000-0000-0000931A0000}"/>
    <cellStyle name="Heading 1+ 4 2 5 4" xfId="4208" xr:uid="{00000000-0005-0000-0000-0000941A0000}"/>
    <cellStyle name="Heading 1+ 4 2 6" xfId="4209" xr:uid="{00000000-0005-0000-0000-0000951A0000}"/>
    <cellStyle name="Heading 1+ 4 2 6 2" xfId="4210" xr:uid="{00000000-0005-0000-0000-0000961A0000}"/>
    <cellStyle name="Heading 1+ 4 2 6 2 2" xfId="4211" xr:uid="{00000000-0005-0000-0000-0000971A0000}"/>
    <cellStyle name="Heading 1+ 4 2 6 2 2 2" xfId="4212" xr:uid="{00000000-0005-0000-0000-0000981A0000}"/>
    <cellStyle name="Heading 1+ 4 2 6 2 3" xfId="4213" xr:uid="{00000000-0005-0000-0000-0000991A0000}"/>
    <cellStyle name="Heading 1+ 4 2 6 3" xfId="4214" xr:uid="{00000000-0005-0000-0000-00009A1A0000}"/>
    <cellStyle name="Heading 1+ 4 2 6 3 2" xfId="4215" xr:uid="{00000000-0005-0000-0000-00009B1A0000}"/>
    <cellStyle name="Heading 1+ 4 2 6 4" xfId="4216" xr:uid="{00000000-0005-0000-0000-00009C1A0000}"/>
    <cellStyle name="Heading 1+ 4 2 7" xfId="4217" xr:uid="{00000000-0005-0000-0000-00009D1A0000}"/>
    <cellStyle name="Heading 1+ 4 2 7 2" xfId="4218" xr:uid="{00000000-0005-0000-0000-00009E1A0000}"/>
    <cellStyle name="Heading 1+ 4 2 7 2 2" xfId="4219" xr:uid="{00000000-0005-0000-0000-00009F1A0000}"/>
    <cellStyle name="Heading 1+ 4 2 7 2 2 2" xfId="4220" xr:uid="{00000000-0005-0000-0000-0000A01A0000}"/>
    <cellStyle name="Heading 1+ 4 2 7 2 3" xfId="4221" xr:uid="{00000000-0005-0000-0000-0000A11A0000}"/>
    <cellStyle name="Heading 1+ 4 2 7 3" xfId="4222" xr:uid="{00000000-0005-0000-0000-0000A21A0000}"/>
    <cellStyle name="Heading 1+ 4 2 7 3 2" xfId="4223" xr:uid="{00000000-0005-0000-0000-0000A31A0000}"/>
    <cellStyle name="Heading 1+ 4 2 7 4" xfId="4224" xr:uid="{00000000-0005-0000-0000-0000A41A0000}"/>
    <cellStyle name="Heading 1+ 4 2 8" xfId="4225" xr:uid="{00000000-0005-0000-0000-0000A51A0000}"/>
    <cellStyle name="Heading 1+ 4 2 8 2" xfId="4226" xr:uid="{00000000-0005-0000-0000-0000A61A0000}"/>
    <cellStyle name="Heading 1+ 4 2 8 2 2" xfId="4227" xr:uid="{00000000-0005-0000-0000-0000A71A0000}"/>
    <cellStyle name="Heading 1+ 4 2 8 2 2 2" xfId="4228" xr:uid="{00000000-0005-0000-0000-0000A81A0000}"/>
    <cellStyle name="Heading 1+ 4 2 8 2 3" xfId="4229" xr:uid="{00000000-0005-0000-0000-0000A91A0000}"/>
    <cellStyle name="Heading 1+ 4 2 8 3" xfId="4230" xr:uid="{00000000-0005-0000-0000-0000AA1A0000}"/>
    <cellStyle name="Heading 1+ 4 2 8 3 2" xfId="4231" xr:uid="{00000000-0005-0000-0000-0000AB1A0000}"/>
    <cellStyle name="Heading 1+ 4 2 8 4" xfId="4232" xr:uid="{00000000-0005-0000-0000-0000AC1A0000}"/>
    <cellStyle name="Heading 1+ 4 2 9" xfId="4233" xr:uid="{00000000-0005-0000-0000-0000AD1A0000}"/>
    <cellStyle name="Heading 1+ 4 2 9 2" xfId="4234" xr:uid="{00000000-0005-0000-0000-0000AE1A0000}"/>
    <cellStyle name="Heading 1+ 4 2 9 2 2" xfId="4235" xr:uid="{00000000-0005-0000-0000-0000AF1A0000}"/>
    <cellStyle name="Heading 1+ 4 2 9 2 2 2" xfId="4236" xr:uid="{00000000-0005-0000-0000-0000B01A0000}"/>
    <cellStyle name="Heading 1+ 4 2 9 2 3" xfId="4237" xr:uid="{00000000-0005-0000-0000-0000B11A0000}"/>
    <cellStyle name="Heading 1+ 4 2 9 3" xfId="4238" xr:uid="{00000000-0005-0000-0000-0000B21A0000}"/>
    <cellStyle name="Heading 1+ 4 2 9 3 2" xfId="4239" xr:uid="{00000000-0005-0000-0000-0000B31A0000}"/>
    <cellStyle name="Heading 1+ 4 2 9 4" xfId="4240" xr:uid="{00000000-0005-0000-0000-0000B41A0000}"/>
    <cellStyle name="Heading 1+ 4 3" xfId="4241" xr:uid="{00000000-0005-0000-0000-0000B51A0000}"/>
    <cellStyle name="Heading 1+ 4 3 10" xfId="4242" xr:uid="{00000000-0005-0000-0000-0000B61A0000}"/>
    <cellStyle name="Heading 1+ 4 3 10 2" xfId="4243" xr:uid="{00000000-0005-0000-0000-0000B71A0000}"/>
    <cellStyle name="Heading 1+ 4 3 10 2 2" xfId="4244" xr:uid="{00000000-0005-0000-0000-0000B81A0000}"/>
    <cellStyle name="Heading 1+ 4 3 10 3" xfId="4245" xr:uid="{00000000-0005-0000-0000-0000B91A0000}"/>
    <cellStyle name="Heading 1+ 4 3 11" xfId="4246" xr:uid="{00000000-0005-0000-0000-0000BA1A0000}"/>
    <cellStyle name="Heading 1+ 4 3 11 2" xfId="4247" xr:uid="{00000000-0005-0000-0000-0000BB1A0000}"/>
    <cellStyle name="Heading 1+ 4 3 12" xfId="4248" xr:uid="{00000000-0005-0000-0000-0000BC1A0000}"/>
    <cellStyle name="Heading 1+ 4 3 2" xfId="4249" xr:uid="{00000000-0005-0000-0000-0000BD1A0000}"/>
    <cellStyle name="Heading 1+ 4 3 2 2" xfId="4250" xr:uid="{00000000-0005-0000-0000-0000BE1A0000}"/>
    <cellStyle name="Heading 1+ 4 3 2 2 2" xfId="4251" xr:uid="{00000000-0005-0000-0000-0000BF1A0000}"/>
    <cellStyle name="Heading 1+ 4 3 2 2 2 2" xfId="4252" xr:uid="{00000000-0005-0000-0000-0000C01A0000}"/>
    <cellStyle name="Heading 1+ 4 3 2 2 3" xfId="4253" xr:uid="{00000000-0005-0000-0000-0000C11A0000}"/>
    <cellStyle name="Heading 1+ 4 3 2 3" xfId="4254" xr:uid="{00000000-0005-0000-0000-0000C21A0000}"/>
    <cellStyle name="Heading 1+ 4 3 2 3 2" xfId="4255" xr:uid="{00000000-0005-0000-0000-0000C31A0000}"/>
    <cellStyle name="Heading 1+ 4 3 2 4" xfId="4256" xr:uid="{00000000-0005-0000-0000-0000C41A0000}"/>
    <cellStyle name="Heading 1+ 4 3 3" xfId="4257" xr:uid="{00000000-0005-0000-0000-0000C51A0000}"/>
    <cellStyle name="Heading 1+ 4 3 3 2" xfId="4258" xr:uid="{00000000-0005-0000-0000-0000C61A0000}"/>
    <cellStyle name="Heading 1+ 4 3 3 2 2" xfId="4259" xr:uid="{00000000-0005-0000-0000-0000C71A0000}"/>
    <cellStyle name="Heading 1+ 4 3 3 2 2 2" xfId="4260" xr:uid="{00000000-0005-0000-0000-0000C81A0000}"/>
    <cellStyle name="Heading 1+ 4 3 3 2 3" xfId="4261" xr:uid="{00000000-0005-0000-0000-0000C91A0000}"/>
    <cellStyle name="Heading 1+ 4 3 3 3" xfId="4262" xr:uid="{00000000-0005-0000-0000-0000CA1A0000}"/>
    <cellStyle name="Heading 1+ 4 3 3 3 2" xfId="4263" xr:uid="{00000000-0005-0000-0000-0000CB1A0000}"/>
    <cellStyle name="Heading 1+ 4 3 3 4" xfId="4264" xr:uid="{00000000-0005-0000-0000-0000CC1A0000}"/>
    <cellStyle name="Heading 1+ 4 3 4" xfId="4265" xr:uid="{00000000-0005-0000-0000-0000CD1A0000}"/>
    <cellStyle name="Heading 1+ 4 3 4 2" xfId="4266" xr:uid="{00000000-0005-0000-0000-0000CE1A0000}"/>
    <cellStyle name="Heading 1+ 4 3 4 2 2" xfId="4267" xr:uid="{00000000-0005-0000-0000-0000CF1A0000}"/>
    <cellStyle name="Heading 1+ 4 3 4 2 2 2" xfId="4268" xr:uid="{00000000-0005-0000-0000-0000D01A0000}"/>
    <cellStyle name="Heading 1+ 4 3 4 2 3" xfId="4269" xr:uid="{00000000-0005-0000-0000-0000D11A0000}"/>
    <cellStyle name="Heading 1+ 4 3 4 3" xfId="4270" xr:uid="{00000000-0005-0000-0000-0000D21A0000}"/>
    <cellStyle name="Heading 1+ 4 3 4 3 2" xfId="4271" xr:uid="{00000000-0005-0000-0000-0000D31A0000}"/>
    <cellStyle name="Heading 1+ 4 3 4 4" xfId="4272" xr:uid="{00000000-0005-0000-0000-0000D41A0000}"/>
    <cellStyle name="Heading 1+ 4 3 5" xfId="4273" xr:uid="{00000000-0005-0000-0000-0000D51A0000}"/>
    <cellStyle name="Heading 1+ 4 3 5 2" xfId="4274" xr:uid="{00000000-0005-0000-0000-0000D61A0000}"/>
    <cellStyle name="Heading 1+ 4 3 5 2 2" xfId="4275" xr:uid="{00000000-0005-0000-0000-0000D71A0000}"/>
    <cellStyle name="Heading 1+ 4 3 5 2 2 2" xfId="4276" xr:uid="{00000000-0005-0000-0000-0000D81A0000}"/>
    <cellStyle name="Heading 1+ 4 3 5 2 3" xfId="4277" xr:uid="{00000000-0005-0000-0000-0000D91A0000}"/>
    <cellStyle name="Heading 1+ 4 3 5 3" xfId="4278" xr:uid="{00000000-0005-0000-0000-0000DA1A0000}"/>
    <cellStyle name="Heading 1+ 4 3 5 3 2" xfId="4279" xr:uid="{00000000-0005-0000-0000-0000DB1A0000}"/>
    <cellStyle name="Heading 1+ 4 3 5 4" xfId="4280" xr:uid="{00000000-0005-0000-0000-0000DC1A0000}"/>
    <cellStyle name="Heading 1+ 4 3 6" xfId="4281" xr:uid="{00000000-0005-0000-0000-0000DD1A0000}"/>
    <cellStyle name="Heading 1+ 4 3 6 2" xfId="4282" xr:uid="{00000000-0005-0000-0000-0000DE1A0000}"/>
    <cellStyle name="Heading 1+ 4 3 6 2 2" xfId="4283" xr:uid="{00000000-0005-0000-0000-0000DF1A0000}"/>
    <cellStyle name="Heading 1+ 4 3 6 2 2 2" xfId="4284" xr:uid="{00000000-0005-0000-0000-0000E01A0000}"/>
    <cellStyle name="Heading 1+ 4 3 6 2 3" xfId="4285" xr:uid="{00000000-0005-0000-0000-0000E11A0000}"/>
    <cellStyle name="Heading 1+ 4 3 6 3" xfId="4286" xr:uid="{00000000-0005-0000-0000-0000E21A0000}"/>
    <cellStyle name="Heading 1+ 4 3 6 3 2" xfId="4287" xr:uid="{00000000-0005-0000-0000-0000E31A0000}"/>
    <cellStyle name="Heading 1+ 4 3 6 4" xfId="4288" xr:uid="{00000000-0005-0000-0000-0000E41A0000}"/>
    <cellStyle name="Heading 1+ 4 3 7" xfId="4289" xr:uid="{00000000-0005-0000-0000-0000E51A0000}"/>
    <cellStyle name="Heading 1+ 4 3 7 2" xfId="4290" xr:uid="{00000000-0005-0000-0000-0000E61A0000}"/>
    <cellStyle name="Heading 1+ 4 3 7 2 2" xfId="4291" xr:uid="{00000000-0005-0000-0000-0000E71A0000}"/>
    <cellStyle name="Heading 1+ 4 3 7 2 2 2" xfId="4292" xr:uid="{00000000-0005-0000-0000-0000E81A0000}"/>
    <cellStyle name="Heading 1+ 4 3 7 2 3" xfId="4293" xr:uid="{00000000-0005-0000-0000-0000E91A0000}"/>
    <cellStyle name="Heading 1+ 4 3 7 3" xfId="4294" xr:uid="{00000000-0005-0000-0000-0000EA1A0000}"/>
    <cellStyle name="Heading 1+ 4 3 7 3 2" xfId="4295" xr:uid="{00000000-0005-0000-0000-0000EB1A0000}"/>
    <cellStyle name="Heading 1+ 4 3 7 4" xfId="4296" xr:uid="{00000000-0005-0000-0000-0000EC1A0000}"/>
    <cellStyle name="Heading 1+ 4 3 8" xfId="4297" xr:uid="{00000000-0005-0000-0000-0000ED1A0000}"/>
    <cellStyle name="Heading 1+ 4 3 8 2" xfId="4298" xr:uid="{00000000-0005-0000-0000-0000EE1A0000}"/>
    <cellStyle name="Heading 1+ 4 3 8 2 2" xfId="4299" xr:uid="{00000000-0005-0000-0000-0000EF1A0000}"/>
    <cellStyle name="Heading 1+ 4 3 8 2 2 2" xfId="4300" xr:uid="{00000000-0005-0000-0000-0000F01A0000}"/>
    <cellStyle name="Heading 1+ 4 3 8 2 3" xfId="4301" xr:uid="{00000000-0005-0000-0000-0000F11A0000}"/>
    <cellStyle name="Heading 1+ 4 3 8 3" xfId="4302" xr:uid="{00000000-0005-0000-0000-0000F21A0000}"/>
    <cellStyle name="Heading 1+ 4 3 8 3 2" xfId="4303" xr:uid="{00000000-0005-0000-0000-0000F31A0000}"/>
    <cellStyle name="Heading 1+ 4 3 8 4" xfId="4304" xr:uid="{00000000-0005-0000-0000-0000F41A0000}"/>
    <cellStyle name="Heading 1+ 4 3 9" xfId="4305" xr:uid="{00000000-0005-0000-0000-0000F51A0000}"/>
    <cellStyle name="Heading 1+ 4 3 9 2" xfId="4306" xr:uid="{00000000-0005-0000-0000-0000F61A0000}"/>
    <cellStyle name="Heading 1+ 4 3 9 2 2" xfId="4307" xr:uid="{00000000-0005-0000-0000-0000F71A0000}"/>
    <cellStyle name="Heading 1+ 4 3 9 2 2 2" xfId="4308" xr:uid="{00000000-0005-0000-0000-0000F81A0000}"/>
    <cellStyle name="Heading 1+ 4 3 9 2 3" xfId="4309" xr:uid="{00000000-0005-0000-0000-0000F91A0000}"/>
    <cellStyle name="Heading 1+ 4 3 9 3" xfId="4310" xr:uid="{00000000-0005-0000-0000-0000FA1A0000}"/>
    <cellStyle name="Heading 1+ 4 3 9 3 2" xfId="4311" xr:uid="{00000000-0005-0000-0000-0000FB1A0000}"/>
    <cellStyle name="Heading 1+ 4 3 9 4" xfId="4312" xr:uid="{00000000-0005-0000-0000-0000FC1A0000}"/>
    <cellStyle name="Heading 1+ 4 4" xfId="4313" xr:uid="{00000000-0005-0000-0000-0000FD1A0000}"/>
    <cellStyle name="Heading 1+ 5" xfId="4314" xr:uid="{00000000-0005-0000-0000-0000FE1A0000}"/>
    <cellStyle name="Heading 1+ 5 10" xfId="4315" xr:uid="{00000000-0005-0000-0000-0000FF1A0000}"/>
    <cellStyle name="Heading 1+ 5 10 2" xfId="4316" xr:uid="{00000000-0005-0000-0000-0000001B0000}"/>
    <cellStyle name="Heading 1+ 5 10 2 2" xfId="4317" xr:uid="{00000000-0005-0000-0000-0000011B0000}"/>
    <cellStyle name="Heading 1+ 5 10 2 2 2" xfId="4318" xr:uid="{00000000-0005-0000-0000-0000021B0000}"/>
    <cellStyle name="Heading 1+ 5 10 2 3" xfId="4319" xr:uid="{00000000-0005-0000-0000-0000031B0000}"/>
    <cellStyle name="Heading 1+ 5 10 3" xfId="4320" xr:uid="{00000000-0005-0000-0000-0000041B0000}"/>
    <cellStyle name="Heading 1+ 5 10 3 2" xfId="4321" xr:uid="{00000000-0005-0000-0000-0000051B0000}"/>
    <cellStyle name="Heading 1+ 5 10 4" xfId="4322" xr:uid="{00000000-0005-0000-0000-0000061B0000}"/>
    <cellStyle name="Heading 1+ 5 11" xfId="4323" xr:uid="{00000000-0005-0000-0000-0000071B0000}"/>
    <cellStyle name="Heading 1+ 5 11 2" xfId="4324" xr:uid="{00000000-0005-0000-0000-0000081B0000}"/>
    <cellStyle name="Heading 1+ 5 11 2 2" xfId="4325" xr:uid="{00000000-0005-0000-0000-0000091B0000}"/>
    <cellStyle name="Heading 1+ 5 11 3" xfId="4326" xr:uid="{00000000-0005-0000-0000-00000A1B0000}"/>
    <cellStyle name="Heading 1+ 5 12" xfId="4327" xr:uid="{00000000-0005-0000-0000-00000B1B0000}"/>
    <cellStyle name="Heading 1+ 5 12 2" xfId="4328" xr:uid="{00000000-0005-0000-0000-00000C1B0000}"/>
    <cellStyle name="Heading 1+ 5 13" xfId="4329" xr:uid="{00000000-0005-0000-0000-00000D1B0000}"/>
    <cellStyle name="Heading 1+ 5 2" xfId="4330" xr:uid="{00000000-0005-0000-0000-00000E1B0000}"/>
    <cellStyle name="Heading 1+ 5 2 10" xfId="4331" xr:uid="{00000000-0005-0000-0000-00000F1B0000}"/>
    <cellStyle name="Heading 1+ 5 2 10 2" xfId="4332" xr:uid="{00000000-0005-0000-0000-0000101B0000}"/>
    <cellStyle name="Heading 1+ 5 2 10 2 2" xfId="4333" xr:uid="{00000000-0005-0000-0000-0000111B0000}"/>
    <cellStyle name="Heading 1+ 5 2 10 3" xfId="4334" xr:uid="{00000000-0005-0000-0000-0000121B0000}"/>
    <cellStyle name="Heading 1+ 5 2 11" xfId="4335" xr:uid="{00000000-0005-0000-0000-0000131B0000}"/>
    <cellStyle name="Heading 1+ 5 2 11 2" xfId="4336" xr:uid="{00000000-0005-0000-0000-0000141B0000}"/>
    <cellStyle name="Heading 1+ 5 2 12" xfId="4337" xr:uid="{00000000-0005-0000-0000-0000151B0000}"/>
    <cellStyle name="Heading 1+ 5 2 2" xfId="4338" xr:uid="{00000000-0005-0000-0000-0000161B0000}"/>
    <cellStyle name="Heading 1+ 5 2 2 2" xfId="4339" xr:uid="{00000000-0005-0000-0000-0000171B0000}"/>
    <cellStyle name="Heading 1+ 5 2 2 2 2" xfId="4340" xr:uid="{00000000-0005-0000-0000-0000181B0000}"/>
    <cellStyle name="Heading 1+ 5 2 2 2 2 2" xfId="4341" xr:uid="{00000000-0005-0000-0000-0000191B0000}"/>
    <cellStyle name="Heading 1+ 5 2 2 2 3" xfId="4342" xr:uid="{00000000-0005-0000-0000-00001A1B0000}"/>
    <cellStyle name="Heading 1+ 5 2 2 3" xfId="4343" xr:uid="{00000000-0005-0000-0000-00001B1B0000}"/>
    <cellStyle name="Heading 1+ 5 2 2 3 2" xfId="4344" xr:uid="{00000000-0005-0000-0000-00001C1B0000}"/>
    <cellStyle name="Heading 1+ 5 2 2 4" xfId="4345" xr:uid="{00000000-0005-0000-0000-00001D1B0000}"/>
    <cellStyle name="Heading 1+ 5 2 3" xfId="4346" xr:uid="{00000000-0005-0000-0000-00001E1B0000}"/>
    <cellStyle name="Heading 1+ 5 2 3 2" xfId="4347" xr:uid="{00000000-0005-0000-0000-00001F1B0000}"/>
    <cellStyle name="Heading 1+ 5 2 3 2 2" xfId="4348" xr:uid="{00000000-0005-0000-0000-0000201B0000}"/>
    <cellStyle name="Heading 1+ 5 2 3 2 2 2" xfId="4349" xr:uid="{00000000-0005-0000-0000-0000211B0000}"/>
    <cellStyle name="Heading 1+ 5 2 3 2 3" xfId="4350" xr:uid="{00000000-0005-0000-0000-0000221B0000}"/>
    <cellStyle name="Heading 1+ 5 2 3 3" xfId="4351" xr:uid="{00000000-0005-0000-0000-0000231B0000}"/>
    <cellStyle name="Heading 1+ 5 2 3 3 2" xfId="4352" xr:uid="{00000000-0005-0000-0000-0000241B0000}"/>
    <cellStyle name="Heading 1+ 5 2 3 4" xfId="4353" xr:uid="{00000000-0005-0000-0000-0000251B0000}"/>
    <cellStyle name="Heading 1+ 5 2 4" xfId="4354" xr:uid="{00000000-0005-0000-0000-0000261B0000}"/>
    <cellStyle name="Heading 1+ 5 2 4 2" xfId="4355" xr:uid="{00000000-0005-0000-0000-0000271B0000}"/>
    <cellStyle name="Heading 1+ 5 2 4 2 2" xfId="4356" xr:uid="{00000000-0005-0000-0000-0000281B0000}"/>
    <cellStyle name="Heading 1+ 5 2 4 2 2 2" xfId="4357" xr:uid="{00000000-0005-0000-0000-0000291B0000}"/>
    <cellStyle name="Heading 1+ 5 2 4 2 3" xfId="4358" xr:uid="{00000000-0005-0000-0000-00002A1B0000}"/>
    <cellStyle name="Heading 1+ 5 2 4 3" xfId="4359" xr:uid="{00000000-0005-0000-0000-00002B1B0000}"/>
    <cellStyle name="Heading 1+ 5 2 4 3 2" xfId="4360" xr:uid="{00000000-0005-0000-0000-00002C1B0000}"/>
    <cellStyle name="Heading 1+ 5 2 4 4" xfId="4361" xr:uid="{00000000-0005-0000-0000-00002D1B0000}"/>
    <cellStyle name="Heading 1+ 5 2 5" xfId="4362" xr:uid="{00000000-0005-0000-0000-00002E1B0000}"/>
    <cellStyle name="Heading 1+ 5 2 5 2" xfId="4363" xr:uid="{00000000-0005-0000-0000-00002F1B0000}"/>
    <cellStyle name="Heading 1+ 5 2 5 2 2" xfId="4364" xr:uid="{00000000-0005-0000-0000-0000301B0000}"/>
    <cellStyle name="Heading 1+ 5 2 5 2 2 2" xfId="4365" xr:uid="{00000000-0005-0000-0000-0000311B0000}"/>
    <cellStyle name="Heading 1+ 5 2 5 2 3" xfId="4366" xr:uid="{00000000-0005-0000-0000-0000321B0000}"/>
    <cellStyle name="Heading 1+ 5 2 5 3" xfId="4367" xr:uid="{00000000-0005-0000-0000-0000331B0000}"/>
    <cellStyle name="Heading 1+ 5 2 5 3 2" xfId="4368" xr:uid="{00000000-0005-0000-0000-0000341B0000}"/>
    <cellStyle name="Heading 1+ 5 2 5 4" xfId="4369" xr:uid="{00000000-0005-0000-0000-0000351B0000}"/>
    <cellStyle name="Heading 1+ 5 2 6" xfId="4370" xr:uid="{00000000-0005-0000-0000-0000361B0000}"/>
    <cellStyle name="Heading 1+ 5 2 6 2" xfId="4371" xr:uid="{00000000-0005-0000-0000-0000371B0000}"/>
    <cellStyle name="Heading 1+ 5 2 6 2 2" xfId="4372" xr:uid="{00000000-0005-0000-0000-0000381B0000}"/>
    <cellStyle name="Heading 1+ 5 2 6 2 2 2" xfId="4373" xr:uid="{00000000-0005-0000-0000-0000391B0000}"/>
    <cellStyle name="Heading 1+ 5 2 6 2 3" xfId="4374" xr:uid="{00000000-0005-0000-0000-00003A1B0000}"/>
    <cellStyle name="Heading 1+ 5 2 6 3" xfId="4375" xr:uid="{00000000-0005-0000-0000-00003B1B0000}"/>
    <cellStyle name="Heading 1+ 5 2 6 3 2" xfId="4376" xr:uid="{00000000-0005-0000-0000-00003C1B0000}"/>
    <cellStyle name="Heading 1+ 5 2 6 4" xfId="4377" xr:uid="{00000000-0005-0000-0000-00003D1B0000}"/>
    <cellStyle name="Heading 1+ 5 2 7" xfId="4378" xr:uid="{00000000-0005-0000-0000-00003E1B0000}"/>
    <cellStyle name="Heading 1+ 5 2 7 2" xfId="4379" xr:uid="{00000000-0005-0000-0000-00003F1B0000}"/>
    <cellStyle name="Heading 1+ 5 2 7 2 2" xfId="4380" xr:uid="{00000000-0005-0000-0000-0000401B0000}"/>
    <cellStyle name="Heading 1+ 5 2 7 2 2 2" xfId="4381" xr:uid="{00000000-0005-0000-0000-0000411B0000}"/>
    <cellStyle name="Heading 1+ 5 2 7 2 3" xfId="4382" xr:uid="{00000000-0005-0000-0000-0000421B0000}"/>
    <cellStyle name="Heading 1+ 5 2 7 3" xfId="4383" xr:uid="{00000000-0005-0000-0000-0000431B0000}"/>
    <cellStyle name="Heading 1+ 5 2 7 3 2" xfId="4384" xr:uid="{00000000-0005-0000-0000-0000441B0000}"/>
    <cellStyle name="Heading 1+ 5 2 7 4" xfId="4385" xr:uid="{00000000-0005-0000-0000-0000451B0000}"/>
    <cellStyle name="Heading 1+ 5 2 8" xfId="4386" xr:uid="{00000000-0005-0000-0000-0000461B0000}"/>
    <cellStyle name="Heading 1+ 5 2 8 2" xfId="4387" xr:uid="{00000000-0005-0000-0000-0000471B0000}"/>
    <cellStyle name="Heading 1+ 5 2 8 2 2" xfId="4388" xr:uid="{00000000-0005-0000-0000-0000481B0000}"/>
    <cellStyle name="Heading 1+ 5 2 8 2 2 2" xfId="4389" xr:uid="{00000000-0005-0000-0000-0000491B0000}"/>
    <cellStyle name="Heading 1+ 5 2 8 2 3" xfId="4390" xr:uid="{00000000-0005-0000-0000-00004A1B0000}"/>
    <cellStyle name="Heading 1+ 5 2 8 3" xfId="4391" xr:uid="{00000000-0005-0000-0000-00004B1B0000}"/>
    <cellStyle name="Heading 1+ 5 2 8 3 2" xfId="4392" xr:uid="{00000000-0005-0000-0000-00004C1B0000}"/>
    <cellStyle name="Heading 1+ 5 2 8 4" xfId="4393" xr:uid="{00000000-0005-0000-0000-00004D1B0000}"/>
    <cellStyle name="Heading 1+ 5 2 9" xfId="4394" xr:uid="{00000000-0005-0000-0000-00004E1B0000}"/>
    <cellStyle name="Heading 1+ 5 2 9 2" xfId="4395" xr:uid="{00000000-0005-0000-0000-00004F1B0000}"/>
    <cellStyle name="Heading 1+ 5 2 9 2 2" xfId="4396" xr:uid="{00000000-0005-0000-0000-0000501B0000}"/>
    <cellStyle name="Heading 1+ 5 2 9 2 2 2" xfId="4397" xr:uid="{00000000-0005-0000-0000-0000511B0000}"/>
    <cellStyle name="Heading 1+ 5 2 9 2 3" xfId="4398" xr:uid="{00000000-0005-0000-0000-0000521B0000}"/>
    <cellStyle name="Heading 1+ 5 2 9 3" xfId="4399" xr:uid="{00000000-0005-0000-0000-0000531B0000}"/>
    <cellStyle name="Heading 1+ 5 2 9 3 2" xfId="4400" xr:uid="{00000000-0005-0000-0000-0000541B0000}"/>
    <cellStyle name="Heading 1+ 5 2 9 4" xfId="4401" xr:uid="{00000000-0005-0000-0000-0000551B0000}"/>
    <cellStyle name="Heading 1+ 5 3" xfId="4402" xr:uid="{00000000-0005-0000-0000-0000561B0000}"/>
    <cellStyle name="Heading 1+ 5 3 2" xfId="4403" xr:uid="{00000000-0005-0000-0000-0000571B0000}"/>
    <cellStyle name="Heading 1+ 5 3 2 2" xfId="4404" xr:uid="{00000000-0005-0000-0000-0000581B0000}"/>
    <cellStyle name="Heading 1+ 5 3 2 2 2" xfId="4405" xr:uid="{00000000-0005-0000-0000-0000591B0000}"/>
    <cellStyle name="Heading 1+ 5 3 2 3" xfId="4406" xr:uid="{00000000-0005-0000-0000-00005A1B0000}"/>
    <cellStyle name="Heading 1+ 5 3 3" xfId="4407" xr:uid="{00000000-0005-0000-0000-00005B1B0000}"/>
    <cellStyle name="Heading 1+ 5 3 3 2" xfId="4408" xr:uid="{00000000-0005-0000-0000-00005C1B0000}"/>
    <cellStyle name="Heading 1+ 5 3 4" xfId="4409" xr:uid="{00000000-0005-0000-0000-00005D1B0000}"/>
    <cellStyle name="Heading 1+ 5 4" xfId="4410" xr:uid="{00000000-0005-0000-0000-00005E1B0000}"/>
    <cellStyle name="Heading 1+ 5 4 2" xfId="4411" xr:uid="{00000000-0005-0000-0000-00005F1B0000}"/>
    <cellStyle name="Heading 1+ 5 4 2 2" xfId="4412" xr:uid="{00000000-0005-0000-0000-0000601B0000}"/>
    <cellStyle name="Heading 1+ 5 4 2 2 2" xfId="4413" xr:uid="{00000000-0005-0000-0000-0000611B0000}"/>
    <cellStyle name="Heading 1+ 5 4 2 3" xfId="4414" xr:uid="{00000000-0005-0000-0000-0000621B0000}"/>
    <cellStyle name="Heading 1+ 5 4 3" xfId="4415" xr:uid="{00000000-0005-0000-0000-0000631B0000}"/>
    <cellStyle name="Heading 1+ 5 4 3 2" xfId="4416" xr:uid="{00000000-0005-0000-0000-0000641B0000}"/>
    <cellStyle name="Heading 1+ 5 4 4" xfId="4417" xr:uid="{00000000-0005-0000-0000-0000651B0000}"/>
    <cellStyle name="Heading 1+ 5 5" xfId="4418" xr:uid="{00000000-0005-0000-0000-0000661B0000}"/>
    <cellStyle name="Heading 1+ 5 5 2" xfId="4419" xr:uid="{00000000-0005-0000-0000-0000671B0000}"/>
    <cellStyle name="Heading 1+ 5 5 2 2" xfId="4420" xr:uid="{00000000-0005-0000-0000-0000681B0000}"/>
    <cellStyle name="Heading 1+ 5 5 2 2 2" xfId="4421" xr:uid="{00000000-0005-0000-0000-0000691B0000}"/>
    <cellStyle name="Heading 1+ 5 5 2 3" xfId="4422" xr:uid="{00000000-0005-0000-0000-00006A1B0000}"/>
    <cellStyle name="Heading 1+ 5 5 3" xfId="4423" xr:uid="{00000000-0005-0000-0000-00006B1B0000}"/>
    <cellStyle name="Heading 1+ 5 5 3 2" xfId="4424" xr:uid="{00000000-0005-0000-0000-00006C1B0000}"/>
    <cellStyle name="Heading 1+ 5 5 4" xfId="4425" xr:uid="{00000000-0005-0000-0000-00006D1B0000}"/>
    <cellStyle name="Heading 1+ 5 6" xfId="4426" xr:uid="{00000000-0005-0000-0000-00006E1B0000}"/>
    <cellStyle name="Heading 1+ 5 6 2" xfId="4427" xr:uid="{00000000-0005-0000-0000-00006F1B0000}"/>
    <cellStyle name="Heading 1+ 5 6 2 2" xfId="4428" xr:uid="{00000000-0005-0000-0000-0000701B0000}"/>
    <cellStyle name="Heading 1+ 5 6 2 2 2" xfId="4429" xr:uid="{00000000-0005-0000-0000-0000711B0000}"/>
    <cellStyle name="Heading 1+ 5 6 2 3" xfId="4430" xr:uid="{00000000-0005-0000-0000-0000721B0000}"/>
    <cellStyle name="Heading 1+ 5 6 3" xfId="4431" xr:uid="{00000000-0005-0000-0000-0000731B0000}"/>
    <cellStyle name="Heading 1+ 5 6 3 2" xfId="4432" xr:uid="{00000000-0005-0000-0000-0000741B0000}"/>
    <cellStyle name="Heading 1+ 5 6 4" xfId="4433" xr:uid="{00000000-0005-0000-0000-0000751B0000}"/>
    <cellStyle name="Heading 1+ 5 7" xfId="4434" xr:uid="{00000000-0005-0000-0000-0000761B0000}"/>
    <cellStyle name="Heading 1+ 5 7 2" xfId="4435" xr:uid="{00000000-0005-0000-0000-0000771B0000}"/>
    <cellStyle name="Heading 1+ 5 7 2 2" xfId="4436" xr:uid="{00000000-0005-0000-0000-0000781B0000}"/>
    <cellStyle name="Heading 1+ 5 7 2 2 2" xfId="4437" xr:uid="{00000000-0005-0000-0000-0000791B0000}"/>
    <cellStyle name="Heading 1+ 5 7 2 3" xfId="4438" xr:uid="{00000000-0005-0000-0000-00007A1B0000}"/>
    <cellStyle name="Heading 1+ 5 7 3" xfId="4439" xr:uid="{00000000-0005-0000-0000-00007B1B0000}"/>
    <cellStyle name="Heading 1+ 5 7 3 2" xfId="4440" xr:uid="{00000000-0005-0000-0000-00007C1B0000}"/>
    <cellStyle name="Heading 1+ 5 7 4" xfId="4441" xr:uid="{00000000-0005-0000-0000-00007D1B0000}"/>
    <cellStyle name="Heading 1+ 5 8" xfId="4442" xr:uid="{00000000-0005-0000-0000-00007E1B0000}"/>
    <cellStyle name="Heading 1+ 5 8 2" xfId="4443" xr:uid="{00000000-0005-0000-0000-00007F1B0000}"/>
    <cellStyle name="Heading 1+ 5 8 2 2" xfId="4444" xr:uid="{00000000-0005-0000-0000-0000801B0000}"/>
    <cellStyle name="Heading 1+ 5 8 2 2 2" xfId="4445" xr:uid="{00000000-0005-0000-0000-0000811B0000}"/>
    <cellStyle name="Heading 1+ 5 8 2 3" xfId="4446" xr:uid="{00000000-0005-0000-0000-0000821B0000}"/>
    <cellStyle name="Heading 1+ 5 8 3" xfId="4447" xr:uid="{00000000-0005-0000-0000-0000831B0000}"/>
    <cellStyle name="Heading 1+ 5 8 3 2" xfId="4448" xr:uid="{00000000-0005-0000-0000-0000841B0000}"/>
    <cellStyle name="Heading 1+ 5 8 4" xfId="4449" xr:uid="{00000000-0005-0000-0000-0000851B0000}"/>
    <cellStyle name="Heading 1+ 5 9" xfId="4450" xr:uid="{00000000-0005-0000-0000-0000861B0000}"/>
    <cellStyle name="Heading 1+ 5 9 2" xfId="4451" xr:uid="{00000000-0005-0000-0000-0000871B0000}"/>
    <cellStyle name="Heading 1+ 5 9 2 2" xfId="4452" xr:uid="{00000000-0005-0000-0000-0000881B0000}"/>
    <cellStyle name="Heading 1+ 5 9 2 2 2" xfId="4453" xr:uid="{00000000-0005-0000-0000-0000891B0000}"/>
    <cellStyle name="Heading 1+ 5 9 2 3" xfId="4454" xr:uid="{00000000-0005-0000-0000-00008A1B0000}"/>
    <cellStyle name="Heading 1+ 5 9 3" xfId="4455" xr:uid="{00000000-0005-0000-0000-00008B1B0000}"/>
    <cellStyle name="Heading 1+ 5 9 3 2" xfId="4456" xr:uid="{00000000-0005-0000-0000-00008C1B0000}"/>
    <cellStyle name="Heading 1+ 5 9 4" xfId="4457" xr:uid="{00000000-0005-0000-0000-00008D1B0000}"/>
    <cellStyle name="Heading 1+ 6" xfId="4458" xr:uid="{00000000-0005-0000-0000-00008E1B0000}"/>
    <cellStyle name="Heading 10" xfId="4459" xr:uid="{00000000-0005-0000-0000-00008F1B0000}"/>
    <cellStyle name="Heading 11" xfId="4460" xr:uid="{00000000-0005-0000-0000-0000901B0000}"/>
    <cellStyle name="Heading 2" xfId="19946" builtinId="17" customBuiltin="1"/>
    <cellStyle name="Heading 2 2" xfId="4461" xr:uid="{00000000-0005-0000-0000-0000921B0000}"/>
    <cellStyle name="Heading 2 2 2" xfId="4462" xr:uid="{00000000-0005-0000-0000-0000931B0000}"/>
    <cellStyle name="Heading 2 2 3" xfId="4463" xr:uid="{00000000-0005-0000-0000-0000941B0000}"/>
    <cellStyle name="Heading 2 3" xfId="4464" xr:uid="{00000000-0005-0000-0000-0000951B0000}"/>
    <cellStyle name="Heading 2 3 2" xfId="4465" xr:uid="{00000000-0005-0000-0000-0000961B0000}"/>
    <cellStyle name="Heading 2 Below" xfId="4466" xr:uid="{00000000-0005-0000-0000-0000971B0000}"/>
    <cellStyle name="Heading 2+" xfId="4467" xr:uid="{00000000-0005-0000-0000-0000981B0000}"/>
    <cellStyle name="Heading 2+ 2" xfId="4468" xr:uid="{00000000-0005-0000-0000-0000991B0000}"/>
    <cellStyle name="Heading 2+ 2 2" xfId="4469" xr:uid="{00000000-0005-0000-0000-00009A1B0000}"/>
    <cellStyle name="Heading 2+ 2 2 2" xfId="4470" xr:uid="{00000000-0005-0000-0000-00009B1B0000}"/>
    <cellStyle name="Heading 2+ 2 2 2 10" xfId="4471" xr:uid="{00000000-0005-0000-0000-00009C1B0000}"/>
    <cellStyle name="Heading 2+ 2 2 2 10 2" xfId="4472" xr:uid="{00000000-0005-0000-0000-00009D1B0000}"/>
    <cellStyle name="Heading 2+ 2 2 2 10 2 2" xfId="4473" xr:uid="{00000000-0005-0000-0000-00009E1B0000}"/>
    <cellStyle name="Heading 2+ 2 2 2 10 2 2 2" xfId="4474" xr:uid="{00000000-0005-0000-0000-00009F1B0000}"/>
    <cellStyle name="Heading 2+ 2 2 2 10 2 3" xfId="4475" xr:uid="{00000000-0005-0000-0000-0000A01B0000}"/>
    <cellStyle name="Heading 2+ 2 2 2 10 3" xfId="4476" xr:uid="{00000000-0005-0000-0000-0000A11B0000}"/>
    <cellStyle name="Heading 2+ 2 2 2 10 3 2" xfId="4477" xr:uid="{00000000-0005-0000-0000-0000A21B0000}"/>
    <cellStyle name="Heading 2+ 2 2 2 10 4" xfId="4478" xr:uid="{00000000-0005-0000-0000-0000A31B0000}"/>
    <cellStyle name="Heading 2+ 2 2 2 11" xfId="4479" xr:uid="{00000000-0005-0000-0000-0000A41B0000}"/>
    <cellStyle name="Heading 2+ 2 2 2 11 2" xfId="4480" xr:uid="{00000000-0005-0000-0000-0000A51B0000}"/>
    <cellStyle name="Heading 2+ 2 2 2 11 2 2" xfId="4481" xr:uid="{00000000-0005-0000-0000-0000A61B0000}"/>
    <cellStyle name="Heading 2+ 2 2 2 11 3" xfId="4482" xr:uid="{00000000-0005-0000-0000-0000A71B0000}"/>
    <cellStyle name="Heading 2+ 2 2 2 12" xfId="4483" xr:uid="{00000000-0005-0000-0000-0000A81B0000}"/>
    <cellStyle name="Heading 2+ 2 2 2 12 2" xfId="4484" xr:uid="{00000000-0005-0000-0000-0000A91B0000}"/>
    <cellStyle name="Heading 2+ 2 2 2 13" xfId="4485" xr:uid="{00000000-0005-0000-0000-0000AA1B0000}"/>
    <cellStyle name="Heading 2+ 2 2 2 2" xfId="4486" xr:uid="{00000000-0005-0000-0000-0000AB1B0000}"/>
    <cellStyle name="Heading 2+ 2 2 2 2 10" xfId="4487" xr:uid="{00000000-0005-0000-0000-0000AC1B0000}"/>
    <cellStyle name="Heading 2+ 2 2 2 2 10 2" xfId="4488" xr:uid="{00000000-0005-0000-0000-0000AD1B0000}"/>
    <cellStyle name="Heading 2+ 2 2 2 2 10 2 2" xfId="4489" xr:uid="{00000000-0005-0000-0000-0000AE1B0000}"/>
    <cellStyle name="Heading 2+ 2 2 2 2 10 3" xfId="4490" xr:uid="{00000000-0005-0000-0000-0000AF1B0000}"/>
    <cellStyle name="Heading 2+ 2 2 2 2 11" xfId="4491" xr:uid="{00000000-0005-0000-0000-0000B01B0000}"/>
    <cellStyle name="Heading 2+ 2 2 2 2 11 2" xfId="4492" xr:uid="{00000000-0005-0000-0000-0000B11B0000}"/>
    <cellStyle name="Heading 2+ 2 2 2 2 12" xfId="4493" xr:uid="{00000000-0005-0000-0000-0000B21B0000}"/>
    <cellStyle name="Heading 2+ 2 2 2 2 2" xfId="4494" xr:uid="{00000000-0005-0000-0000-0000B31B0000}"/>
    <cellStyle name="Heading 2+ 2 2 2 2 2 2" xfId="4495" xr:uid="{00000000-0005-0000-0000-0000B41B0000}"/>
    <cellStyle name="Heading 2+ 2 2 2 2 2 2 2" xfId="4496" xr:uid="{00000000-0005-0000-0000-0000B51B0000}"/>
    <cellStyle name="Heading 2+ 2 2 2 2 2 2 2 2" xfId="4497" xr:uid="{00000000-0005-0000-0000-0000B61B0000}"/>
    <cellStyle name="Heading 2+ 2 2 2 2 2 2 3" xfId="4498" xr:uid="{00000000-0005-0000-0000-0000B71B0000}"/>
    <cellStyle name="Heading 2+ 2 2 2 2 2 3" xfId="4499" xr:uid="{00000000-0005-0000-0000-0000B81B0000}"/>
    <cellStyle name="Heading 2+ 2 2 2 2 2 3 2" xfId="4500" xr:uid="{00000000-0005-0000-0000-0000B91B0000}"/>
    <cellStyle name="Heading 2+ 2 2 2 2 2 4" xfId="4501" xr:uid="{00000000-0005-0000-0000-0000BA1B0000}"/>
    <cellStyle name="Heading 2+ 2 2 2 2 3" xfId="4502" xr:uid="{00000000-0005-0000-0000-0000BB1B0000}"/>
    <cellStyle name="Heading 2+ 2 2 2 2 3 2" xfId="4503" xr:uid="{00000000-0005-0000-0000-0000BC1B0000}"/>
    <cellStyle name="Heading 2+ 2 2 2 2 3 2 2" xfId="4504" xr:uid="{00000000-0005-0000-0000-0000BD1B0000}"/>
    <cellStyle name="Heading 2+ 2 2 2 2 3 2 2 2" xfId="4505" xr:uid="{00000000-0005-0000-0000-0000BE1B0000}"/>
    <cellStyle name="Heading 2+ 2 2 2 2 3 2 3" xfId="4506" xr:uid="{00000000-0005-0000-0000-0000BF1B0000}"/>
    <cellStyle name="Heading 2+ 2 2 2 2 3 3" xfId="4507" xr:uid="{00000000-0005-0000-0000-0000C01B0000}"/>
    <cellStyle name="Heading 2+ 2 2 2 2 3 3 2" xfId="4508" xr:uid="{00000000-0005-0000-0000-0000C11B0000}"/>
    <cellStyle name="Heading 2+ 2 2 2 2 3 4" xfId="4509" xr:uid="{00000000-0005-0000-0000-0000C21B0000}"/>
    <cellStyle name="Heading 2+ 2 2 2 2 4" xfId="4510" xr:uid="{00000000-0005-0000-0000-0000C31B0000}"/>
    <cellStyle name="Heading 2+ 2 2 2 2 4 2" xfId="4511" xr:uid="{00000000-0005-0000-0000-0000C41B0000}"/>
    <cellStyle name="Heading 2+ 2 2 2 2 4 2 2" xfId="4512" xr:uid="{00000000-0005-0000-0000-0000C51B0000}"/>
    <cellStyle name="Heading 2+ 2 2 2 2 4 2 2 2" xfId="4513" xr:uid="{00000000-0005-0000-0000-0000C61B0000}"/>
    <cellStyle name="Heading 2+ 2 2 2 2 4 2 3" xfId="4514" xr:uid="{00000000-0005-0000-0000-0000C71B0000}"/>
    <cellStyle name="Heading 2+ 2 2 2 2 4 3" xfId="4515" xr:uid="{00000000-0005-0000-0000-0000C81B0000}"/>
    <cellStyle name="Heading 2+ 2 2 2 2 4 3 2" xfId="4516" xr:uid="{00000000-0005-0000-0000-0000C91B0000}"/>
    <cellStyle name="Heading 2+ 2 2 2 2 4 4" xfId="4517" xr:uid="{00000000-0005-0000-0000-0000CA1B0000}"/>
    <cellStyle name="Heading 2+ 2 2 2 2 5" xfId="4518" xr:uid="{00000000-0005-0000-0000-0000CB1B0000}"/>
    <cellStyle name="Heading 2+ 2 2 2 2 5 2" xfId="4519" xr:uid="{00000000-0005-0000-0000-0000CC1B0000}"/>
    <cellStyle name="Heading 2+ 2 2 2 2 5 2 2" xfId="4520" xr:uid="{00000000-0005-0000-0000-0000CD1B0000}"/>
    <cellStyle name="Heading 2+ 2 2 2 2 5 2 2 2" xfId="4521" xr:uid="{00000000-0005-0000-0000-0000CE1B0000}"/>
    <cellStyle name="Heading 2+ 2 2 2 2 5 2 3" xfId="4522" xr:uid="{00000000-0005-0000-0000-0000CF1B0000}"/>
    <cellStyle name="Heading 2+ 2 2 2 2 5 3" xfId="4523" xr:uid="{00000000-0005-0000-0000-0000D01B0000}"/>
    <cellStyle name="Heading 2+ 2 2 2 2 5 3 2" xfId="4524" xr:uid="{00000000-0005-0000-0000-0000D11B0000}"/>
    <cellStyle name="Heading 2+ 2 2 2 2 5 4" xfId="4525" xr:uid="{00000000-0005-0000-0000-0000D21B0000}"/>
    <cellStyle name="Heading 2+ 2 2 2 2 6" xfId="4526" xr:uid="{00000000-0005-0000-0000-0000D31B0000}"/>
    <cellStyle name="Heading 2+ 2 2 2 2 6 2" xfId="4527" xr:uid="{00000000-0005-0000-0000-0000D41B0000}"/>
    <cellStyle name="Heading 2+ 2 2 2 2 6 2 2" xfId="4528" xr:uid="{00000000-0005-0000-0000-0000D51B0000}"/>
    <cellStyle name="Heading 2+ 2 2 2 2 6 2 2 2" xfId="4529" xr:uid="{00000000-0005-0000-0000-0000D61B0000}"/>
    <cellStyle name="Heading 2+ 2 2 2 2 6 2 3" xfId="4530" xr:uid="{00000000-0005-0000-0000-0000D71B0000}"/>
    <cellStyle name="Heading 2+ 2 2 2 2 6 3" xfId="4531" xr:uid="{00000000-0005-0000-0000-0000D81B0000}"/>
    <cellStyle name="Heading 2+ 2 2 2 2 6 3 2" xfId="4532" xr:uid="{00000000-0005-0000-0000-0000D91B0000}"/>
    <cellStyle name="Heading 2+ 2 2 2 2 6 4" xfId="4533" xr:uid="{00000000-0005-0000-0000-0000DA1B0000}"/>
    <cellStyle name="Heading 2+ 2 2 2 2 7" xfId="4534" xr:uid="{00000000-0005-0000-0000-0000DB1B0000}"/>
    <cellStyle name="Heading 2+ 2 2 2 2 7 2" xfId="4535" xr:uid="{00000000-0005-0000-0000-0000DC1B0000}"/>
    <cellStyle name="Heading 2+ 2 2 2 2 7 2 2" xfId="4536" xr:uid="{00000000-0005-0000-0000-0000DD1B0000}"/>
    <cellStyle name="Heading 2+ 2 2 2 2 7 2 2 2" xfId="4537" xr:uid="{00000000-0005-0000-0000-0000DE1B0000}"/>
    <cellStyle name="Heading 2+ 2 2 2 2 7 2 3" xfId="4538" xr:uid="{00000000-0005-0000-0000-0000DF1B0000}"/>
    <cellStyle name="Heading 2+ 2 2 2 2 7 3" xfId="4539" xr:uid="{00000000-0005-0000-0000-0000E01B0000}"/>
    <cellStyle name="Heading 2+ 2 2 2 2 7 3 2" xfId="4540" xr:uid="{00000000-0005-0000-0000-0000E11B0000}"/>
    <cellStyle name="Heading 2+ 2 2 2 2 7 4" xfId="4541" xr:uid="{00000000-0005-0000-0000-0000E21B0000}"/>
    <cellStyle name="Heading 2+ 2 2 2 2 8" xfId="4542" xr:uid="{00000000-0005-0000-0000-0000E31B0000}"/>
    <cellStyle name="Heading 2+ 2 2 2 2 8 2" xfId="4543" xr:uid="{00000000-0005-0000-0000-0000E41B0000}"/>
    <cellStyle name="Heading 2+ 2 2 2 2 8 2 2" xfId="4544" xr:uid="{00000000-0005-0000-0000-0000E51B0000}"/>
    <cellStyle name="Heading 2+ 2 2 2 2 8 2 2 2" xfId="4545" xr:uid="{00000000-0005-0000-0000-0000E61B0000}"/>
    <cellStyle name="Heading 2+ 2 2 2 2 8 2 3" xfId="4546" xr:uid="{00000000-0005-0000-0000-0000E71B0000}"/>
    <cellStyle name="Heading 2+ 2 2 2 2 8 3" xfId="4547" xr:uid="{00000000-0005-0000-0000-0000E81B0000}"/>
    <cellStyle name="Heading 2+ 2 2 2 2 8 3 2" xfId="4548" xr:uid="{00000000-0005-0000-0000-0000E91B0000}"/>
    <cellStyle name="Heading 2+ 2 2 2 2 8 4" xfId="4549" xr:uid="{00000000-0005-0000-0000-0000EA1B0000}"/>
    <cellStyle name="Heading 2+ 2 2 2 2 9" xfId="4550" xr:uid="{00000000-0005-0000-0000-0000EB1B0000}"/>
    <cellStyle name="Heading 2+ 2 2 2 2 9 2" xfId="4551" xr:uid="{00000000-0005-0000-0000-0000EC1B0000}"/>
    <cellStyle name="Heading 2+ 2 2 2 2 9 2 2" xfId="4552" xr:uid="{00000000-0005-0000-0000-0000ED1B0000}"/>
    <cellStyle name="Heading 2+ 2 2 2 2 9 2 2 2" xfId="4553" xr:uid="{00000000-0005-0000-0000-0000EE1B0000}"/>
    <cellStyle name="Heading 2+ 2 2 2 2 9 2 3" xfId="4554" xr:uid="{00000000-0005-0000-0000-0000EF1B0000}"/>
    <cellStyle name="Heading 2+ 2 2 2 2 9 3" xfId="4555" xr:uid="{00000000-0005-0000-0000-0000F01B0000}"/>
    <cellStyle name="Heading 2+ 2 2 2 2 9 3 2" xfId="4556" xr:uid="{00000000-0005-0000-0000-0000F11B0000}"/>
    <cellStyle name="Heading 2+ 2 2 2 2 9 4" xfId="4557" xr:uid="{00000000-0005-0000-0000-0000F21B0000}"/>
    <cellStyle name="Heading 2+ 2 2 2 3" xfId="4558" xr:uid="{00000000-0005-0000-0000-0000F31B0000}"/>
    <cellStyle name="Heading 2+ 2 2 2 3 2" xfId="4559" xr:uid="{00000000-0005-0000-0000-0000F41B0000}"/>
    <cellStyle name="Heading 2+ 2 2 2 3 2 2" xfId="4560" xr:uid="{00000000-0005-0000-0000-0000F51B0000}"/>
    <cellStyle name="Heading 2+ 2 2 2 3 2 2 2" xfId="4561" xr:uid="{00000000-0005-0000-0000-0000F61B0000}"/>
    <cellStyle name="Heading 2+ 2 2 2 3 2 3" xfId="4562" xr:uid="{00000000-0005-0000-0000-0000F71B0000}"/>
    <cellStyle name="Heading 2+ 2 2 2 3 3" xfId="4563" xr:uid="{00000000-0005-0000-0000-0000F81B0000}"/>
    <cellStyle name="Heading 2+ 2 2 2 3 3 2" xfId="4564" xr:uid="{00000000-0005-0000-0000-0000F91B0000}"/>
    <cellStyle name="Heading 2+ 2 2 2 3 4" xfId="4565" xr:uid="{00000000-0005-0000-0000-0000FA1B0000}"/>
    <cellStyle name="Heading 2+ 2 2 2 4" xfId="4566" xr:uid="{00000000-0005-0000-0000-0000FB1B0000}"/>
    <cellStyle name="Heading 2+ 2 2 2 4 2" xfId="4567" xr:uid="{00000000-0005-0000-0000-0000FC1B0000}"/>
    <cellStyle name="Heading 2+ 2 2 2 4 2 2" xfId="4568" xr:uid="{00000000-0005-0000-0000-0000FD1B0000}"/>
    <cellStyle name="Heading 2+ 2 2 2 4 2 2 2" xfId="4569" xr:uid="{00000000-0005-0000-0000-0000FE1B0000}"/>
    <cellStyle name="Heading 2+ 2 2 2 4 2 3" xfId="4570" xr:uid="{00000000-0005-0000-0000-0000FF1B0000}"/>
    <cellStyle name="Heading 2+ 2 2 2 4 3" xfId="4571" xr:uid="{00000000-0005-0000-0000-0000001C0000}"/>
    <cellStyle name="Heading 2+ 2 2 2 4 3 2" xfId="4572" xr:uid="{00000000-0005-0000-0000-0000011C0000}"/>
    <cellStyle name="Heading 2+ 2 2 2 4 4" xfId="4573" xr:uid="{00000000-0005-0000-0000-0000021C0000}"/>
    <cellStyle name="Heading 2+ 2 2 2 5" xfId="4574" xr:uid="{00000000-0005-0000-0000-0000031C0000}"/>
    <cellStyle name="Heading 2+ 2 2 2 5 2" xfId="4575" xr:uid="{00000000-0005-0000-0000-0000041C0000}"/>
    <cellStyle name="Heading 2+ 2 2 2 5 2 2" xfId="4576" xr:uid="{00000000-0005-0000-0000-0000051C0000}"/>
    <cellStyle name="Heading 2+ 2 2 2 5 2 2 2" xfId="4577" xr:uid="{00000000-0005-0000-0000-0000061C0000}"/>
    <cellStyle name="Heading 2+ 2 2 2 5 2 3" xfId="4578" xr:uid="{00000000-0005-0000-0000-0000071C0000}"/>
    <cellStyle name="Heading 2+ 2 2 2 5 3" xfId="4579" xr:uid="{00000000-0005-0000-0000-0000081C0000}"/>
    <cellStyle name="Heading 2+ 2 2 2 5 3 2" xfId="4580" xr:uid="{00000000-0005-0000-0000-0000091C0000}"/>
    <cellStyle name="Heading 2+ 2 2 2 5 4" xfId="4581" xr:uid="{00000000-0005-0000-0000-00000A1C0000}"/>
    <cellStyle name="Heading 2+ 2 2 2 6" xfId="4582" xr:uid="{00000000-0005-0000-0000-00000B1C0000}"/>
    <cellStyle name="Heading 2+ 2 2 2 6 2" xfId="4583" xr:uid="{00000000-0005-0000-0000-00000C1C0000}"/>
    <cellStyle name="Heading 2+ 2 2 2 6 2 2" xfId="4584" xr:uid="{00000000-0005-0000-0000-00000D1C0000}"/>
    <cellStyle name="Heading 2+ 2 2 2 6 2 2 2" xfId="4585" xr:uid="{00000000-0005-0000-0000-00000E1C0000}"/>
    <cellStyle name="Heading 2+ 2 2 2 6 2 3" xfId="4586" xr:uid="{00000000-0005-0000-0000-00000F1C0000}"/>
    <cellStyle name="Heading 2+ 2 2 2 6 3" xfId="4587" xr:uid="{00000000-0005-0000-0000-0000101C0000}"/>
    <cellStyle name="Heading 2+ 2 2 2 6 3 2" xfId="4588" xr:uid="{00000000-0005-0000-0000-0000111C0000}"/>
    <cellStyle name="Heading 2+ 2 2 2 6 4" xfId="4589" xr:uid="{00000000-0005-0000-0000-0000121C0000}"/>
    <cellStyle name="Heading 2+ 2 2 2 7" xfId="4590" xr:uid="{00000000-0005-0000-0000-0000131C0000}"/>
    <cellStyle name="Heading 2+ 2 2 2 7 2" xfId="4591" xr:uid="{00000000-0005-0000-0000-0000141C0000}"/>
    <cellStyle name="Heading 2+ 2 2 2 7 2 2" xfId="4592" xr:uid="{00000000-0005-0000-0000-0000151C0000}"/>
    <cellStyle name="Heading 2+ 2 2 2 7 2 2 2" xfId="4593" xr:uid="{00000000-0005-0000-0000-0000161C0000}"/>
    <cellStyle name="Heading 2+ 2 2 2 7 2 3" xfId="4594" xr:uid="{00000000-0005-0000-0000-0000171C0000}"/>
    <cellStyle name="Heading 2+ 2 2 2 7 3" xfId="4595" xr:uid="{00000000-0005-0000-0000-0000181C0000}"/>
    <cellStyle name="Heading 2+ 2 2 2 7 3 2" xfId="4596" xr:uid="{00000000-0005-0000-0000-0000191C0000}"/>
    <cellStyle name="Heading 2+ 2 2 2 7 4" xfId="4597" xr:uid="{00000000-0005-0000-0000-00001A1C0000}"/>
    <cellStyle name="Heading 2+ 2 2 2 8" xfId="4598" xr:uid="{00000000-0005-0000-0000-00001B1C0000}"/>
    <cellStyle name="Heading 2+ 2 2 2 8 2" xfId="4599" xr:uid="{00000000-0005-0000-0000-00001C1C0000}"/>
    <cellStyle name="Heading 2+ 2 2 2 8 2 2" xfId="4600" xr:uid="{00000000-0005-0000-0000-00001D1C0000}"/>
    <cellStyle name="Heading 2+ 2 2 2 8 2 2 2" xfId="4601" xr:uid="{00000000-0005-0000-0000-00001E1C0000}"/>
    <cellStyle name="Heading 2+ 2 2 2 8 2 3" xfId="4602" xr:uid="{00000000-0005-0000-0000-00001F1C0000}"/>
    <cellStyle name="Heading 2+ 2 2 2 8 3" xfId="4603" xr:uid="{00000000-0005-0000-0000-0000201C0000}"/>
    <cellStyle name="Heading 2+ 2 2 2 8 3 2" xfId="4604" xr:uid="{00000000-0005-0000-0000-0000211C0000}"/>
    <cellStyle name="Heading 2+ 2 2 2 8 4" xfId="4605" xr:uid="{00000000-0005-0000-0000-0000221C0000}"/>
    <cellStyle name="Heading 2+ 2 2 2 9" xfId="4606" xr:uid="{00000000-0005-0000-0000-0000231C0000}"/>
    <cellStyle name="Heading 2+ 2 2 2 9 2" xfId="4607" xr:uid="{00000000-0005-0000-0000-0000241C0000}"/>
    <cellStyle name="Heading 2+ 2 2 2 9 2 2" xfId="4608" xr:uid="{00000000-0005-0000-0000-0000251C0000}"/>
    <cellStyle name="Heading 2+ 2 2 2 9 2 2 2" xfId="4609" xr:uid="{00000000-0005-0000-0000-0000261C0000}"/>
    <cellStyle name="Heading 2+ 2 2 2 9 2 3" xfId="4610" xr:uid="{00000000-0005-0000-0000-0000271C0000}"/>
    <cellStyle name="Heading 2+ 2 2 2 9 3" xfId="4611" xr:uid="{00000000-0005-0000-0000-0000281C0000}"/>
    <cellStyle name="Heading 2+ 2 2 2 9 3 2" xfId="4612" xr:uid="{00000000-0005-0000-0000-0000291C0000}"/>
    <cellStyle name="Heading 2+ 2 2 2 9 4" xfId="4613" xr:uid="{00000000-0005-0000-0000-00002A1C0000}"/>
    <cellStyle name="Heading 2+ 2 2 3" xfId="4614" xr:uid="{00000000-0005-0000-0000-00002B1C0000}"/>
    <cellStyle name="Heading 2+ 2 2 3 10" xfId="4615" xr:uid="{00000000-0005-0000-0000-00002C1C0000}"/>
    <cellStyle name="Heading 2+ 2 2 3 10 2" xfId="4616" xr:uid="{00000000-0005-0000-0000-00002D1C0000}"/>
    <cellStyle name="Heading 2+ 2 2 3 10 2 2" xfId="4617" xr:uid="{00000000-0005-0000-0000-00002E1C0000}"/>
    <cellStyle name="Heading 2+ 2 2 3 10 3" xfId="4618" xr:uid="{00000000-0005-0000-0000-00002F1C0000}"/>
    <cellStyle name="Heading 2+ 2 2 3 11" xfId="4619" xr:uid="{00000000-0005-0000-0000-0000301C0000}"/>
    <cellStyle name="Heading 2+ 2 2 3 11 2" xfId="4620" xr:uid="{00000000-0005-0000-0000-0000311C0000}"/>
    <cellStyle name="Heading 2+ 2 2 3 12" xfId="4621" xr:uid="{00000000-0005-0000-0000-0000321C0000}"/>
    <cellStyle name="Heading 2+ 2 2 3 2" xfId="4622" xr:uid="{00000000-0005-0000-0000-0000331C0000}"/>
    <cellStyle name="Heading 2+ 2 2 3 2 2" xfId="4623" xr:uid="{00000000-0005-0000-0000-0000341C0000}"/>
    <cellStyle name="Heading 2+ 2 2 3 2 2 2" xfId="4624" xr:uid="{00000000-0005-0000-0000-0000351C0000}"/>
    <cellStyle name="Heading 2+ 2 2 3 2 2 2 2" xfId="4625" xr:uid="{00000000-0005-0000-0000-0000361C0000}"/>
    <cellStyle name="Heading 2+ 2 2 3 2 2 3" xfId="4626" xr:uid="{00000000-0005-0000-0000-0000371C0000}"/>
    <cellStyle name="Heading 2+ 2 2 3 2 3" xfId="4627" xr:uid="{00000000-0005-0000-0000-0000381C0000}"/>
    <cellStyle name="Heading 2+ 2 2 3 2 3 2" xfId="4628" xr:uid="{00000000-0005-0000-0000-0000391C0000}"/>
    <cellStyle name="Heading 2+ 2 2 3 2 4" xfId="4629" xr:uid="{00000000-0005-0000-0000-00003A1C0000}"/>
    <cellStyle name="Heading 2+ 2 2 3 3" xfId="4630" xr:uid="{00000000-0005-0000-0000-00003B1C0000}"/>
    <cellStyle name="Heading 2+ 2 2 3 3 2" xfId="4631" xr:uid="{00000000-0005-0000-0000-00003C1C0000}"/>
    <cellStyle name="Heading 2+ 2 2 3 3 2 2" xfId="4632" xr:uid="{00000000-0005-0000-0000-00003D1C0000}"/>
    <cellStyle name="Heading 2+ 2 2 3 3 2 2 2" xfId="4633" xr:uid="{00000000-0005-0000-0000-00003E1C0000}"/>
    <cellStyle name="Heading 2+ 2 2 3 3 2 3" xfId="4634" xr:uid="{00000000-0005-0000-0000-00003F1C0000}"/>
    <cellStyle name="Heading 2+ 2 2 3 3 3" xfId="4635" xr:uid="{00000000-0005-0000-0000-0000401C0000}"/>
    <cellStyle name="Heading 2+ 2 2 3 3 3 2" xfId="4636" xr:uid="{00000000-0005-0000-0000-0000411C0000}"/>
    <cellStyle name="Heading 2+ 2 2 3 3 4" xfId="4637" xr:uid="{00000000-0005-0000-0000-0000421C0000}"/>
    <cellStyle name="Heading 2+ 2 2 3 4" xfId="4638" xr:uid="{00000000-0005-0000-0000-0000431C0000}"/>
    <cellStyle name="Heading 2+ 2 2 3 4 2" xfId="4639" xr:uid="{00000000-0005-0000-0000-0000441C0000}"/>
    <cellStyle name="Heading 2+ 2 2 3 4 2 2" xfId="4640" xr:uid="{00000000-0005-0000-0000-0000451C0000}"/>
    <cellStyle name="Heading 2+ 2 2 3 4 2 2 2" xfId="4641" xr:uid="{00000000-0005-0000-0000-0000461C0000}"/>
    <cellStyle name="Heading 2+ 2 2 3 4 2 3" xfId="4642" xr:uid="{00000000-0005-0000-0000-0000471C0000}"/>
    <cellStyle name="Heading 2+ 2 2 3 4 3" xfId="4643" xr:uid="{00000000-0005-0000-0000-0000481C0000}"/>
    <cellStyle name="Heading 2+ 2 2 3 4 3 2" xfId="4644" xr:uid="{00000000-0005-0000-0000-0000491C0000}"/>
    <cellStyle name="Heading 2+ 2 2 3 4 4" xfId="4645" xr:uid="{00000000-0005-0000-0000-00004A1C0000}"/>
    <cellStyle name="Heading 2+ 2 2 3 5" xfId="4646" xr:uid="{00000000-0005-0000-0000-00004B1C0000}"/>
    <cellStyle name="Heading 2+ 2 2 3 5 2" xfId="4647" xr:uid="{00000000-0005-0000-0000-00004C1C0000}"/>
    <cellStyle name="Heading 2+ 2 2 3 5 2 2" xfId="4648" xr:uid="{00000000-0005-0000-0000-00004D1C0000}"/>
    <cellStyle name="Heading 2+ 2 2 3 5 2 2 2" xfId="4649" xr:uid="{00000000-0005-0000-0000-00004E1C0000}"/>
    <cellStyle name="Heading 2+ 2 2 3 5 2 3" xfId="4650" xr:uid="{00000000-0005-0000-0000-00004F1C0000}"/>
    <cellStyle name="Heading 2+ 2 2 3 5 3" xfId="4651" xr:uid="{00000000-0005-0000-0000-0000501C0000}"/>
    <cellStyle name="Heading 2+ 2 2 3 5 3 2" xfId="4652" xr:uid="{00000000-0005-0000-0000-0000511C0000}"/>
    <cellStyle name="Heading 2+ 2 2 3 5 4" xfId="4653" xr:uid="{00000000-0005-0000-0000-0000521C0000}"/>
    <cellStyle name="Heading 2+ 2 2 3 6" xfId="4654" xr:uid="{00000000-0005-0000-0000-0000531C0000}"/>
    <cellStyle name="Heading 2+ 2 2 3 6 2" xfId="4655" xr:uid="{00000000-0005-0000-0000-0000541C0000}"/>
    <cellStyle name="Heading 2+ 2 2 3 6 2 2" xfId="4656" xr:uid="{00000000-0005-0000-0000-0000551C0000}"/>
    <cellStyle name="Heading 2+ 2 2 3 6 2 2 2" xfId="4657" xr:uid="{00000000-0005-0000-0000-0000561C0000}"/>
    <cellStyle name="Heading 2+ 2 2 3 6 2 3" xfId="4658" xr:uid="{00000000-0005-0000-0000-0000571C0000}"/>
    <cellStyle name="Heading 2+ 2 2 3 6 3" xfId="4659" xr:uid="{00000000-0005-0000-0000-0000581C0000}"/>
    <cellStyle name="Heading 2+ 2 2 3 6 3 2" xfId="4660" xr:uid="{00000000-0005-0000-0000-0000591C0000}"/>
    <cellStyle name="Heading 2+ 2 2 3 6 4" xfId="4661" xr:uid="{00000000-0005-0000-0000-00005A1C0000}"/>
    <cellStyle name="Heading 2+ 2 2 3 7" xfId="4662" xr:uid="{00000000-0005-0000-0000-00005B1C0000}"/>
    <cellStyle name="Heading 2+ 2 2 3 7 2" xfId="4663" xr:uid="{00000000-0005-0000-0000-00005C1C0000}"/>
    <cellStyle name="Heading 2+ 2 2 3 7 2 2" xfId="4664" xr:uid="{00000000-0005-0000-0000-00005D1C0000}"/>
    <cellStyle name="Heading 2+ 2 2 3 7 2 2 2" xfId="4665" xr:uid="{00000000-0005-0000-0000-00005E1C0000}"/>
    <cellStyle name="Heading 2+ 2 2 3 7 2 3" xfId="4666" xr:uid="{00000000-0005-0000-0000-00005F1C0000}"/>
    <cellStyle name="Heading 2+ 2 2 3 7 3" xfId="4667" xr:uid="{00000000-0005-0000-0000-0000601C0000}"/>
    <cellStyle name="Heading 2+ 2 2 3 7 3 2" xfId="4668" xr:uid="{00000000-0005-0000-0000-0000611C0000}"/>
    <cellStyle name="Heading 2+ 2 2 3 7 4" xfId="4669" xr:uid="{00000000-0005-0000-0000-0000621C0000}"/>
    <cellStyle name="Heading 2+ 2 2 3 8" xfId="4670" xr:uid="{00000000-0005-0000-0000-0000631C0000}"/>
    <cellStyle name="Heading 2+ 2 2 3 8 2" xfId="4671" xr:uid="{00000000-0005-0000-0000-0000641C0000}"/>
    <cellStyle name="Heading 2+ 2 2 3 8 2 2" xfId="4672" xr:uid="{00000000-0005-0000-0000-0000651C0000}"/>
    <cellStyle name="Heading 2+ 2 2 3 8 2 2 2" xfId="4673" xr:uid="{00000000-0005-0000-0000-0000661C0000}"/>
    <cellStyle name="Heading 2+ 2 2 3 8 2 3" xfId="4674" xr:uid="{00000000-0005-0000-0000-0000671C0000}"/>
    <cellStyle name="Heading 2+ 2 2 3 8 3" xfId="4675" xr:uid="{00000000-0005-0000-0000-0000681C0000}"/>
    <cellStyle name="Heading 2+ 2 2 3 8 3 2" xfId="4676" xr:uid="{00000000-0005-0000-0000-0000691C0000}"/>
    <cellStyle name="Heading 2+ 2 2 3 8 4" xfId="4677" xr:uid="{00000000-0005-0000-0000-00006A1C0000}"/>
    <cellStyle name="Heading 2+ 2 2 3 9" xfId="4678" xr:uid="{00000000-0005-0000-0000-00006B1C0000}"/>
    <cellStyle name="Heading 2+ 2 2 3 9 2" xfId="4679" xr:uid="{00000000-0005-0000-0000-00006C1C0000}"/>
    <cellStyle name="Heading 2+ 2 2 3 9 2 2" xfId="4680" xr:uid="{00000000-0005-0000-0000-00006D1C0000}"/>
    <cellStyle name="Heading 2+ 2 2 3 9 2 2 2" xfId="4681" xr:uid="{00000000-0005-0000-0000-00006E1C0000}"/>
    <cellStyle name="Heading 2+ 2 2 3 9 2 3" xfId="4682" xr:uid="{00000000-0005-0000-0000-00006F1C0000}"/>
    <cellStyle name="Heading 2+ 2 2 3 9 3" xfId="4683" xr:uid="{00000000-0005-0000-0000-0000701C0000}"/>
    <cellStyle name="Heading 2+ 2 2 3 9 3 2" xfId="4684" xr:uid="{00000000-0005-0000-0000-0000711C0000}"/>
    <cellStyle name="Heading 2+ 2 2 3 9 4" xfId="4685" xr:uid="{00000000-0005-0000-0000-0000721C0000}"/>
    <cellStyle name="Heading 2+ 2 2 4" xfId="4686" xr:uid="{00000000-0005-0000-0000-0000731C0000}"/>
    <cellStyle name="Heading 2+ 2 3" xfId="4687" xr:uid="{00000000-0005-0000-0000-0000741C0000}"/>
    <cellStyle name="Heading 2+ 2 3 2" xfId="4688" xr:uid="{00000000-0005-0000-0000-0000751C0000}"/>
    <cellStyle name="Heading 2+ 2 3 2 10" xfId="4689" xr:uid="{00000000-0005-0000-0000-0000761C0000}"/>
    <cellStyle name="Heading 2+ 2 3 2 10 2" xfId="4690" xr:uid="{00000000-0005-0000-0000-0000771C0000}"/>
    <cellStyle name="Heading 2+ 2 3 2 10 2 2" xfId="4691" xr:uid="{00000000-0005-0000-0000-0000781C0000}"/>
    <cellStyle name="Heading 2+ 2 3 2 10 2 2 2" xfId="4692" xr:uid="{00000000-0005-0000-0000-0000791C0000}"/>
    <cellStyle name="Heading 2+ 2 3 2 10 2 3" xfId="4693" xr:uid="{00000000-0005-0000-0000-00007A1C0000}"/>
    <cellStyle name="Heading 2+ 2 3 2 10 3" xfId="4694" xr:uid="{00000000-0005-0000-0000-00007B1C0000}"/>
    <cellStyle name="Heading 2+ 2 3 2 10 3 2" xfId="4695" xr:uid="{00000000-0005-0000-0000-00007C1C0000}"/>
    <cellStyle name="Heading 2+ 2 3 2 10 4" xfId="4696" xr:uid="{00000000-0005-0000-0000-00007D1C0000}"/>
    <cellStyle name="Heading 2+ 2 3 2 11" xfId="4697" xr:uid="{00000000-0005-0000-0000-00007E1C0000}"/>
    <cellStyle name="Heading 2+ 2 3 2 11 2" xfId="4698" xr:uid="{00000000-0005-0000-0000-00007F1C0000}"/>
    <cellStyle name="Heading 2+ 2 3 2 11 2 2" xfId="4699" xr:uid="{00000000-0005-0000-0000-0000801C0000}"/>
    <cellStyle name="Heading 2+ 2 3 2 11 3" xfId="4700" xr:uid="{00000000-0005-0000-0000-0000811C0000}"/>
    <cellStyle name="Heading 2+ 2 3 2 12" xfId="4701" xr:uid="{00000000-0005-0000-0000-0000821C0000}"/>
    <cellStyle name="Heading 2+ 2 3 2 12 2" xfId="4702" xr:uid="{00000000-0005-0000-0000-0000831C0000}"/>
    <cellStyle name="Heading 2+ 2 3 2 13" xfId="4703" xr:uid="{00000000-0005-0000-0000-0000841C0000}"/>
    <cellStyle name="Heading 2+ 2 3 2 2" xfId="4704" xr:uid="{00000000-0005-0000-0000-0000851C0000}"/>
    <cellStyle name="Heading 2+ 2 3 2 2 10" xfId="4705" xr:uid="{00000000-0005-0000-0000-0000861C0000}"/>
    <cellStyle name="Heading 2+ 2 3 2 2 10 2" xfId="4706" xr:uid="{00000000-0005-0000-0000-0000871C0000}"/>
    <cellStyle name="Heading 2+ 2 3 2 2 10 2 2" xfId="4707" xr:uid="{00000000-0005-0000-0000-0000881C0000}"/>
    <cellStyle name="Heading 2+ 2 3 2 2 10 3" xfId="4708" xr:uid="{00000000-0005-0000-0000-0000891C0000}"/>
    <cellStyle name="Heading 2+ 2 3 2 2 11" xfId="4709" xr:uid="{00000000-0005-0000-0000-00008A1C0000}"/>
    <cellStyle name="Heading 2+ 2 3 2 2 11 2" xfId="4710" xr:uid="{00000000-0005-0000-0000-00008B1C0000}"/>
    <cellStyle name="Heading 2+ 2 3 2 2 12" xfId="4711" xr:uid="{00000000-0005-0000-0000-00008C1C0000}"/>
    <cellStyle name="Heading 2+ 2 3 2 2 2" xfId="4712" xr:uid="{00000000-0005-0000-0000-00008D1C0000}"/>
    <cellStyle name="Heading 2+ 2 3 2 2 2 2" xfId="4713" xr:uid="{00000000-0005-0000-0000-00008E1C0000}"/>
    <cellStyle name="Heading 2+ 2 3 2 2 2 2 2" xfId="4714" xr:uid="{00000000-0005-0000-0000-00008F1C0000}"/>
    <cellStyle name="Heading 2+ 2 3 2 2 2 2 2 2" xfId="4715" xr:uid="{00000000-0005-0000-0000-0000901C0000}"/>
    <cellStyle name="Heading 2+ 2 3 2 2 2 2 3" xfId="4716" xr:uid="{00000000-0005-0000-0000-0000911C0000}"/>
    <cellStyle name="Heading 2+ 2 3 2 2 2 3" xfId="4717" xr:uid="{00000000-0005-0000-0000-0000921C0000}"/>
    <cellStyle name="Heading 2+ 2 3 2 2 2 3 2" xfId="4718" xr:uid="{00000000-0005-0000-0000-0000931C0000}"/>
    <cellStyle name="Heading 2+ 2 3 2 2 2 4" xfId="4719" xr:uid="{00000000-0005-0000-0000-0000941C0000}"/>
    <cellStyle name="Heading 2+ 2 3 2 2 3" xfId="4720" xr:uid="{00000000-0005-0000-0000-0000951C0000}"/>
    <cellStyle name="Heading 2+ 2 3 2 2 3 2" xfId="4721" xr:uid="{00000000-0005-0000-0000-0000961C0000}"/>
    <cellStyle name="Heading 2+ 2 3 2 2 3 2 2" xfId="4722" xr:uid="{00000000-0005-0000-0000-0000971C0000}"/>
    <cellStyle name="Heading 2+ 2 3 2 2 3 2 2 2" xfId="4723" xr:uid="{00000000-0005-0000-0000-0000981C0000}"/>
    <cellStyle name="Heading 2+ 2 3 2 2 3 2 3" xfId="4724" xr:uid="{00000000-0005-0000-0000-0000991C0000}"/>
    <cellStyle name="Heading 2+ 2 3 2 2 3 3" xfId="4725" xr:uid="{00000000-0005-0000-0000-00009A1C0000}"/>
    <cellStyle name="Heading 2+ 2 3 2 2 3 3 2" xfId="4726" xr:uid="{00000000-0005-0000-0000-00009B1C0000}"/>
    <cellStyle name="Heading 2+ 2 3 2 2 3 4" xfId="4727" xr:uid="{00000000-0005-0000-0000-00009C1C0000}"/>
    <cellStyle name="Heading 2+ 2 3 2 2 4" xfId="4728" xr:uid="{00000000-0005-0000-0000-00009D1C0000}"/>
    <cellStyle name="Heading 2+ 2 3 2 2 4 2" xfId="4729" xr:uid="{00000000-0005-0000-0000-00009E1C0000}"/>
    <cellStyle name="Heading 2+ 2 3 2 2 4 2 2" xfId="4730" xr:uid="{00000000-0005-0000-0000-00009F1C0000}"/>
    <cellStyle name="Heading 2+ 2 3 2 2 4 2 2 2" xfId="4731" xr:uid="{00000000-0005-0000-0000-0000A01C0000}"/>
    <cellStyle name="Heading 2+ 2 3 2 2 4 2 3" xfId="4732" xr:uid="{00000000-0005-0000-0000-0000A11C0000}"/>
    <cellStyle name="Heading 2+ 2 3 2 2 4 3" xfId="4733" xr:uid="{00000000-0005-0000-0000-0000A21C0000}"/>
    <cellStyle name="Heading 2+ 2 3 2 2 4 3 2" xfId="4734" xr:uid="{00000000-0005-0000-0000-0000A31C0000}"/>
    <cellStyle name="Heading 2+ 2 3 2 2 4 4" xfId="4735" xr:uid="{00000000-0005-0000-0000-0000A41C0000}"/>
    <cellStyle name="Heading 2+ 2 3 2 2 5" xfId="4736" xr:uid="{00000000-0005-0000-0000-0000A51C0000}"/>
    <cellStyle name="Heading 2+ 2 3 2 2 5 2" xfId="4737" xr:uid="{00000000-0005-0000-0000-0000A61C0000}"/>
    <cellStyle name="Heading 2+ 2 3 2 2 5 2 2" xfId="4738" xr:uid="{00000000-0005-0000-0000-0000A71C0000}"/>
    <cellStyle name="Heading 2+ 2 3 2 2 5 2 2 2" xfId="4739" xr:uid="{00000000-0005-0000-0000-0000A81C0000}"/>
    <cellStyle name="Heading 2+ 2 3 2 2 5 2 3" xfId="4740" xr:uid="{00000000-0005-0000-0000-0000A91C0000}"/>
    <cellStyle name="Heading 2+ 2 3 2 2 5 3" xfId="4741" xr:uid="{00000000-0005-0000-0000-0000AA1C0000}"/>
    <cellStyle name="Heading 2+ 2 3 2 2 5 3 2" xfId="4742" xr:uid="{00000000-0005-0000-0000-0000AB1C0000}"/>
    <cellStyle name="Heading 2+ 2 3 2 2 5 4" xfId="4743" xr:uid="{00000000-0005-0000-0000-0000AC1C0000}"/>
    <cellStyle name="Heading 2+ 2 3 2 2 6" xfId="4744" xr:uid="{00000000-0005-0000-0000-0000AD1C0000}"/>
    <cellStyle name="Heading 2+ 2 3 2 2 6 2" xfId="4745" xr:uid="{00000000-0005-0000-0000-0000AE1C0000}"/>
    <cellStyle name="Heading 2+ 2 3 2 2 6 2 2" xfId="4746" xr:uid="{00000000-0005-0000-0000-0000AF1C0000}"/>
    <cellStyle name="Heading 2+ 2 3 2 2 6 2 2 2" xfId="4747" xr:uid="{00000000-0005-0000-0000-0000B01C0000}"/>
    <cellStyle name="Heading 2+ 2 3 2 2 6 2 3" xfId="4748" xr:uid="{00000000-0005-0000-0000-0000B11C0000}"/>
    <cellStyle name="Heading 2+ 2 3 2 2 6 3" xfId="4749" xr:uid="{00000000-0005-0000-0000-0000B21C0000}"/>
    <cellStyle name="Heading 2+ 2 3 2 2 6 3 2" xfId="4750" xr:uid="{00000000-0005-0000-0000-0000B31C0000}"/>
    <cellStyle name="Heading 2+ 2 3 2 2 6 4" xfId="4751" xr:uid="{00000000-0005-0000-0000-0000B41C0000}"/>
    <cellStyle name="Heading 2+ 2 3 2 2 7" xfId="4752" xr:uid="{00000000-0005-0000-0000-0000B51C0000}"/>
    <cellStyle name="Heading 2+ 2 3 2 2 7 2" xfId="4753" xr:uid="{00000000-0005-0000-0000-0000B61C0000}"/>
    <cellStyle name="Heading 2+ 2 3 2 2 7 2 2" xfId="4754" xr:uid="{00000000-0005-0000-0000-0000B71C0000}"/>
    <cellStyle name="Heading 2+ 2 3 2 2 7 2 2 2" xfId="4755" xr:uid="{00000000-0005-0000-0000-0000B81C0000}"/>
    <cellStyle name="Heading 2+ 2 3 2 2 7 2 3" xfId="4756" xr:uid="{00000000-0005-0000-0000-0000B91C0000}"/>
    <cellStyle name="Heading 2+ 2 3 2 2 7 3" xfId="4757" xr:uid="{00000000-0005-0000-0000-0000BA1C0000}"/>
    <cellStyle name="Heading 2+ 2 3 2 2 7 3 2" xfId="4758" xr:uid="{00000000-0005-0000-0000-0000BB1C0000}"/>
    <cellStyle name="Heading 2+ 2 3 2 2 7 4" xfId="4759" xr:uid="{00000000-0005-0000-0000-0000BC1C0000}"/>
    <cellStyle name="Heading 2+ 2 3 2 2 8" xfId="4760" xr:uid="{00000000-0005-0000-0000-0000BD1C0000}"/>
    <cellStyle name="Heading 2+ 2 3 2 2 8 2" xfId="4761" xr:uid="{00000000-0005-0000-0000-0000BE1C0000}"/>
    <cellStyle name="Heading 2+ 2 3 2 2 8 2 2" xfId="4762" xr:uid="{00000000-0005-0000-0000-0000BF1C0000}"/>
    <cellStyle name="Heading 2+ 2 3 2 2 8 2 2 2" xfId="4763" xr:uid="{00000000-0005-0000-0000-0000C01C0000}"/>
    <cellStyle name="Heading 2+ 2 3 2 2 8 2 3" xfId="4764" xr:uid="{00000000-0005-0000-0000-0000C11C0000}"/>
    <cellStyle name="Heading 2+ 2 3 2 2 8 3" xfId="4765" xr:uid="{00000000-0005-0000-0000-0000C21C0000}"/>
    <cellStyle name="Heading 2+ 2 3 2 2 8 3 2" xfId="4766" xr:uid="{00000000-0005-0000-0000-0000C31C0000}"/>
    <cellStyle name="Heading 2+ 2 3 2 2 8 4" xfId="4767" xr:uid="{00000000-0005-0000-0000-0000C41C0000}"/>
    <cellStyle name="Heading 2+ 2 3 2 2 9" xfId="4768" xr:uid="{00000000-0005-0000-0000-0000C51C0000}"/>
    <cellStyle name="Heading 2+ 2 3 2 2 9 2" xfId="4769" xr:uid="{00000000-0005-0000-0000-0000C61C0000}"/>
    <cellStyle name="Heading 2+ 2 3 2 2 9 2 2" xfId="4770" xr:uid="{00000000-0005-0000-0000-0000C71C0000}"/>
    <cellStyle name="Heading 2+ 2 3 2 2 9 2 2 2" xfId="4771" xr:uid="{00000000-0005-0000-0000-0000C81C0000}"/>
    <cellStyle name="Heading 2+ 2 3 2 2 9 2 3" xfId="4772" xr:uid="{00000000-0005-0000-0000-0000C91C0000}"/>
    <cellStyle name="Heading 2+ 2 3 2 2 9 3" xfId="4773" xr:uid="{00000000-0005-0000-0000-0000CA1C0000}"/>
    <cellStyle name="Heading 2+ 2 3 2 2 9 3 2" xfId="4774" xr:uid="{00000000-0005-0000-0000-0000CB1C0000}"/>
    <cellStyle name="Heading 2+ 2 3 2 2 9 4" xfId="4775" xr:uid="{00000000-0005-0000-0000-0000CC1C0000}"/>
    <cellStyle name="Heading 2+ 2 3 2 3" xfId="4776" xr:uid="{00000000-0005-0000-0000-0000CD1C0000}"/>
    <cellStyle name="Heading 2+ 2 3 2 3 2" xfId="4777" xr:uid="{00000000-0005-0000-0000-0000CE1C0000}"/>
    <cellStyle name="Heading 2+ 2 3 2 3 2 2" xfId="4778" xr:uid="{00000000-0005-0000-0000-0000CF1C0000}"/>
    <cellStyle name="Heading 2+ 2 3 2 3 2 2 2" xfId="4779" xr:uid="{00000000-0005-0000-0000-0000D01C0000}"/>
    <cellStyle name="Heading 2+ 2 3 2 3 2 3" xfId="4780" xr:uid="{00000000-0005-0000-0000-0000D11C0000}"/>
    <cellStyle name="Heading 2+ 2 3 2 3 3" xfId="4781" xr:uid="{00000000-0005-0000-0000-0000D21C0000}"/>
    <cellStyle name="Heading 2+ 2 3 2 3 3 2" xfId="4782" xr:uid="{00000000-0005-0000-0000-0000D31C0000}"/>
    <cellStyle name="Heading 2+ 2 3 2 3 4" xfId="4783" xr:uid="{00000000-0005-0000-0000-0000D41C0000}"/>
    <cellStyle name="Heading 2+ 2 3 2 4" xfId="4784" xr:uid="{00000000-0005-0000-0000-0000D51C0000}"/>
    <cellStyle name="Heading 2+ 2 3 2 4 2" xfId="4785" xr:uid="{00000000-0005-0000-0000-0000D61C0000}"/>
    <cellStyle name="Heading 2+ 2 3 2 4 2 2" xfId="4786" xr:uid="{00000000-0005-0000-0000-0000D71C0000}"/>
    <cellStyle name="Heading 2+ 2 3 2 4 2 2 2" xfId="4787" xr:uid="{00000000-0005-0000-0000-0000D81C0000}"/>
    <cellStyle name="Heading 2+ 2 3 2 4 2 3" xfId="4788" xr:uid="{00000000-0005-0000-0000-0000D91C0000}"/>
    <cellStyle name="Heading 2+ 2 3 2 4 3" xfId="4789" xr:uid="{00000000-0005-0000-0000-0000DA1C0000}"/>
    <cellStyle name="Heading 2+ 2 3 2 4 3 2" xfId="4790" xr:uid="{00000000-0005-0000-0000-0000DB1C0000}"/>
    <cellStyle name="Heading 2+ 2 3 2 4 4" xfId="4791" xr:uid="{00000000-0005-0000-0000-0000DC1C0000}"/>
    <cellStyle name="Heading 2+ 2 3 2 5" xfId="4792" xr:uid="{00000000-0005-0000-0000-0000DD1C0000}"/>
    <cellStyle name="Heading 2+ 2 3 2 5 2" xfId="4793" xr:uid="{00000000-0005-0000-0000-0000DE1C0000}"/>
    <cellStyle name="Heading 2+ 2 3 2 5 2 2" xfId="4794" xr:uid="{00000000-0005-0000-0000-0000DF1C0000}"/>
    <cellStyle name="Heading 2+ 2 3 2 5 2 2 2" xfId="4795" xr:uid="{00000000-0005-0000-0000-0000E01C0000}"/>
    <cellStyle name="Heading 2+ 2 3 2 5 2 3" xfId="4796" xr:uid="{00000000-0005-0000-0000-0000E11C0000}"/>
    <cellStyle name="Heading 2+ 2 3 2 5 3" xfId="4797" xr:uid="{00000000-0005-0000-0000-0000E21C0000}"/>
    <cellStyle name="Heading 2+ 2 3 2 5 3 2" xfId="4798" xr:uid="{00000000-0005-0000-0000-0000E31C0000}"/>
    <cellStyle name="Heading 2+ 2 3 2 5 4" xfId="4799" xr:uid="{00000000-0005-0000-0000-0000E41C0000}"/>
    <cellStyle name="Heading 2+ 2 3 2 6" xfId="4800" xr:uid="{00000000-0005-0000-0000-0000E51C0000}"/>
    <cellStyle name="Heading 2+ 2 3 2 6 2" xfId="4801" xr:uid="{00000000-0005-0000-0000-0000E61C0000}"/>
    <cellStyle name="Heading 2+ 2 3 2 6 2 2" xfId="4802" xr:uid="{00000000-0005-0000-0000-0000E71C0000}"/>
    <cellStyle name="Heading 2+ 2 3 2 6 2 2 2" xfId="4803" xr:uid="{00000000-0005-0000-0000-0000E81C0000}"/>
    <cellStyle name="Heading 2+ 2 3 2 6 2 3" xfId="4804" xr:uid="{00000000-0005-0000-0000-0000E91C0000}"/>
    <cellStyle name="Heading 2+ 2 3 2 6 3" xfId="4805" xr:uid="{00000000-0005-0000-0000-0000EA1C0000}"/>
    <cellStyle name="Heading 2+ 2 3 2 6 3 2" xfId="4806" xr:uid="{00000000-0005-0000-0000-0000EB1C0000}"/>
    <cellStyle name="Heading 2+ 2 3 2 6 4" xfId="4807" xr:uid="{00000000-0005-0000-0000-0000EC1C0000}"/>
    <cellStyle name="Heading 2+ 2 3 2 7" xfId="4808" xr:uid="{00000000-0005-0000-0000-0000ED1C0000}"/>
    <cellStyle name="Heading 2+ 2 3 2 7 2" xfId="4809" xr:uid="{00000000-0005-0000-0000-0000EE1C0000}"/>
    <cellStyle name="Heading 2+ 2 3 2 7 2 2" xfId="4810" xr:uid="{00000000-0005-0000-0000-0000EF1C0000}"/>
    <cellStyle name="Heading 2+ 2 3 2 7 2 2 2" xfId="4811" xr:uid="{00000000-0005-0000-0000-0000F01C0000}"/>
    <cellStyle name="Heading 2+ 2 3 2 7 2 3" xfId="4812" xr:uid="{00000000-0005-0000-0000-0000F11C0000}"/>
    <cellStyle name="Heading 2+ 2 3 2 7 3" xfId="4813" xr:uid="{00000000-0005-0000-0000-0000F21C0000}"/>
    <cellStyle name="Heading 2+ 2 3 2 7 3 2" xfId="4814" xr:uid="{00000000-0005-0000-0000-0000F31C0000}"/>
    <cellStyle name="Heading 2+ 2 3 2 7 4" xfId="4815" xr:uid="{00000000-0005-0000-0000-0000F41C0000}"/>
    <cellStyle name="Heading 2+ 2 3 2 8" xfId="4816" xr:uid="{00000000-0005-0000-0000-0000F51C0000}"/>
    <cellStyle name="Heading 2+ 2 3 2 8 2" xfId="4817" xr:uid="{00000000-0005-0000-0000-0000F61C0000}"/>
    <cellStyle name="Heading 2+ 2 3 2 8 2 2" xfId="4818" xr:uid="{00000000-0005-0000-0000-0000F71C0000}"/>
    <cellStyle name="Heading 2+ 2 3 2 8 2 2 2" xfId="4819" xr:uid="{00000000-0005-0000-0000-0000F81C0000}"/>
    <cellStyle name="Heading 2+ 2 3 2 8 2 3" xfId="4820" xr:uid="{00000000-0005-0000-0000-0000F91C0000}"/>
    <cellStyle name="Heading 2+ 2 3 2 8 3" xfId="4821" xr:uid="{00000000-0005-0000-0000-0000FA1C0000}"/>
    <cellStyle name="Heading 2+ 2 3 2 8 3 2" xfId="4822" xr:uid="{00000000-0005-0000-0000-0000FB1C0000}"/>
    <cellStyle name="Heading 2+ 2 3 2 8 4" xfId="4823" xr:uid="{00000000-0005-0000-0000-0000FC1C0000}"/>
    <cellStyle name="Heading 2+ 2 3 2 9" xfId="4824" xr:uid="{00000000-0005-0000-0000-0000FD1C0000}"/>
    <cellStyle name="Heading 2+ 2 3 2 9 2" xfId="4825" xr:uid="{00000000-0005-0000-0000-0000FE1C0000}"/>
    <cellStyle name="Heading 2+ 2 3 2 9 2 2" xfId="4826" xr:uid="{00000000-0005-0000-0000-0000FF1C0000}"/>
    <cellStyle name="Heading 2+ 2 3 2 9 2 2 2" xfId="4827" xr:uid="{00000000-0005-0000-0000-0000001D0000}"/>
    <cellStyle name="Heading 2+ 2 3 2 9 2 3" xfId="4828" xr:uid="{00000000-0005-0000-0000-0000011D0000}"/>
    <cellStyle name="Heading 2+ 2 3 2 9 3" xfId="4829" xr:uid="{00000000-0005-0000-0000-0000021D0000}"/>
    <cellStyle name="Heading 2+ 2 3 2 9 3 2" xfId="4830" xr:uid="{00000000-0005-0000-0000-0000031D0000}"/>
    <cellStyle name="Heading 2+ 2 3 2 9 4" xfId="4831" xr:uid="{00000000-0005-0000-0000-0000041D0000}"/>
    <cellStyle name="Heading 2+ 2 3 3" xfId="4832" xr:uid="{00000000-0005-0000-0000-0000051D0000}"/>
    <cellStyle name="Heading 2+ 2 3 3 10" xfId="4833" xr:uid="{00000000-0005-0000-0000-0000061D0000}"/>
    <cellStyle name="Heading 2+ 2 3 3 10 2" xfId="4834" xr:uid="{00000000-0005-0000-0000-0000071D0000}"/>
    <cellStyle name="Heading 2+ 2 3 3 10 2 2" xfId="4835" xr:uid="{00000000-0005-0000-0000-0000081D0000}"/>
    <cellStyle name="Heading 2+ 2 3 3 10 3" xfId="4836" xr:uid="{00000000-0005-0000-0000-0000091D0000}"/>
    <cellStyle name="Heading 2+ 2 3 3 11" xfId="4837" xr:uid="{00000000-0005-0000-0000-00000A1D0000}"/>
    <cellStyle name="Heading 2+ 2 3 3 11 2" xfId="4838" xr:uid="{00000000-0005-0000-0000-00000B1D0000}"/>
    <cellStyle name="Heading 2+ 2 3 3 12" xfId="4839" xr:uid="{00000000-0005-0000-0000-00000C1D0000}"/>
    <cellStyle name="Heading 2+ 2 3 3 2" xfId="4840" xr:uid="{00000000-0005-0000-0000-00000D1D0000}"/>
    <cellStyle name="Heading 2+ 2 3 3 2 2" xfId="4841" xr:uid="{00000000-0005-0000-0000-00000E1D0000}"/>
    <cellStyle name="Heading 2+ 2 3 3 2 2 2" xfId="4842" xr:uid="{00000000-0005-0000-0000-00000F1D0000}"/>
    <cellStyle name="Heading 2+ 2 3 3 2 2 2 2" xfId="4843" xr:uid="{00000000-0005-0000-0000-0000101D0000}"/>
    <cellStyle name="Heading 2+ 2 3 3 2 2 3" xfId="4844" xr:uid="{00000000-0005-0000-0000-0000111D0000}"/>
    <cellStyle name="Heading 2+ 2 3 3 2 3" xfId="4845" xr:uid="{00000000-0005-0000-0000-0000121D0000}"/>
    <cellStyle name="Heading 2+ 2 3 3 2 3 2" xfId="4846" xr:uid="{00000000-0005-0000-0000-0000131D0000}"/>
    <cellStyle name="Heading 2+ 2 3 3 2 4" xfId="4847" xr:uid="{00000000-0005-0000-0000-0000141D0000}"/>
    <cellStyle name="Heading 2+ 2 3 3 3" xfId="4848" xr:uid="{00000000-0005-0000-0000-0000151D0000}"/>
    <cellStyle name="Heading 2+ 2 3 3 3 2" xfId="4849" xr:uid="{00000000-0005-0000-0000-0000161D0000}"/>
    <cellStyle name="Heading 2+ 2 3 3 3 2 2" xfId="4850" xr:uid="{00000000-0005-0000-0000-0000171D0000}"/>
    <cellStyle name="Heading 2+ 2 3 3 3 2 2 2" xfId="4851" xr:uid="{00000000-0005-0000-0000-0000181D0000}"/>
    <cellStyle name="Heading 2+ 2 3 3 3 2 3" xfId="4852" xr:uid="{00000000-0005-0000-0000-0000191D0000}"/>
    <cellStyle name="Heading 2+ 2 3 3 3 3" xfId="4853" xr:uid="{00000000-0005-0000-0000-00001A1D0000}"/>
    <cellStyle name="Heading 2+ 2 3 3 3 3 2" xfId="4854" xr:uid="{00000000-0005-0000-0000-00001B1D0000}"/>
    <cellStyle name="Heading 2+ 2 3 3 3 4" xfId="4855" xr:uid="{00000000-0005-0000-0000-00001C1D0000}"/>
    <cellStyle name="Heading 2+ 2 3 3 4" xfId="4856" xr:uid="{00000000-0005-0000-0000-00001D1D0000}"/>
    <cellStyle name="Heading 2+ 2 3 3 4 2" xfId="4857" xr:uid="{00000000-0005-0000-0000-00001E1D0000}"/>
    <cellStyle name="Heading 2+ 2 3 3 4 2 2" xfId="4858" xr:uid="{00000000-0005-0000-0000-00001F1D0000}"/>
    <cellStyle name="Heading 2+ 2 3 3 4 2 2 2" xfId="4859" xr:uid="{00000000-0005-0000-0000-0000201D0000}"/>
    <cellStyle name="Heading 2+ 2 3 3 4 2 3" xfId="4860" xr:uid="{00000000-0005-0000-0000-0000211D0000}"/>
    <cellStyle name="Heading 2+ 2 3 3 4 3" xfId="4861" xr:uid="{00000000-0005-0000-0000-0000221D0000}"/>
    <cellStyle name="Heading 2+ 2 3 3 4 3 2" xfId="4862" xr:uid="{00000000-0005-0000-0000-0000231D0000}"/>
    <cellStyle name="Heading 2+ 2 3 3 4 4" xfId="4863" xr:uid="{00000000-0005-0000-0000-0000241D0000}"/>
    <cellStyle name="Heading 2+ 2 3 3 5" xfId="4864" xr:uid="{00000000-0005-0000-0000-0000251D0000}"/>
    <cellStyle name="Heading 2+ 2 3 3 5 2" xfId="4865" xr:uid="{00000000-0005-0000-0000-0000261D0000}"/>
    <cellStyle name="Heading 2+ 2 3 3 5 2 2" xfId="4866" xr:uid="{00000000-0005-0000-0000-0000271D0000}"/>
    <cellStyle name="Heading 2+ 2 3 3 5 2 2 2" xfId="4867" xr:uid="{00000000-0005-0000-0000-0000281D0000}"/>
    <cellStyle name="Heading 2+ 2 3 3 5 2 3" xfId="4868" xr:uid="{00000000-0005-0000-0000-0000291D0000}"/>
    <cellStyle name="Heading 2+ 2 3 3 5 3" xfId="4869" xr:uid="{00000000-0005-0000-0000-00002A1D0000}"/>
    <cellStyle name="Heading 2+ 2 3 3 5 3 2" xfId="4870" xr:uid="{00000000-0005-0000-0000-00002B1D0000}"/>
    <cellStyle name="Heading 2+ 2 3 3 5 4" xfId="4871" xr:uid="{00000000-0005-0000-0000-00002C1D0000}"/>
    <cellStyle name="Heading 2+ 2 3 3 6" xfId="4872" xr:uid="{00000000-0005-0000-0000-00002D1D0000}"/>
    <cellStyle name="Heading 2+ 2 3 3 6 2" xfId="4873" xr:uid="{00000000-0005-0000-0000-00002E1D0000}"/>
    <cellStyle name="Heading 2+ 2 3 3 6 2 2" xfId="4874" xr:uid="{00000000-0005-0000-0000-00002F1D0000}"/>
    <cellStyle name="Heading 2+ 2 3 3 6 2 2 2" xfId="4875" xr:uid="{00000000-0005-0000-0000-0000301D0000}"/>
    <cellStyle name="Heading 2+ 2 3 3 6 2 3" xfId="4876" xr:uid="{00000000-0005-0000-0000-0000311D0000}"/>
    <cellStyle name="Heading 2+ 2 3 3 6 3" xfId="4877" xr:uid="{00000000-0005-0000-0000-0000321D0000}"/>
    <cellStyle name="Heading 2+ 2 3 3 6 3 2" xfId="4878" xr:uid="{00000000-0005-0000-0000-0000331D0000}"/>
    <cellStyle name="Heading 2+ 2 3 3 6 4" xfId="4879" xr:uid="{00000000-0005-0000-0000-0000341D0000}"/>
    <cellStyle name="Heading 2+ 2 3 3 7" xfId="4880" xr:uid="{00000000-0005-0000-0000-0000351D0000}"/>
    <cellStyle name="Heading 2+ 2 3 3 7 2" xfId="4881" xr:uid="{00000000-0005-0000-0000-0000361D0000}"/>
    <cellStyle name="Heading 2+ 2 3 3 7 2 2" xfId="4882" xr:uid="{00000000-0005-0000-0000-0000371D0000}"/>
    <cellStyle name="Heading 2+ 2 3 3 7 2 2 2" xfId="4883" xr:uid="{00000000-0005-0000-0000-0000381D0000}"/>
    <cellStyle name="Heading 2+ 2 3 3 7 2 3" xfId="4884" xr:uid="{00000000-0005-0000-0000-0000391D0000}"/>
    <cellStyle name="Heading 2+ 2 3 3 7 3" xfId="4885" xr:uid="{00000000-0005-0000-0000-00003A1D0000}"/>
    <cellStyle name="Heading 2+ 2 3 3 7 3 2" xfId="4886" xr:uid="{00000000-0005-0000-0000-00003B1D0000}"/>
    <cellStyle name="Heading 2+ 2 3 3 7 4" xfId="4887" xr:uid="{00000000-0005-0000-0000-00003C1D0000}"/>
    <cellStyle name="Heading 2+ 2 3 3 8" xfId="4888" xr:uid="{00000000-0005-0000-0000-00003D1D0000}"/>
    <cellStyle name="Heading 2+ 2 3 3 8 2" xfId="4889" xr:uid="{00000000-0005-0000-0000-00003E1D0000}"/>
    <cellStyle name="Heading 2+ 2 3 3 8 2 2" xfId="4890" xr:uid="{00000000-0005-0000-0000-00003F1D0000}"/>
    <cellStyle name="Heading 2+ 2 3 3 8 2 2 2" xfId="4891" xr:uid="{00000000-0005-0000-0000-0000401D0000}"/>
    <cellStyle name="Heading 2+ 2 3 3 8 2 3" xfId="4892" xr:uid="{00000000-0005-0000-0000-0000411D0000}"/>
    <cellStyle name="Heading 2+ 2 3 3 8 3" xfId="4893" xr:uid="{00000000-0005-0000-0000-0000421D0000}"/>
    <cellStyle name="Heading 2+ 2 3 3 8 3 2" xfId="4894" xr:uid="{00000000-0005-0000-0000-0000431D0000}"/>
    <cellStyle name="Heading 2+ 2 3 3 8 4" xfId="4895" xr:uid="{00000000-0005-0000-0000-0000441D0000}"/>
    <cellStyle name="Heading 2+ 2 3 3 9" xfId="4896" xr:uid="{00000000-0005-0000-0000-0000451D0000}"/>
    <cellStyle name="Heading 2+ 2 3 3 9 2" xfId="4897" xr:uid="{00000000-0005-0000-0000-0000461D0000}"/>
    <cellStyle name="Heading 2+ 2 3 3 9 2 2" xfId="4898" xr:uid="{00000000-0005-0000-0000-0000471D0000}"/>
    <cellStyle name="Heading 2+ 2 3 3 9 2 2 2" xfId="4899" xr:uid="{00000000-0005-0000-0000-0000481D0000}"/>
    <cellStyle name="Heading 2+ 2 3 3 9 2 3" xfId="4900" xr:uid="{00000000-0005-0000-0000-0000491D0000}"/>
    <cellStyle name="Heading 2+ 2 3 3 9 3" xfId="4901" xr:uid="{00000000-0005-0000-0000-00004A1D0000}"/>
    <cellStyle name="Heading 2+ 2 3 3 9 3 2" xfId="4902" xr:uid="{00000000-0005-0000-0000-00004B1D0000}"/>
    <cellStyle name="Heading 2+ 2 3 3 9 4" xfId="4903" xr:uid="{00000000-0005-0000-0000-00004C1D0000}"/>
    <cellStyle name="Heading 2+ 2 3 4" xfId="4904" xr:uid="{00000000-0005-0000-0000-00004D1D0000}"/>
    <cellStyle name="Heading 2+ 2 4" xfId="4905" xr:uid="{00000000-0005-0000-0000-00004E1D0000}"/>
    <cellStyle name="Heading 2+ 2 4 10" xfId="4906" xr:uid="{00000000-0005-0000-0000-00004F1D0000}"/>
    <cellStyle name="Heading 2+ 2 4 10 2" xfId="4907" xr:uid="{00000000-0005-0000-0000-0000501D0000}"/>
    <cellStyle name="Heading 2+ 2 4 10 2 2" xfId="4908" xr:uid="{00000000-0005-0000-0000-0000511D0000}"/>
    <cellStyle name="Heading 2+ 2 4 10 2 2 2" xfId="4909" xr:uid="{00000000-0005-0000-0000-0000521D0000}"/>
    <cellStyle name="Heading 2+ 2 4 10 2 3" xfId="4910" xr:uid="{00000000-0005-0000-0000-0000531D0000}"/>
    <cellStyle name="Heading 2+ 2 4 10 3" xfId="4911" xr:uid="{00000000-0005-0000-0000-0000541D0000}"/>
    <cellStyle name="Heading 2+ 2 4 10 3 2" xfId="4912" xr:uid="{00000000-0005-0000-0000-0000551D0000}"/>
    <cellStyle name="Heading 2+ 2 4 10 4" xfId="4913" xr:uid="{00000000-0005-0000-0000-0000561D0000}"/>
    <cellStyle name="Heading 2+ 2 4 11" xfId="4914" xr:uid="{00000000-0005-0000-0000-0000571D0000}"/>
    <cellStyle name="Heading 2+ 2 4 11 2" xfId="4915" xr:uid="{00000000-0005-0000-0000-0000581D0000}"/>
    <cellStyle name="Heading 2+ 2 4 11 2 2" xfId="4916" xr:uid="{00000000-0005-0000-0000-0000591D0000}"/>
    <cellStyle name="Heading 2+ 2 4 11 3" xfId="4917" xr:uid="{00000000-0005-0000-0000-00005A1D0000}"/>
    <cellStyle name="Heading 2+ 2 4 12" xfId="4918" xr:uid="{00000000-0005-0000-0000-00005B1D0000}"/>
    <cellStyle name="Heading 2+ 2 4 12 2" xfId="4919" xr:uid="{00000000-0005-0000-0000-00005C1D0000}"/>
    <cellStyle name="Heading 2+ 2 4 13" xfId="4920" xr:uid="{00000000-0005-0000-0000-00005D1D0000}"/>
    <cellStyle name="Heading 2+ 2 4 2" xfId="4921" xr:uid="{00000000-0005-0000-0000-00005E1D0000}"/>
    <cellStyle name="Heading 2+ 2 4 2 10" xfId="4922" xr:uid="{00000000-0005-0000-0000-00005F1D0000}"/>
    <cellStyle name="Heading 2+ 2 4 2 10 2" xfId="4923" xr:uid="{00000000-0005-0000-0000-0000601D0000}"/>
    <cellStyle name="Heading 2+ 2 4 2 10 2 2" xfId="4924" xr:uid="{00000000-0005-0000-0000-0000611D0000}"/>
    <cellStyle name="Heading 2+ 2 4 2 10 3" xfId="4925" xr:uid="{00000000-0005-0000-0000-0000621D0000}"/>
    <cellStyle name="Heading 2+ 2 4 2 11" xfId="4926" xr:uid="{00000000-0005-0000-0000-0000631D0000}"/>
    <cellStyle name="Heading 2+ 2 4 2 11 2" xfId="4927" xr:uid="{00000000-0005-0000-0000-0000641D0000}"/>
    <cellStyle name="Heading 2+ 2 4 2 12" xfId="4928" xr:uid="{00000000-0005-0000-0000-0000651D0000}"/>
    <cellStyle name="Heading 2+ 2 4 2 2" xfId="4929" xr:uid="{00000000-0005-0000-0000-0000661D0000}"/>
    <cellStyle name="Heading 2+ 2 4 2 2 2" xfId="4930" xr:uid="{00000000-0005-0000-0000-0000671D0000}"/>
    <cellStyle name="Heading 2+ 2 4 2 2 2 2" xfId="4931" xr:uid="{00000000-0005-0000-0000-0000681D0000}"/>
    <cellStyle name="Heading 2+ 2 4 2 2 2 2 2" xfId="4932" xr:uid="{00000000-0005-0000-0000-0000691D0000}"/>
    <cellStyle name="Heading 2+ 2 4 2 2 2 3" xfId="4933" xr:uid="{00000000-0005-0000-0000-00006A1D0000}"/>
    <cellStyle name="Heading 2+ 2 4 2 2 3" xfId="4934" xr:uid="{00000000-0005-0000-0000-00006B1D0000}"/>
    <cellStyle name="Heading 2+ 2 4 2 2 3 2" xfId="4935" xr:uid="{00000000-0005-0000-0000-00006C1D0000}"/>
    <cellStyle name="Heading 2+ 2 4 2 2 4" xfId="4936" xr:uid="{00000000-0005-0000-0000-00006D1D0000}"/>
    <cellStyle name="Heading 2+ 2 4 2 3" xfId="4937" xr:uid="{00000000-0005-0000-0000-00006E1D0000}"/>
    <cellStyle name="Heading 2+ 2 4 2 3 2" xfId="4938" xr:uid="{00000000-0005-0000-0000-00006F1D0000}"/>
    <cellStyle name="Heading 2+ 2 4 2 3 2 2" xfId="4939" xr:uid="{00000000-0005-0000-0000-0000701D0000}"/>
    <cellStyle name="Heading 2+ 2 4 2 3 2 2 2" xfId="4940" xr:uid="{00000000-0005-0000-0000-0000711D0000}"/>
    <cellStyle name="Heading 2+ 2 4 2 3 2 3" xfId="4941" xr:uid="{00000000-0005-0000-0000-0000721D0000}"/>
    <cellStyle name="Heading 2+ 2 4 2 3 3" xfId="4942" xr:uid="{00000000-0005-0000-0000-0000731D0000}"/>
    <cellStyle name="Heading 2+ 2 4 2 3 3 2" xfId="4943" xr:uid="{00000000-0005-0000-0000-0000741D0000}"/>
    <cellStyle name="Heading 2+ 2 4 2 3 4" xfId="4944" xr:uid="{00000000-0005-0000-0000-0000751D0000}"/>
    <cellStyle name="Heading 2+ 2 4 2 4" xfId="4945" xr:uid="{00000000-0005-0000-0000-0000761D0000}"/>
    <cellStyle name="Heading 2+ 2 4 2 4 2" xfId="4946" xr:uid="{00000000-0005-0000-0000-0000771D0000}"/>
    <cellStyle name="Heading 2+ 2 4 2 4 2 2" xfId="4947" xr:uid="{00000000-0005-0000-0000-0000781D0000}"/>
    <cellStyle name="Heading 2+ 2 4 2 4 2 2 2" xfId="4948" xr:uid="{00000000-0005-0000-0000-0000791D0000}"/>
    <cellStyle name="Heading 2+ 2 4 2 4 2 3" xfId="4949" xr:uid="{00000000-0005-0000-0000-00007A1D0000}"/>
    <cellStyle name="Heading 2+ 2 4 2 4 3" xfId="4950" xr:uid="{00000000-0005-0000-0000-00007B1D0000}"/>
    <cellStyle name="Heading 2+ 2 4 2 4 3 2" xfId="4951" xr:uid="{00000000-0005-0000-0000-00007C1D0000}"/>
    <cellStyle name="Heading 2+ 2 4 2 4 4" xfId="4952" xr:uid="{00000000-0005-0000-0000-00007D1D0000}"/>
    <cellStyle name="Heading 2+ 2 4 2 5" xfId="4953" xr:uid="{00000000-0005-0000-0000-00007E1D0000}"/>
    <cellStyle name="Heading 2+ 2 4 2 5 2" xfId="4954" xr:uid="{00000000-0005-0000-0000-00007F1D0000}"/>
    <cellStyle name="Heading 2+ 2 4 2 5 2 2" xfId="4955" xr:uid="{00000000-0005-0000-0000-0000801D0000}"/>
    <cellStyle name="Heading 2+ 2 4 2 5 2 2 2" xfId="4956" xr:uid="{00000000-0005-0000-0000-0000811D0000}"/>
    <cellStyle name="Heading 2+ 2 4 2 5 2 3" xfId="4957" xr:uid="{00000000-0005-0000-0000-0000821D0000}"/>
    <cellStyle name="Heading 2+ 2 4 2 5 3" xfId="4958" xr:uid="{00000000-0005-0000-0000-0000831D0000}"/>
    <cellStyle name="Heading 2+ 2 4 2 5 3 2" xfId="4959" xr:uid="{00000000-0005-0000-0000-0000841D0000}"/>
    <cellStyle name="Heading 2+ 2 4 2 5 4" xfId="4960" xr:uid="{00000000-0005-0000-0000-0000851D0000}"/>
    <cellStyle name="Heading 2+ 2 4 2 6" xfId="4961" xr:uid="{00000000-0005-0000-0000-0000861D0000}"/>
    <cellStyle name="Heading 2+ 2 4 2 6 2" xfId="4962" xr:uid="{00000000-0005-0000-0000-0000871D0000}"/>
    <cellStyle name="Heading 2+ 2 4 2 6 2 2" xfId="4963" xr:uid="{00000000-0005-0000-0000-0000881D0000}"/>
    <cellStyle name="Heading 2+ 2 4 2 6 2 2 2" xfId="4964" xr:uid="{00000000-0005-0000-0000-0000891D0000}"/>
    <cellStyle name="Heading 2+ 2 4 2 6 2 3" xfId="4965" xr:uid="{00000000-0005-0000-0000-00008A1D0000}"/>
    <cellStyle name="Heading 2+ 2 4 2 6 3" xfId="4966" xr:uid="{00000000-0005-0000-0000-00008B1D0000}"/>
    <cellStyle name="Heading 2+ 2 4 2 6 3 2" xfId="4967" xr:uid="{00000000-0005-0000-0000-00008C1D0000}"/>
    <cellStyle name="Heading 2+ 2 4 2 6 4" xfId="4968" xr:uid="{00000000-0005-0000-0000-00008D1D0000}"/>
    <cellStyle name="Heading 2+ 2 4 2 7" xfId="4969" xr:uid="{00000000-0005-0000-0000-00008E1D0000}"/>
    <cellStyle name="Heading 2+ 2 4 2 7 2" xfId="4970" xr:uid="{00000000-0005-0000-0000-00008F1D0000}"/>
    <cellStyle name="Heading 2+ 2 4 2 7 2 2" xfId="4971" xr:uid="{00000000-0005-0000-0000-0000901D0000}"/>
    <cellStyle name="Heading 2+ 2 4 2 7 2 2 2" xfId="4972" xr:uid="{00000000-0005-0000-0000-0000911D0000}"/>
    <cellStyle name="Heading 2+ 2 4 2 7 2 3" xfId="4973" xr:uid="{00000000-0005-0000-0000-0000921D0000}"/>
    <cellStyle name="Heading 2+ 2 4 2 7 3" xfId="4974" xr:uid="{00000000-0005-0000-0000-0000931D0000}"/>
    <cellStyle name="Heading 2+ 2 4 2 7 3 2" xfId="4975" xr:uid="{00000000-0005-0000-0000-0000941D0000}"/>
    <cellStyle name="Heading 2+ 2 4 2 7 4" xfId="4976" xr:uid="{00000000-0005-0000-0000-0000951D0000}"/>
    <cellStyle name="Heading 2+ 2 4 2 8" xfId="4977" xr:uid="{00000000-0005-0000-0000-0000961D0000}"/>
    <cellStyle name="Heading 2+ 2 4 2 8 2" xfId="4978" xr:uid="{00000000-0005-0000-0000-0000971D0000}"/>
    <cellStyle name="Heading 2+ 2 4 2 8 2 2" xfId="4979" xr:uid="{00000000-0005-0000-0000-0000981D0000}"/>
    <cellStyle name="Heading 2+ 2 4 2 8 2 2 2" xfId="4980" xr:uid="{00000000-0005-0000-0000-0000991D0000}"/>
    <cellStyle name="Heading 2+ 2 4 2 8 2 3" xfId="4981" xr:uid="{00000000-0005-0000-0000-00009A1D0000}"/>
    <cellStyle name="Heading 2+ 2 4 2 8 3" xfId="4982" xr:uid="{00000000-0005-0000-0000-00009B1D0000}"/>
    <cellStyle name="Heading 2+ 2 4 2 8 3 2" xfId="4983" xr:uid="{00000000-0005-0000-0000-00009C1D0000}"/>
    <cellStyle name="Heading 2+ 2 4 2 8 4" xfId="4984" xr:uid="{00000000-0005-0000-0000-00009D1D0000}"/>
    <cellStyle name="Heading 2+ 2 4 2 9" xfId="4985" xr:uid="{00000000-0005-0000-0000-00009E1D0000}"/>
    <cellStyle name="Heading 2+ 2 4 2 9 2" xfId="4986" xr:uid="{00000000-0005-0000-0000-00009F1D0000}"/>
    <cellStyle name="Heading 2+ 2 4 2 9 2 2" xfId="4987" xr:uid="{00000000-0005-0000-0000-0000A01D0000}"/>
    <cellStyle name="Heading 2+ 2 4 2 9 2 2 2" xfId="4988" xr:uid="{00000000-0005-0000-0000-0000A11D0000}"/>
    <cellStyle name="Heading 2+ 2 4 2 9 2 3" xfId="4989" xr:uid="{00000000-0005-0000-0000-0000A21D0000}"/>
    <cellStyle name="Heading 2+ 2 4 2 9 3" xfId="4990" xr:uid="{00000000-0005-0000-0000-0000A31D0000}"/>
    <cellStyle name="Heading 2+ 2 4 2 9 3 2" xfId="4991" xr:uid="{00000000-0005-0000-0000-0000A41D0000}"/>
    <cellStyle name="Heading 2+ 2 4 2 9 4" xfId="4992" xr:uid="{00000000-0005-0000-0000-0000A51D0000}"/>
    <cellStyle name="Heading 2+ 2 4 3" xfId="4993" xr:uid="{00000000-0005-0000-0000-0000A61D0000}"/>
    <cellStyle name="Heading 2+ 2 4 3 2" xfId="4994" xr:uid="{00000000-0005-0000-0000-0000A71D0000}"/>
    <cellStyle name="Heading 2+ 2 4 3 2 2" xfId="4995" xr:uid="{00000000-0005-0000-0000-0000A81D0000}"/>
    <cellStyle name="Heading 2+ 2 4 3 2 2 2" xfId="4996" xr:uid="{00000000-0005-0000-0000-0000A91D0000}"/>
    <cellStyle name="Heading 2+ 2 4 3 2 3" xfId="4997" xr:uid="{00000000-0005-0000-0000-0000AA1D0000}"/>
    <cellStyle name="Heading 2+ 2 4 3 3" xfId="4998" xr:uid="{00000000-0005-0000-0000-0000AB1D0000}"/>
    <cellStyle name="Heading 2+ 2 4 3 3 2" xfId="4999" xr:uid="{00000000-0005-0000-0000-0000AC1D0000}"/>
    <cellStyle name="Heading 2+ 2 4 3 4" xfId="5000" xr:uid="{00000000-0005-0000-0000-0000AD1D0000}"/>
    <cellStyle name="Heading 2+ 2 4 4" xfId="5001" xr:uid="{00000000-0005-0000-0000-0000AE1D0000}"/>
    <cellStyle name="Heading 2+ 2 4 4 2" xfId="5002" xr:uid="{00000000-0005-0000-0000-0000AF1D0000}"/>
    <cellStyle name="Heading 2+ 2 4 4 2 2" xfId="5003" xr:uid="{00000000-0005-0000-0000-0000B01D0000}"/>
    <cellStyle name="Heading 2+ 2 4 4 2 2 2" xfId="5004" xr:uid="{00000000-0005-0000-0000-0000B11D0000}"/>
    <cellStyle name="Heading 2+ 2 4 4 2 3" xfId="5005" xr:uid="{00000000-0005-0000-0000-0000B21D0000}"/>
    <cellStyle name="Heading 2+ 2 4 4 3" xfId="5006" xr:uid="{00000000-0005-0000-0000-0000B31D0000}"/>
    <cellStyle name="Heading 2+ 2 4 4 3 2" xfId="5007" xr:uid="{00000000-0005-0000-0000-0000B41D0000}"/>
    <cellStyle name="Heading 2+ 2 4 4 4" xfId="5008" xr:uid="{00000000-0005-0000-0000-0000B51D0000}"/>
    <cellStyle name="Heading 2+ 2 4 5" xfId="5009" xr:uid="{00000000-0005-0000-0000-0000B61D0000}"/>
    <cellStyle name="Heading 2+ 2 4 5 2" xfId="5010" xr:uid="{00000000-0005-0000-0000-0000B71D0000}"/>
    <cellStyle name="Heading 2+ 2 4 5 2 2" xfId="5011" xr:uid="{00000000-0005-0000-0000-0000B81D0000}"/>
    <cellStyle name="Heading 2+ 2 4 5 2 2 2" xfId="5012" xr:uid="{00000000-0005-0000-0000-0000B91D0000}"/>
    <cellStyle name="Heading 2+ 2 4 5 2 3" xfId="5013" xr:uid="{00000000-0005-0000-0000-0000BA1D0000}"/>
    <cellStyle name="Heading 2+ 2 4 5 3" xfId="5014" xr:uid="{00000000-0005-0000-0000-0000BB1D0000}"/>
    <cellStyle name="Heading 2+ 2 4 5 3 2" xfId="5015" xr:uid="{00000000-0005-0000-0000-0000BC1D0000}"/>
    <cellStyle name="Heading 2+ 2 4 5 4" xfId="5016" xr:uid="{00000000-0005-0000-0000-0000BD1D0000}"/>
    <cellStyle name="Heading 2+ 2 4 6" xfId="5017" xr:uid="{00000000-0005-0000-0000-0000BE1D0000}"/>
    <cellStyle name="Heading 2+ 2 4 6 2" xfId="5018" xr:uid="{00000000-0005-0000-0000-0000BF1D0000}"/>
    <cellStyle name="Heading 2+ 2 4 6 2 2" xfId="5019" xr:uid="{00000000-0005-0000-0000-0000C01D0000}"/>
    <cellStyle name="Heading 2+ 2 4 6 2 2 2" xfId="5020" xr:uid="{00000000-0005-0000-0000-0000C11D0000}"/>
    <cellStyle name="Heading 2+ 2 4 6 2 3" xfId="5021" xr:uid="{00000000-0005-0000-0000-0000C21D0000}"/>
    <cellStyle name="Heading 2+ 2 4 6 3" xfId="5022" xr:uid="{00000000-0005-0000-0000-0000C31D0000}"/>
    <cellStyle name="Heading 2+ 2 4 6 3 2" xfId="5023" xr:uid="{00000000-0005-0000-0000-0000C41D0000}"/>
    <cellStyle name="Heading 2+ 2 4 6 4" xfId="5024" xr:uid="{00000000-0005-0000-0000-0000C51D0000}"/>
    <cellStyle name="Heading 2+ 2 4 7" xfId="5025" xr:uid="{00000000-0005-0000-0000-0000C61D0000}"/>
    <cellStyle name="Heading 2+ 2 4 7 2" xfId="5026" xr:uid="{00000000-0005-0000-0000-0000C71D0000}"/>
    <cellStyle name="Heading 2+ 2 4 7 2 2" xfId="5027" xr:uid="{00000000-0005-0000-0000-0000C81D0000}"/>
    <cellStyle name="Heading 2+ 2 4 7 2 2 2" xfId="5028" xr:uid="{00000000-0005-0000-0000-0000C91D0000}"/>
    <cellStyle name="Heading 2+ 2 4 7 2 3" xfId="5029" xr:uid="{00000000-0005-0000-0000-0000CA1D0000}"/>
    <cellStyle name="Heading 2+ 2 4 7 3" xfId="5030" xr:uid="{00000000-0005-0000-0000-0000CB1D0000}"/>
    <cellStyle name="Heading 2+ 2 4 7 3 2" xfId="5031" xr:uid="{00000000-0005-0000-0000-0000CC1D0000}"/>
    <cellStyle name="Heading 2+ 2 4 7 4" xfId="5032" xr:uid="{00000000-0005-0000-0000-0000CD1D0000}"/>
    <cellStyle name="Heading 2+ 2 4 8" xfId="5033" xr:uid="{00000000-0005-0000-0000-0000CE1D0000}"/>
    <cellStyle name="Heading 2+ 2 4 8 2" xfId="5034" xr:uid="{00000000-0005-0000-0000-0000CF1D0000}"/>
    <cellStyle name="Heading 2+ 2 4 8 2 2" xfId="5035" xr:uid="{00000000-0005-0000-0000-0000D01D0000}"/>
    <cellStyle name="Heading 2+ 2 4 8 2 2 2" xfId="5036" xr:uid="{00000000-0005-0000-0000-0000D11D0000}"/>
    <cellStyle name="Heading 2+ 2 4 8 2 3" xfId="5037" xr:uid="{00000000-0005-0000-0000-0000D21D0000}"/>
    <cellStyle name="Heading 2+ 2 4 8 3" xfId="5038" xr:uid="{00000000-0005-0000-0000-0000D31D0000}"/>
    <cellStyle name="Heading 2+ 2 4 8 3 2" xfId="5039" xr:uid="{00000000-0005-0000-0000-0000D41D0000}"/>
    <cellStyle name="Heading 2+ 2 4 8 4" xfId="5040" xr:uid="{00000000-0005-0000-0000-0000D51D0000}"/>
    <cellStyle name="Heading 2+ 2 4 9" xfId="5041" xr:uid="{00000000-0005-0000-0000-0000D61D0000}"/>
    <cellStyle name="Heading 2+ 2 4 9 2" xfId="5042" xr:uid="{00000000-0005-0000-0000-0000D71D0000}"/>
    <cellStyle name="Heading 2+ 2 4 9 2 2" xfId="5043" xr:uid="{00000000-0005-0000-0000-0000D81D0000}"/>
    <cellStyle name="Heading 2+ 2 4 9 2 2 2" xfId="5044" xr:uid="{00000000-0005-0000-0000-0000D91D0000}"/>
    <cellStyle name="Heading 2+ 2 4 9 2 3" xfId="5045" xr:uid="{00000000-0005-0000-0000-0000DA1D0000}"/>
    <cellStyle name="Heading 2+ 2 4 9 3" xfId="5046" xr:uid="{00000000-0005-0000-0000-0000DB1D0000}"/>
    <cellStyle name="Heading 2+ 2 4 9 3 2" xfId="5047" xr:uid="{00000000-0005-0000-0000-0000DC1D0000}"/>
    <cellStyle name="Heading 2+ 2 4 9 4" xfId="5048" xr:uid="{00000000-0005-0000-0000-0000DD1D0000}"/>
    <cellStyle name="Heading 2+ 2 5" xfId="5049" xr:uid="{00000000-0005-0000-0000-0000DE1D0000}"/>
    <cellStyle name="Heading 2+ 3" xfId="5050" xr:uid="{00000000-0005-0000-0000-0000DF1D0000}"/>
    <cellStyle name="Heading 2+ 3 2" xfId="5051" xr:uid="{00000000-0005-0000-0000-0000E01D0000}"/>
    <cellStyle name="Heading 2+ 3 2 10" xfId="5052" xr:uid="{00000000-0005-0000-0000-0000E11D0000}"/>
    <cellStyle name="Heading 2+ 3 2 10 2" xfId="5053" xr:uid="{00000000-0005-0000-0000-0000E21D0000}"/>
    <cellStyle name="Heading 2+ 3 2 10 2 2" xfId="5054" xr:uid="{00000000-0005-0000-0000-0000E31D0000}"/>
    <cellStyle name="Heading 2+ 3 2 10 2 2 2" xfId="5055" xr:uid="{00000000-0005-0000-0000-0000E41D0000}"/>
    <cellStyle name="Heading 2+ 3 2 10 2 3" xfId="5056" xr:uid="{00000000-0005-0000-0000-0000E51D0000}"/>
    <cellStyle name="Heading 2+ 3 2 10 3" xfId="5057" xr:uid="{00000000-0005-0000-0000-0000E61D0000}"/>
    <cellStyle name="Heading 2+ 3 2 10 3 2" xfId="5058" xr:uid="{00000000-0005-0000-0000-0000E71D0000}"/>
    <cellStyle name="Heading 2+ 3 2 10 4" xfId="5059" xr:uid="{00000000-0005-0000-0000-0000E81D0000}"/>
    <cellStyle name="Heading 2+ 3 2 11" xfId="5060" xr:uid="{00000000-0005-0000-0000-0000E91D0000}"/>
    <cellStyle name="Heading 2+ 3 2 11 2" xfId="5061" xr:uid="{00000000-0005-0000-0000-0000EA1D0000}"/>
    <cellStyle name="Heading 2+ 3 2 11 2 2" xfId="5062" xr:uid="{00000000-0005-0000-0000-0000EB1D0000}"/>
    <cellStyle name="Heading 2+ 3 2 11 3" xfId="5063" xr:uid="{00000000-0005-0000-0000-0000EC1D0000}"/>
    <cellStyle name="Heading 2+ 3 2 12" xfId="5064" xr:uid="{00000000-0005-0000-0000-0000ED1D0000}"/>
    <cellStyle name="Heading 2+ 3 2 12 2" xfId="5065" xr:uid="{00000000-0005-0000-0000-0000EE1D0000}"/>
    <cellStyle name="Heading 2+ 3 2 13" xfId="5066" xr:uid="{00000000-0005-0000-0000-0000EF1D0000}"/>
    <cellStyle name="Heading 2+ 3 2 2" xfId="5067" xr:uid="{00000000-0005-0000-0000-0000F01D0000}"/>
    <cellStyle name="Heading 2+ 3 2 2 10" xfId="5068" xr:uid="{00000000-0005-0000-0000-0000F11D0000}"/>
    <cellStyle name="Heading 2+ 3 2 2 10 2" xfId="5069" xr:uid="{00000000-0005-0000-0000-0000F21D0000}"/>
    <cellStyle name="Heading 2+ 3 2 2 10 2 2" xfId="5070" xr:uid="{00000000-0005-0000-0000-0000F31D0000}"/>
    <cellStyle name="Heading 2+ 3 2 2 10 3" xfId="5071" xr:uid="{00000000-0005-0000-0000-0000F41D0000}"/>
    <cellStyle name="Heading 2+ 3 2 2 11" xfId="5072" xr:uid="{00000000-0005-0000-0000-0000F51D0000}"/>
    <cellStyle name="Heading 2+ 3 2 2 11 2" xfId="5073" xr:uid="{00000000-0005-0000-0000-0000F61D0000}"/>
    <cellStyle name="Heading 2+ 3 2 2 12" xfId="5074" xr:uid="{00000000-0005-0000-0000-0000F71D0000}"/>
    <cellStyle name="Heading 2+ 3 2 2 2" xfId="5075" xr:uid="{00000000-0005-0000-0000-0000F81D0000}"/>
    <cellStyle name="Heading 2+ 3 2 2 2 2" xfId="5076" xr:uid="{00000000-0005-0000-0000-0000F91D0000}"/>
    <cellStyle name="Heading 2+ 3 2 2 2 2 2" xfId="5077" xr:uid="{00000000-0005-0000-0000-0000FA1D0000}"/>
    <cellStyle name="Heading 2+ 3 2 2 2 2 2 2" xfId="5078" xr:uid="{00000000-0005-0000-0000-0000FB1D0000}"/>
    <cellStyle name="Heading 2+ 3 2 2 2 2 3" xfId="5079" xr:uid="{00000000-0005-0000-0000-0000FC1D0000}"/>
    <cellStyle name="Heading 2+ 3 2 2 2 3" xfId="5080" xr:uid="{00000000-0005-0000-0000-0000FD1D0000}"/>
    <cellStyle name="Heading 2+ 3 2 2 2 3 2" xfId="5081" xr:uid="{00000000-0005-0000-0000-0000FE1D0000}"/>
    <cellStyle name="Heading 2+ 3 2 2 2 4" xfId="5082" xr:uid="{00000000-0005-0000-0000-0000FF1D0000}"/>
    <cellStyle name="Heading 2+ 3 2 2 3" xfId="5083" xr:uid="{00000000-0005-0000-0000-0000001E0000}"/>
    <cellStyle name="Heading 2+ 3 2 2 3 2" xfId="5084" xr:uid="{00000000-0005-0000-0000-0000011E0000}"/>
    <cellStyle name="Heading 2+ 3 2 2 3 2 2" xfId="5085" xr:uid="{00000000-0005-0000-0000-0000021E0000}"/>
    <cellStyle name="Heading 2+ 3 2 2 3 2 2 2" xfId="5086" xr:uid="{00000000-0005-0000-0000-0000031E0000}"/>
    <cellStyle name="Heading 2+ 3 2 2 3 2 3" xfId="5087" xr:uid="{00000000-0005-0000-0000-0000041E0000}"/>
    <cellStyle name="Heading 2+ 3 2 2 3 3" xfId="5088" xr:uid="{00000000-0005-0000-0000-0000051E0000}"/>
    <cellStyle name="Heading 2+ 3 2 2 3 3 2" xfId="5089" xr:uid="{00000000-0005-0000-0000-0000061E0000}"/>
    <cellStyle name="Heading 2+ 3 2 2 3 4" xfId="5090" xr:uid="{00000000-0005-0000-0000-0000071E0000}"/>
    <cellStyle name="Heading 2+ 3 2 2 4" xfId="5091" xr:uid="{00000000-0005-0000-0000-0000081E0000}"/>
    <cellStyle name="Heading 2+ 3 2 2 4 2" xfId="5092" xr:uid="{00000000-0005-0000-0000-0000091E0000}"/>
    <cellStyle name="Heading 2+ 3 2 2 4 2 2" xfId="5093" xr:uid="{00000000-0005-0000-0000-00000A1E0000}"/>
    <cellStyle name="Heading 2+ 3 2 2 4 2 2 2" xfId="5094" xr:uid="{00000000-0005-0000-0000-00000B1E0000}"/>
    <cellStyle name="Heading 2+ 3 2 2 4 2 3" xfId="5095" xr:uid="{00000000-0005-0000-0000-00000C1E0000}"/>
    <cellStyle name="Heading 2+ 3 2 2 4 3" xfId="5096" xr:uid="{00000000-0005-0000-0000-00000D1E0000}"/>
    <cellStyle name="Heading 2+ 3 2 2 4 3 2" xfId="5097" xr:uid="{00000000-0005-0000-0000-00000E1E0000}"/>
    <cellStyle name="Heading 2+ 3 2 2 4 4" xfId="5098" xr:uid="{00000000-0005-0000-0000-00000F1E0000}"/>
    <cellStyle name="Heading 2+ 3 2 2 5" xfId="5099" xr:uid="{00000000-0005-0000-0000-0000101E0000}"/>
    <cellStyle name="Heading 2+ 3 2 2 5 2" xfId="5100" xr:uid="{00000000-0005-0000-0000-0000111E0000}"/>
    <cellStyle name="Heading 2+ 3 2 2 5 2 2" xfId="5101" xr:uid="{00000000-0005-0000-0000-0000121E0000}"/>
    <cellStyle name="Heading 2+ 3 2 2 5 2 2 2" xfId="5102" xr:uid="{00000000-0005-0000-0000-0000131E0000}"/>
    <cellStyle name="Heading 2+ 3 2 2 5 2 3" xfId="5103" xr:uid="{00000000-0005-0000-0000-0000141E0000}"/>
    <cellStyle name="Heading 2+ 3 2 2 5 3" xfId="5104" xr:uid="{00000000-0005-0000-0000-0000151E0000}"/>
    <cellStyle name="Heading 2+ 3 2 2 5 3 2" xfId="5105" xr:uid="{00000000-0005-0000-0000-0000161E0000}"/>
    <cellStyle name="Heading 2+ 3 2 2 5 4" xfId="5106" xr:uid="{00000000-0005-0000-0000-0000171E0000}"/>
    <cellStyle name="Heading 2+ 3 2 2 6" xfId="5107" xr:uid="{00000000-0005-0000-0000-0000181E0000}"/>
    <cellStyle name="Heading 2+ 3 2 2 6 2" xfId="5108" xr:uid="{00000000-0005-0000-0000-0000191E0000}"/>
    <cellStyle name="Heading 2+ 3 2 2 6 2 2" xfId="5109" xr:uid="{00000000-0005-0000-0000-00001A1E0000}"/>
    <cellStyle name="Heading 2+ 3 2 2 6 2 2 2" xfId="5110" xr:uid="{00000000-0005-0000-0000-00001B1E0000}"/>
    <cellStyle name="Heading 2+ 3 2 2 6 2 3" xfId="5111" xr:uid="{00000000-0005-0000-0000-00001C1E0000}"/>
    <cellStyle name="Heading 2+ 3 2 2 6 3" xfId="5112" xr:uid="{00000000-0005-0000-0000-00001D1E0000}"/>
    <cellStyle name="Heading 2+ 3 2 2 6 3 2" xfId="5113" xr:uid="{00000000-0005-0000-0000-00001E1E0000}"/>
    <cellStyle name="Heading 2+ 3 2 2 6 4" xfId="5114" xr:uid="{00000000-0005-0000-0000-00001F1E0000}"/>
    <cellStyle name="Heading 2+ 3 2 2 7" xfId="5115" xr:uid="{00000000-0005-0000-0000-0000201E0000}"/>
    <cellStyle name="Heading 2+ 3 2 2 7 2" xfId="5116" xr:uid="{00000000-0005-0000-0000-0000211E0000}"/>
    <cellStyle name="Heading 2+ 3 2 2 7 2 2" xfId="5117" xr:uid="{00000000-0005-0000-0000-0000221E0000}"/>
    <cellStyle name="Heading 2+ 3 2 2 7 2 2 2" xfId="5118" xr:uid="{00000000-0005-0000-0000-0000231E0000}"/>
    <cellStyle name="Heading 2+ 3 2 2 7 2 3" xfId="5119" xr:uid="{00000000-0005-0000-0000-0000241E0000}"/>
    <cellStyle name="Heading 2+ 3 2 2 7 3" xfId="5120" xr:uid="{00000000-0005-0000-0000-0000251E0000}"/>
    <cellStyle name="Heading 2+ 3 2 2 7 3 2" xfId="5121" xr:uid="{00000000-0005-0000-0000-0000261E0000}"/>
    <cellStyle name="Heading 2+ 3 2 2 7 4" xfId="5122" xr:uid="{00000000-0005-0000-0000-0000271E0000}"/>
    <cellStyle name="Heading 2+ 3 2 2 8" xfId="5123" xr:uid="{00000000-0005-0000-0000-0000281E0000}"/>
    <cellStyle name="Heading 2+ 3 2 2 8 2" xfId="5124" xr:uid="{00000000-0005-0000-0000-0000291E0000}"/>
    <cellStyle name="Heading 2+ 3 2 2 8 2 2" xfId="5125" xr:uid="{00000000-0005-0000-0000-00002A1E0000}"/>
    <cellStyle name="Heading 2+ 3 2 2 8 2 2 2" xfId="5126" xr:uid="{00000000-0005-0000-0000-00002B1E0000}"/>
    <cellStyle name="Heading 2+ 3 2 2 8 2 3" xfId="5127" xr:uid="{00000000-0005-0000-0000-00002C1E0000}"/>
    <cellStyle name="Heading 2+ 3 2 2 8 3" xfId="5128" xr:uid="{00000000-0005-0000-0000-00002D1E0000}"/>
    <cellStyle name="Heading 2+ 3 2 2 8 3 2" xfId="5129" xr:uid="{00000000-0005-0000-0000-00002E1E0000}"/>
    <cellStyle name="Heading 2+ 3 2 2 8 4" xfId="5130" xr:uid="{00000000-0005-0000-0000-00002F1E0000}"/>
    <cellStyle name="Heading 2+ 3 2 2 9" xfId="5131" xr:uid="{00000000-0005-0000-0000-0000301E0000}"/>
    <cellStyle name="Heading 2+ 3 2 2 9 2" xfId="5132" xr:uid="{00000000-0005-0000-0000-0000311E0000}"/>
    <cellStyle name="Heading 2+ 3 2 2 9 2 2" xfId="5133" xr:uid="{00000000-0005-0000-0000-0000321E0000}"/>
    <cellStyle name="Heading 2+ 3 2 2 9 2 2 2" xfId="5134" xr:uid="{00000000-0005-0000-0000-0000331E0000}"/>
    <cellStyle name="Heading 2+ 3 2 2 9 2 3" xfId="5135" xr:uid="{00000000-0005-0000-0000-0000341E0000}"/>
    <cellStyle name="Heading 2+ 3 2 2 9 3" xfId="5136" xr:uid="{00000000-0005-0000-0000-0000351E0000}"/>
    <cellStyle name="Heading 2+ 3 2 2 9 3 2" xfId="5137" xr:uid="{00000000-0005-0000-0000-0000361E0000}"/>
    <cellStyle name="Heading 2+ 3 2 2 9 4" xfId="5138" xr:uid="{00000000-0005-0000-0000-0000371E0000}"/>
    <cellStyle name="Heading 2+ 3 2 3" xfId="5139" xr:uid="{00000000-0005-0000-0000-0000381E0000}"/>
    <cellStyle name="Heading 2+ 3 2 3 2" xfId="5140" xr:uid="{00000000-0005-0000-0000-0000391E0000}"/>
    <cellStyle name="Heading 2+ 3 2 3 2 2" xfId="5141" xr:uid="{00000000-0005-0000-0000-00003A1E0000}"/>
    <cellStyle name="Heading 2+ 3 2 3 2 2 2" xfId="5142" xr:uid="{00000000-0005-0000-0000-00003B1E0000}"/>
    <cellStyle name="Heading 2+ 3 2 3 2 3" xfId="5143" xr:uid="{00000000-0005-0000-0000-00003C1E0000}"/>
    <cellStyle name="Heading 2+ 3 2 3 3" xfId="5144" xr:uid="{00000000-0005-0000-0000-00003D1E0000}"/>
    <cellStyle name="Heading 2+ 3 2 3 3 2" xfId="5145" xr:uid="{00000000-0005-0000-0000-00003E1E0000}"/>
    <cellStyle name="Heading 2+ 3 2 3 4" xfId="5146" xr:uid="{00000000-0005-0000-0000-00003F1E0000}"/>
    <cellStyle name="Heading 2+ 3 2 4" xfId="5147" xr:uid="{00000000-0005-0000-0000-0000401E0000}"/>
    <cellStyle name="Heading 2+ 3 2 4 2" xfId="5148" xr:uid="{00000000-0005-0000-0000-0000411E0000}"/>
    <cellStyle name="Heading 2+ 3 2 4 2 2" xfId="5149" xr:uid="{00000000-0005-0000-0000-0000421E0000}"/>
    <cellStyle name="Heading 2+ 3 2 4 2 2 2" xfId="5150" xr:uid="{00000000-0005-0000-0000-0000431E0000}"/>
    <cellStyle name="Heading 2+ 3 2 4 2 3" xfId="5151" xr:uid="{00000000-0005-0000-0000-0000441E0000}"/>
    <cellStyle name="Heading 2+ 3 2 4 3" xfId="5152" xr:uid="{00000000-0005-0000-0000-0000451E0000}"/>
    <cellStyle name="Heading 2+ 3 2 4 3 2" xfId="5153" xr:uid="{00000000-0005-0000-0000-0000461E0000}"/>
    <cellStyle name="Heading 2+ 3 2 4 4" xfId="5154" xr:uid="{00000000-0005-0000-0000-0000471E0000}"/>
    <cellStyle name="Heading 2+ 3 2 5" xfId="5155" xr:uid="{00000000-0005-0000-0000-0000481E0000}"/>
    <cellStyle name="Heading 2+ 3 2 5 2" xfId="5156" xr:uid="{00000000-0005-0000-0000-0000491E0000}"/>
    <cellStyle name="Heading 2+ 3 2 5 2 2" xfId="5157" xr:uid="{00000000-0005-0000-0000-00004A1E0000}"/>
    <cellStyle name="Heading 2+ 3 2 5 2 2 2" xfId="5158" xr:uid="{00000000-0005-0000-0000-00004B1E0000}"/>
    <cellStyle name="Heading 2+ 3 2 5 2 3" xfId="5159" xr:uid="{00000000-0005-0000-0000-00004C1E0000}"/>
    <cellStyle name="Heading 2+ 3 2 5 3" xfId="5160" xr:uid="{00000000-0005-0000-0000-00004D1E0000}"/>
    <cellStyle name="Heading 2+ 3 2 5 3 2" xfId="5161" xr:uid="{00000000-0005-0000-0000-00004E1E0000}"/>
    <cellStyle name="Heading 2+ 3 2 5 4" xfId="5162" xr:uid="{00000000-0005-0000-0000-00004F1E0000}"/>
    <cellStyle name="Heading 2+ 3 2 6" xfId="5163" xr:uid="{00000000-0005-0000-0000-0000501E0000}"/>
    <cellStyle name="Heading 2+ 3 2 6 2" xfId="5164" xr:uid="{00000000-0005-0000-0000-0000511E0000}"/>
    <cellStyle name="Heading 2+ 3 2 6 2 2" xfId="5165" xr:uid="{00000000-0005-0000-0000-0000521E0000}"/>
    <cellStyle name="Heading 2+ 3 2 6 2 2 2" xfId="5166" xr:uid="{00000000-0005-0000-0000-0000531E0000}"/>
    <cellStyle name="Heading 2+ 3 2 6 2 3" xfId="5167" xr:uid="{00000000-0005-0000-0000-0000541E0000}"/>
    <cellStyle name="Heading 2+ 3 2 6 3" xfId="5168" xr:uid="{00000000-0005-0000-0000-0000551E0000}"/>
    <cellStyle name="Heading 2+ 3 2 6 3 2" xfId="5169" xr:uid="{00000000-0005-0000-0000-0000561E0000}"/>
    <cellStyle name="Heading 2+ 3 2 6 4" xfId="5170" xr:uid="{00000000-0005-0000-0000-0000571E0000}"/>
    <cellStyle name="Heading 2+ 3 2 7" xfId="5171" xr:uid="{00000000-0005-0000-0000-0000581E0000}"/>
    <cellStyle name="Heading 2+ 3 2 7 2" xfId="5172" xr:uid="{00000000-0005-0000-0000-0000591E0000}"/>
    <cellStyle name="Heading 2+ 3 2 7 2 2" xfId="5173" xr:uid="{00000000-0005-0000-0000-00005A1E0000}"/>
    <cellStyle name="Heading 2+ 3 2 7 2 2 2" xfId="5174" xr:uid="{00000000-0005-0000-0000-00005B1E0000}"/>
    <cellStyle name="Heading 2+ 3 2 7 2 3" xfId="5175" xr:uid="{00000000-0005-0000-0000-00005C1E0000}"/>
    <cellStyle name="Heading 2+ 3 2 7 3" xfId="5176" xr:uid="{00000000-0005-0000-0000-00005D1E0000}"/>
    <cellStyle name="Heading 2+ 3 2 7 3 2" xfId="5177" xr:uid="{00000000-0005-0000-0000-00005E1E0000}"/>
    <cellStyle name="Heading 2+ 3 2 7 4" xfId="5178" xr:uid="{00000000-0005-0000-0000-00005F1E0000}"/>
    <cellStyle name="Heading 2+ 3 2 8" xfId="5179" xr:uid="{00000000-0005-0000-0000-0000601E0000}"/>
    <cellStyle name="Heading 2+ 3 2 8 2" xfId="5180" xr:uid="{00000000-0005-0000-0000-0000611E0000}"/>
    <cellStyle name="Heading 2+ 3 2 8 2 2" xfId="5181" xr:uid="{00000000-0005-0000-0000-0000621E0000}"/>
    <cellStyle name="Heading 2+ 3 2 8 2 2 2" xfId="5182" xr:uid="{00000000-0005-0000-0000-0000631E0000}"/>
    <cellStyle name="Heading 2+ 3 2 8 2 3" xfId="5183" xr:uid="{00000000-0005-0000-0000-0000641E0000}"/>
    <cellStyle name="Heading 2+ 3 2 8 3" xfId="5184" xr:uid="{00000000-0005-0000-0000-0000651E0000}"/>
    <cellStyle name="Heading 2+ 3 2 8 3 2" xfId="5185" xr:uid="{00000000-0005-0000-0000-0000661E0000}"/>
    <cellStyle name="Heading 2+ 3 2 8 4" xfId="5186" xr:uid="{00000000-0005-0000-0000-0000671E0000}"/>
    <cellStyle name="Heading 2+ 3 2 9" xfId="5187" xr:uid="{00000000-0005-0000-0000-0000681E0000}"/>
    <cellStyle name="Heading 2+ 3 2 9 2" xfId="5188" xr:uid="{00000000-0005-0000-0000-0000691E0000}"/>
    <cellStyle name="Heading 2+ 3 2 9 2 2" xfId="5189" xr:uid="{00000000-0005-0000-0000-00006A1E0000}"/>
    <cellStyle name="Heading 2+ 3 2 9 2 2 2" xfId="5190" xr:uid="{00000000-0005-0000-0000-00006B1E0000}"/>
    <cellStyle name="Heading 2+ 3 2 9 2 3" xfId="5191" xr:uid="{00000000-0005-0000-0000-00006C1E0000}"/>
    <cellStyle name="Heading 2+ 3 2 9 3" xfId="5192" xr:uid="{00000000-0005-0000-0000-00006D1E0000}"/>
    <cellStyle name="Heading 2+ 3 2 9 3 2" xfId="5193" xr:uid="{00000000-0005-0000-0000-00006E1E0000}"/>
    <cellStyle name="Heading 2+ 3 2 9 4" xfId="5194" xr:uid="{00000000-0005-0000-0000-00006F1E0000}"/>
    <cellStyle name="Heading 2+ 3 3" xfId="5195" xr:uid="{00000000-0005-0000-0000-0000701E0000}"/>
    <cellStyle name="Heading 2+ 3 3 10" xfId="5196" xr:uid="{00000000-0005-0000-0000-0000711E0000}"/>
    <cellStyle name="Heading 2+ 3 3 10 2" xfId="5197" xr:uid="{00000000-0005-0000-0000-0000721E0000}"/>
    <cellStyle name="Heading 2+ 3 3 10 2 2" xfId="5198" xr:uid="{00000000-0005-0000-0000-0000731E0000}"/>
    <cellStyle name="Heading 2+ 3 3 10 3" xfId="5199" xr:uid="{00000000-0005-0000-0000-0000741E0000}"/>
    <cellStyle name="Heading 2+ 3 3 11" xfId="5200" xr:uid="{00000000-0005-0000-0000-0000751E0000}"/>
    <cellStyle name="Heading 2+ 3 3 11 2" xfId="5201" xr:uid="{00000000-0005-0000-0000-0000761E0000}"/>
    <cellStyle name="Heading 2+ 3 3 12" xfId="5202" xr:uid="{00000000-0005-0000-0000-0000771E0000}"/>
    <cellStyle name="Heading 2+ 3 3 2" xfId="5203" xr:uid="{00000000-0005-0000-0000-0000781E0000}"/>
    <cellStyle name="Heading 2+ 3 3 2 2" xfId="5204" xr:uid="{00000000-0005-0000-0000-0000791E0000}"/>
    <cellStyle name="Heading 2+ 3 3 2 2 2" xfId="5205" xr:uid="{00000000-0005-0000-0000-00007A1E0000}"/>
    <cellStyle name="Heading 2+ 3 3 2 2 2 2" xfId="5206" xr:uid="{00000000-0005-0000-0000-00007B1E0000}"/>
    <cellStyle name="Heading 2+ 3 3 2 2 3" xfId="5207" xr:uid="{00000000-0005-0000-0000-00007C1E0000}"/>
    <cellStyle name="Heading 2+ 3 3 2 3" xfId="5208" xr:uid="{00000000-0005-0000-0000-00007D1E0000}"/>
    <cellStyle name="Heading 2+ 3 3 2 3 2" xfId="5209" xr:uid="{00000000-0005-0000-0000-00007E1E0000}"/>
    <cellStyle name="Heading 2+ 3 3 2 4" xfId="5210" xr:uid="{00000000-0005-0000-0000-00007F1E0000}"/>
    <cellStyle name="Heading 2+ 3 3 3" xfId="5211" xr:uid="{00000000-0005-0000-0000-0000801E0000}"/>
    <cellStyle name="Heading 2+ 3 3 3 2" xfId="5212" xr:uid="{00000000-0005-0000-0000-0000811E0000}"/>
    <cellStyle name="Heading 2+ 3 3 3 2 2" xfId="5213" xr:uid="{00000000-0005-0000-0000-0000821E0000}"/>
    <cellStyle name="Heading 2+ 3 3 3 2 2 2" xfId="5214" xr:uid="{00000000-0005-0000-0000-0000831E0000}"/>
    <cellStyle name="Heading 2+ 3 3 3 2 3" xfId="5215" xr:uid="{00000000-0005-0000-0000-0000841E0000}"/>
    <cellStyle name="Heading 2+ 3 3 3 3" xfId="5216" xr:uid="{00000000-0005-0000-0000-0000851E0000}"/>
    <cellStyle name="Heading 2+ 3 3 3 3 2" xfId="5217" xr:uid="{00000000-0005-0000-0000-0000861E0000}"/>
    <cellStyle name="Heading 2+ 3 3 3 4" xfId="5218" xr:uid="{00000000-0005-0000-0000-0000871E0000}"/>
    <cellStyle name="Heading 2+ 3 3 4" xfId="5219" xr:uid="{00000000-0005-0000-0000-0000881E0000}"/>
    <cellStyle name="Heading 2+ 3 3 4 2" xfId="5220" xr:uid="{00000000-0005-0000-0000-0000891E0000}"/>
    <cellStyle name="Heading 2+ 3 3 4 2 2" xfId="5221" xr:uid="{00000000-0005-0000-0000-00008A1E0000}"/>
    <cellStyle name="Heading 2+ 3 3 4 2 2 2" xfId="5222" xr:uid="{00000000-0005-0000-0000-00008B1E0000}"/>
    <cellStyle name="Heading 2+ 3 3 4 2 3" xfId="5223" xr:uid="{00000000-0005-0000-0000-00008C1E0000}"/>
    <cellStyle name="Heading 2+ 3 3 4 3" xfId="5224" xr:uid="{00000000-0005-0000-0000-00008D1E0000}"/>
    <cellStyle name="Heading 2+ 3 3 4 3 2" xfId="5225" xr:uid="{00000000-0005-0000-0000-00008E1E0000}"/>
    <cellStyle name="Heading 2+ 3 3 4 4" xfId="5226" xr:uid="{00000000-0005-0000-0000-00008F1E0000}"/>
    <cellStyle name="Heading 2+ 3 3 5" xfId="5227" xr:uid="{00000000-0005-0000-0000-0000901E0000}"/>
    <cellStyle name="Heading 2+ 3 3 5 2" xfId="5228" xr:uid="{00000000-0005-0000-0000-0000911E0000}"/>
    <cellStyle name="Heading 2+ 3 3 5 2 2" xfId="5229" xr:uid="{00000000-0005-0000-0000-0000921E0000}"/>
    <cellStyle name="Heading 2+ 3 3 5 2 2 2" xfId="5230" xr:uid="{00000000-0005-0000-0000-0000931E0000}"/>
    <cellStyle name="Heading 2+ 3 3 5 2 3" xfId="5231" xr:uid="{00000000-0005-0000-0000-0000941E0000}"/>
    <cellStyle name="Heading 2+ 3 3 5 3" xfId="5232" xr:uid="{00000000-0005-0000-0000-0000951E0000}"/>
    <cellStyle name="Heading 2+ 3 3 5 3 2" xfId="5233" xr:uid="{00000000-0005-0000-0000-0000961E0000}"/>
    <cellStyle name="Heading 2+ 3 3 5 4" xfId="5234" xr:uid="{00000000-0005-0000-0000-0000971E0000}"/>
    <cellStyle name="Heading 2+ 3 3 6" xfId="5235" xr:uid="{00000000-0005-0000-0000-0000981E0000}"/>
    <cellStyle name="Heading 2+ 3 3 6 2" xfId="5236" xr:uid="{00000000-0005-0000-0000-0000991E0000}"/>
    <cellStyle name="Heading 2+ 3 3 6 2 2" xfId="5237" xr:uid="{00000000-0005-0000-0000-00009A1E0000}"/>
    <cellStyle name="Heading 2+ 3 3 6 2 2 2" xfId="5238" xr:uid="{00000000-0005-0000-0000-00009B1E0000}"/>
    <cellStyle name="Heading 2+ 3 3 6 2 3" xfId="5239" xr:uid="{00000000-0005-0000-0000-00009C1E0000}"/>
    <cellStyle name="Heading 2+ 3 3 6 3" xfId="5240" xr:uid="{00000000-0005-0000-0000-00009D1E0000}"/>
    <cellStyle name="Heading 2+ 3 3 6 3 2" xfId="5241" xr:uid="{00000000-0005-0000-0000-00009E1E0000}"/>
    <cellStyle name="Heading 2+ 3 3 6 4" xfId="5242" xr:uid="{00000000-0005-0000-0000-00009F1E0000}"/>
    <cellStyle name="Heading 2+ 3 3 7" xfId="5243" xr:uid="{00000000-0005-0000-0000-0000A01E0000}"/>
    <cellStyle name="Heading 2+ 3 3 7 2" xfId="5244" xr:uid="{00000000-0005-0000-0000-0000A11E0000}"/>
    <cellStyle name="Heading 2+ 3 3 7 2 2" xfId="5245" xr:uid="{00000000-0005-0000-0000-0000A21E0000}"/>
    <cellStyle name="Heading 2+ 3 3 7 2 2 2" xfId="5246" xr:uid="{00000000-0005-0000-0000-0000A31E0000}"/>
    <cellStyle name="Heading 2+ 3 3 7 2 3" xfId="5247" xr:uid="{00000000-0005-0000-0000-0000A41E0000}"/>
    <cellStyle name="Heading 2+ 3 3 7 3" xfId="5248" xr:uid="{00000000-0005-0000-0000-0000A51E0000}"/>
    <cellStyle name="Heading 2+ 3 3 7 3 2" xfId="5249" xr:uid="{00000000-0005-0000-0000-0000A61E0000}"/>
    <cellStyle name="Heading 2+ 3 3 7 4" xfId="5250" xr:uid="{00000000-0005-0000-0000-0000A71E0000}"/>
    <cellStyle name="Heading 2+ 3 3 8" xfId="5251" xr:uid="{00000000-0005-0000-0000-0000A81E0000}"/>
    <cellStyle name="Heading 2+ 3 3 8 2" xfId="5252" xr:uid="{00000000-0005-0000-0000-0000A91E0000}"/>
    <cellStyle name="Heading 2+ 3 3 8 2 2" xfId="5253" xr:uid="{00000000-0005-0000-0000-0000AA1E0000}"/>
    <cellStyle name="Heading 2+ 3 3 8 2 2 2" xfId="5254" xr:uid="{00000000-0005-0000-0000-0000AB1E0000}"/>
    <cellStyle name="Heading 2+ 3 3 8 2 3" xfId="5255" xr:uid="{00000000-0005-0000-0000-0000AC1E0000}"/>
    <cellStyle name="Heading 2+ 3 3 8 3" xfId="5256" xr:uid="{00000000-0005-0000-0000-0000AD1E0000}"/>
    <cellStyle name="Heading 2+ 3 3 8 3 2" xfId="5257" xr:uid="{00000000-0005-0000-0000-0000AE1E0000}"/>
    <cellStyle name="Heading 2+ 3 3 8 4" xfId="5258" xr:uid="{00000000-0005-0000-0000-0000AF1E0000}"/>
    <cellStyle name="Heading 2+ 3 3 9" xfId="5259" xr:uid="{00000000-0005-0000-0000-0000B01E0000}"/>
    <cellStyle name="Heading 2+ 3 3 9 2" xfId="5260" xr:uid="{00000000-0005-0000-0000-0000B11E0000}"/>
    <cellStyle name="Heading 2+ 3 3 9 2 2" xfId="5261" xr:uid="{00000000-0005-0000-0000-0000B21E0000}"/>
    <cellStyle name="Heading 2+ 3 3 9 2 2 2" xfId="5262" xr:uid="{00000000-0005-0000-0000-0000B31E0000}"/>
    <cellStyle name="Heading 2+ 3 3 9 2 3" xfId="5263" xr:uid="{00000000-0005-0000-0000-0000B41E0000}"/>
    <cellStyle name="Heading 2+ 3 3 9 3" xfId="5264" xr:uid="{00000000-0005-0000-0000-0000B51E0000}"/>
    <cellStyle name="Heading 2+ 3 3 9 3 2" xfId="5265" xr:uid="{00000000-0005-0000-0000-0000B61E0000}"/>
    <cellStyle name="Heading 2+ 3 3 9 4" xfId="5266" xr:uid="{00000000-0005-0000-0000-0000B71E0000}"/>
    <cellStyle name="Heading 2+ 3 4" xfId="5267" xr:uid="{00000000-0005-0000-0000-0000B81E0000}"/>
    <cellStyle name="Heading 2+ 4" xfId="5268" xr:uid="{00000000-0005-0000-0000-0000B91E0000}"/>
    <cellStyle name="Heading 2+ 4 2" xfId="5269" xr:uid="{00000000-0005-0000-0000-0000BA1E0000}"/>
    <cellStyle name="Heading 2+ 4 2 10" xfId="5270" xr:uid="{00000000-0005-0000-0000-0000BB1E0000}"/>
    <cellStyle name="Heading 2+ 4 2 10 2" xfId="5271" xr:uid="{00000000-0005-0000-0000-0000BC1E0000}"/>
    <cellStyle name="Heading 2+ 4 2 10 2 2" xfId="5272" xr:uid="{00000000-0005-0000-0000-0000BD1E0000}"/>
    <cellStyle name="Heading 2+ 4 2 10 2 2 2" xfId="5273" xr:uid="{00000000-0005-0000-0000-0000BE1E0000}"/>
    <cellStyle name="Heading 2+ 4 2 10 2 3" xfId="5274" xr:uid="{00000000-0005-0000-0000-0000BF1E0000}"/>
    <cellStyle name="Heading 2+ 4 2 10 3" xfId="5275" xr:uid="{00000000-0005-0000-0000-0000C01E0000}"/>
    <cellStyle name="Heading 2+ 4 2 10 3 2" xfId="5276" xr:uid="{00000000-0005-0000-0000-0000C11E0000}"/>
    <cellStyle name="Heading 2+ 4 2 10 4" xfId="5277" xr:uid="{00000000-0005-0000-0000-0000C21E0000}"/>
    <cellStyle name="Heading 2+ 4 2 11" xfId="5278" xr:uid="{00000000-0005-0000-0000-0000C31E0000}"/>
    <cellStyle name="Heading 2+ 4 2 11 2" xfId="5279" xr:uid="{00000000-0005-0000-0000-0000C41E0000}"/>
    <cellStyle name="Heading 2+ 4 2 11 2 2" xfId="5280" xr:uid="{00000000-0005-0000-0000-0000C51E0000}"/>
    <cellStyle name="Heading 2+ 4 2 11 3" xfId="5281" xr:uid="{00000000-0005-0000-0000-0000C61E0000}"/>
    <cellStyle name="Heading 2+ 4 2 12" xfId="5282" xr:uid="{00000000-0005-0000-0000-0000C71E0000}"/>
    <cellStyle name="Heading 2+ 4 2 12 2" xfId="5283" xr:uid="{00000000-0005-0000-0000-0000C81E0000}"/>
    <cellStyle name="Heading 2+ 4 2 13" xfId="5284" xr:uid="{00000000-0005-0000-0000-0000C91E0000}"/>
    <cellStyle name="Heading 2+ 4 2 2" xfId="5285" xr:uid="{00000000-0005-0000-0000-0000CA1E0000}"/>
    <cellStyle name="Heading 2+ 4 2 2 10" xfId="5286" xr:uid="{00000000-0005-0000-0000-0000CB1E0000}"/>
    <cellStyle name="Heading 2+ 4 2 2 10 2" xfId="5287" xr:uid="{00000000-0005-0000-0000-0000CC1E0000}"/>
    <cellStyle name="Heading 2+ 4 2 2 10 2 2" xfId="5288" xr:uid="{00000000-0005-0000-0000-0000CD1E0000}"/>
    <cellStyle name="Heading 2+ 4 2 2 10 3" xfId="5289" xr:uid="{00000000-0005-0000-0000-0000CE1E0000}"/>
    <cellStyle name="Heading 2+ 4 2 2 11" xfId="5290" xr:uid="{00000000-0005-0000-0000-0000CF1E0000}"/>
    <cellStyle name="Heading 2+ 4 2 2 11 2" xfId="5291" xr:uid="{00000000-0005-0000-0000-0000D01E0000}"/>
    <cellStyle name="Heading 2+ 4 2 2 12" xfId="5292" xr:uid="{00000000-0005-0000-0000-0000D11E0000}"/>
    <cellStyle name="Heading 2+ 4 2 2 2" xfId="5293" xr:uid="{00000000-0005-0000-0000-0000D21E0000}"/>
    <cellStyle name="Heading 2+ 4 2 2 2 2" xfId="5294" xr:uid="{00000000-0005-0000-0000-0000D31E0000}"/>
    <cellStyle name="Heading 2+ 4 2 2 2 2 2" xfId="5295" xr:uid="{00000000-0005-0000-0000-0000D41E0000}"/>
    <cellStyle name="Heading 2+ 4 2 2 2 2 2 2" xfId="5296" xr:uid="{00000000-0005-0000-0000-0000D51E0000}"/>
    <cellStyle name="Heading 2+ 4 2 2 2 2 3" xfId="5297" xr:uid="{00000000-0005-0000-0000-0000D61E0000}"/>
    <cellStyle name="Heading 2+ 4 2 2 2 3" xfId="5298" xr:uid="{00000000-0005-0000-0000-0000D71E0000}"/>
    <cellStyle name="Heading 2+ 4 2 2 2 3 2" xfId="5299" xr:uid="{00000000-0005-0000-0000-0000D81E0000}"/>
    <cellStyle name="Heading 2+ 4 2 2 2 4" xfId="5300" xr:uid="{00000000-0005-0000-0000-0000D91E0000}"/>
    <cellStyle name="Heading 2+ 4 2 2 3" xfId="5301" xr:uid="{00000000-0005-0000-0000-0000DA1E0000}"/>
    <cellStyle name="Heading 2+ 4 2 2 3 2" xfId="5302" xr:uid="{00000000-0005-0000-0000-0000DB1E0000}"/>
    <cellStyle name="Heading 2+ 4 2 2 3 2 2" xfId="5303" xr:uid="{00000000-0005-0000-0000-0000DC1E0000}"/>
    <cellStyle name="Heading 2+ 4 2 2 3 2 2 2" xfId="5304" xr:uid="{00000000-0005-0000-0000-0000DD1E0000}"/>
    <cellStyle name="Heading 2+ 4 2 2 3 2 3" xfId="5305" xr:uid="{00000000-0005-0000-0000-0000DE1E0000}"/>
    <cellStyle name="Heading 2+ 4 2 2 3 3" xfId="5306" xr:uid="{00000000-0005-0000-0000-0000DF1E0000}"/>
    <cellStyle name="Heading 2+ 4 2 2 3 3 2" xfId="5307" xr:uid="{00000000-0005-0000-0000-0000E01E0000}"/>
    <cellStyle name="Heading 2+ 4 2 2 3 4" xfId="5308" xr:uid="{00000000-0005-0000-0000-0000E11E0000}"/>
    <cellStyle name="Heading 2+ 4 2 2 4" xfId="5309" xr:uid="{00000000-0005-0000-0000-0000E21E0000}"/>
    <cellStyle name="Heading 2+ 4 2 2 4 2" xfId="5310" xr:uid="{00000000-0005-0000-0000-0000E31E0000}"/>
    <cellStyle name="Heading 2+ 4 2 2 4 2 2" xfId="5311" xr:uid="{00000000-0005-0000-0000-0000E41E0000}"/>
    <cellStyle name="Heading 2+ 4 2 2 4 2 2 2" xfId="5312" xr:uid="{00000000-0005-0000-0000-0000E51E0000}"/>
    <cellStyle name="Heading 2+ 4 2 2 4 2 3" xfId="5313" xr:uid="{00000000-0005-0000-0000-0000E61E0000}"/>
    <cellStyle name="Heading 2+ 4 2 2 4 3" xfId="5314" xr:uid="{00000000-0005-0000-0000-0000E71E0000}"/>
    <cellStyle name="Heading 2+ 4 2 2 4 3 2" xfId="5315" xr:uid="{00000000-0005-0000-0000-0000E81E0000}"/>
    <cellStyle name="Heading 2+ 4 2 2 4 4" xfId="5316" xr:uid="{00000000-0005-0000-0000-0000E91E0000}"/>
    <cellStyle name="Heading 2+ 4 2 2 5" xfId="5317" xr:uid="{00000000-0005-0000-0000-0000EA1E0000}"/>
    <cellStyle name="Heading 2+ 4 2 2 5 2" xfId="5318" xr:uid="{00000000-0005-0000-0000-0000EB1E0000}"/>
    <cellStyle name="Heading 2+ 4 2 2 5 2 2" xfId="5319" xr:uid="{00000000-0005-0000-0000-0000EC1E0000}"/>
    <cellStyle name="Heading 2+ 4 2 2 5 2 2 2" xfId="5320" xr:uid="{00000000-0005-0000-0000-0000ED1E0000}"/>
    <cellStyle name="Heading 2+ 4 2 2 5 2 3" xfId="5321" xr:uid="{00000000-0005-0000-0000-0000EE1E0000}"/>
    <cellStyle name="Heading 2+ 4 2 2 5 3" xfId="5322" xr:uid="{00000000-0005-0000-0000-0000EF1E0000}"/>
    <cellStyle name="Heading 2+ 4 2 2 5 3 2" xfId="5323" xr:uid="{00000000-0005-0000-0000-0000F01E0000}"/>
    <cellStyle name="Heading 2+ 4 2 2 5 4" xfId="5324" xr:uid="{00000000-0005-0000-0000-0000F11E0000}"/>
    <cellStyle name="Heading 2+ 4 2 2 6" xfId="5325" xr:uid="{00000000-0005-0000-0000-0000F21E0000}"/>
    <cellStyle name="Heading 2+ 4 2 2 6 2" xfId="5326" xr:uid="{00000000-0005-0000-0000-0000F31E0000}"/>
    <cellStyle name="Heading 2+ 4 2 2 6 2 2" xfId="5327" xr:uid="{00000000-0005-0000-0000-0000F41E0000}"/>
    <cellStyle name="Heading 2+ 4 2 2 6 2 2 2" xfId="5328" xr:uid="{00000000-0005-0000-0000-0000F51E0000}"/>
    <cellStyle name="Heading 2+ 4 2 2 6 2 3" xfId="5329" xr:uid="{00000000-0005-0000-0000-0000F61E0000}"/>
    <cellStyle name="Heading 2+ 4 2 2 6 3" xfId="5330" xr:uid="{00000000-0005-0000-0000-0000F71E0000}"/>
    <cellStyle name="Heading 2+ 4 2 2 6 3 2" xfId="5331" xr:uid="{00000000-0005-0000-0000-0000F81E0000}"/>
    <cellStyle name="Heading 2+ 4 2 2 6 4" xfId="5332" xr:uid="{00000000-0005-0000-0000-0000F91E0000}"/>
    <cellStyle name="Heading 2+ 4 2 2 7" xfId="5333" xr:uid="{00000000-0005-0000-0000-0000FA1E0000}"/>
    <cellStyle name="Heading 2+ 4 2 2 7 2" xfId="5334" xr:uid="{00000000-0005-0000-0000-0000FB1E0000}"/>
    <cellStyle name="Heading 2+ 4 2 2 7 2 2" xfId="5335" xr:uid="{00000000-0005-0000-0000-0000FC1E0000}"/>
    <cellStyle name="Heading 2+ 4 2 2 7 2 2 2" xfId="5336" xr:uid="{00000000-0005-0000-0000-0000FD1E0000}"/>
    <cellStyle name="Heading 2+ 4 2 2 7 2 3" xfId="5337" xr:uid="{00000000-0005-0000-0000-0000FE1E0000}"/>
    <cellStyle name="Heading 2+ 4 2 2 7 3" xfId="5338" xr:uid="{00000000-0005-0000-0000-0000FF1E0000}"/>
    <cellStyle name="Heading 2+ 4 2 2 7 3 2" xfId="5339" xr:uid="{00000000-0005-0000-0000-0000001F0000}"/>
    <cellStyle name="Heading 2+ 4 2 2 7 4" xfId="5340" xr:uid="{00000000-0005-0000-0000-0000011F0000}"/>
    <cellStyle name="Heading 2+ 4 2 2 8" xfId="5341" xr:uid="{00000000-0005-0000-0000-0000021F0000}"/>
    <cellStyle name="Heading 2+ 4 2 2 8 2" xfId="5342" xr:uid="{00000000-0005-0000-0000-0000031F0000}"/>
    <cellStyle name="Heading 2+ 4 2 2 8 2 2" xfId="5343" xr:uid="{00000000-0005-0000-0000-0000041F0000}"/>
    <cellStyle name="Heading 2+ 4 2 2 8 2 2 2" xfId="5344" xr:uid="{00000000-0005-0000-0000-0000051F0000}"/>
    <cellStyle name="Heading 2+ 4 2 2 8 2 3" xfId="5345" xr:uid="{00000000-0005-0000-0000-0000061F0000}"/>
    <cellStyle name="Heading 2+ 4 2 2 8 3" xfId="5346" xr:uid="{00000000-0005-0000-0000-0000071F0000}"/>
    <cellStyle name="Heading 2+ 4 2 2 8 3 2" xfId="5347" xr:uid="{00000000-0005-0000-0000-0000081F0000}"/>
    <cellStyle name="Heading 2+ 4 2 2 8 4" xfId="5348" xr:uid="{00000000-0005-0000-0000-0000091F0000}"/>
    <cellStyle name="Heading 2+ 4 2 2 9" xfId="5349" xr:uid="{00000000-0005-0000-0000-00000A1F0000}"/>
    <cellStyle name="Heading 2+ 4 2 2 9 2" xfId="5350" xr:uid="{00000000-0005-0000-0000-00000B1F0000}"/>
    <cellStyle name="Heading 2+ 4 2 2 9 2 2" xfId="5351" xr:uid="{00000000-0005-0000-0000-00000C1F0000}"/>
    <cellStyle name="Heading 2+ 4 2 2 9 2 2 2" xfId="5352" xr:uid="{00000000-0005-0000-0000-00000D1F0000}"/>
    <cellStyle name="Heading 2+ 4 2 2 9 2 3" xfId="5353" xr:uid="{00000000-0005-0000-0000-00000E1F0000}"/>
    <cellStyle name="Heading 2+ 4 2 2 9 3" xfId="5354" xr:uid="{00000000-0005-0000-0000-00000F1F0000}"/>
    <cellStyle name="Heading 2+ 4 2 2 9 3 2" xfId="5355" xr:uid="{00000000-0005-0000-0000-0000101F0000}"/>
    <cellStyle name="Heading 2+ 4 2 2 9 4" xfId="5356" xr:uid="{00000000-0005-0000-0000-0000111F0000}"/>
    <cellStyle name="Heading 2+ 4 2 3" xfId="5357" xr:uid="{00000000-0005-0000-0000-0000121F0000}"/>
    <cellStyle name="Heading 2+ 4 2 3 2" xfId="5358" xr:uid="{00000000-0005-0000-0000-0000131F0000}"/>
    <cellStyle name="Heading 2+ 4 2 3 2 2" xfId="5359" xr:uid="{00000000-0005-0000-0000-0000141F0000}"/>
    <cellStyle name="Heading 2+ 4 2 3 2 2 2" xfId="5360" xr:uid="{00000000-0005-0000-0000-0000151F0000}"/>
    <cellStyle name="Heading 2+ 4 2 3 2 3" xfId="5361" xr:uid="{00000000-0005-0000-0000-0000161F0000}"/>
    <cellStyle name="Heading 2+ 4 2 3 3" xfId="5362" xr:uid="{00000000-0005-0000-0000-0000171F0000}"/>
    <cellStyle name="Heading 2+ 4 2 3 3 2" xfId="5363" xr:uid="{00000000-0005-0000-0000-0000181F0000}"/>
    <cellStyle name="Heading 2+ 4 2 3 4" xfId="5364" xr:uid="{00000000-0005-0000-0000-0000191F0000}"/>
    <cellStyle name="Heading 2+ 4 2 4" xfId="5365" xr:uid="{00000000-0005-0000-0000-00001A1F0000}"/>
    <cellStyle name="Heading 2+ 4 2 4 2" xfId="5366" xr:uid="{00000000-0005-0000-0000-00001B1F0000}"/>
    <cellStyle name="Heading 2+ 4 2 4 2 2" xfId="5367" xr:uid="{00000000-0005-0000-0000-00001C1F0000}"/>
    <cellStyle name="Heading 2+ 4 2 4 2 2 2" xfId="5368" xr:uid="{00000000-0005-0000-0000-00001D1F0000}"/>
    <cellStyle name="Heading 2+ 4 2 4 2 3" xfId="5369" xr:uid="{00000000-0005-0000-0000-00001E1F0000}"/>
    <cellStyle name="Heading 2+ 4 2 4 3" xfId="5370" xr:uid="{00000000-0005-0000-0000-00001F1F0000}"/>
    <cellStyle name="Heading 2+ 4 2 4 3 2" xfId="5371" xr:uid="{00000000-0005-0000-0000-0000201F0000}"/>
    <cellStyle name="Heading 2+ 4 2 4 4" xfId="5372" xr:uid="{00000000-0005-0000-0000-0000211F0000}"/>
    <cellStyle name="Heading 2+ 4 2 5" xfId="5373" xr:uid="{00000000-0005-0000-0000-0000221F0000}"/>
    <cellStyle name="Heading 2+ 4 2 5 2" xfId="5374" xr:uid="{00000000-0005-0000-0000-0000231F0000}"/>
    <cellStyle name="Heading 2+ 4 2 5 2 2" xfId="5375" xr:uid="{00000000-0005-0000-0000-0000241F0000}"/>
    <cellStyle name="Heading 2+ 4 2 5 2 2 2" xfId="5376" xr:uid="{00000000-0005-0000-0000-0000251F0000}"/>
    <cellStyle name="Heading 2+ 4 2 5 2 3" xfId="5377" xr:uid="{00000000-0005-0000-0000-0000261F0000}"/>
    <cellStyle name="Heading 2+ 4 2 5 3" xfId="5378" xr:uid="{00000000-0005-0000-0000-0000271F0000}"/>
    <cellStyle name="Heading 2+ 4 2 5 3 2" xfId="5379" xr:uid="{00000000-0005-0000-0000-0000281F0000}"/>
    <cellStyle name="Heading 2+ 4 2 5 4" xfId="5380" xr:uid="{00000000-0005-0000-0000-0000291F0000}"/>
    <cellStyle name="Heading 2+ 4 2 6" xfId="5381" xr:uid="{00000000-0005-0000-0000-00002A1F0000}"/>
    <cellStyle name="Heading 2+ 4 2 6 2" xfId="5382" xr:uid="{00000000-0005-0000-0000-00002B1F0000}"/>
    <cellStyle name="Heading 2+ 4 2 6 2 2" xfId="5383" xr:uid="{00000000-0005-0000-0000-00002C1F0000}"/>
    <cellStyle name="Heading 2+ 4 2 6 2 2 2" xfId="5384" xr:uid="{00000000-0005-0000-0000-00002D1F0000}"/>
    <cellStyle name="Heading 2+ 4 2 6 2 3" xfId="5385" xr:uid="{00000000-0005-0000-0000-00002E1F0000}"/>
    <cellStyle name="Heading 2+ 4 2 6 3" xfId="5386" xr:uid="{00000000-0005-0000-0000-00002F1F0000}"/>
    <cellStyle name="Heading 2+ 4 2 6 3 2" xfId="5387" xr:uid="{00000000-0005-0000-0000-0000301F0000}"/>
    <cellStyle name="Heading 2+ 4 2 6 4" xfId="5388" xr:uid="{00000000-0005-0000-0000-0000311F0000}"/>
    <cellStyle name="Heading 2+ 4 2 7" xfId="5389" xr:uid="{00000000-0005-0000-0000-0000321F0000}"/>
    <cellStyle name="Heading 2+ 4 2 7 2" xfId="5390" xr:uid="{00000000-0005-0000-0000-0000331F0000}"/>
    <cellStyle name="Heading 2+ 4 2 7 2 2" xfId="5391" xr:uid="{00000000-0005-0000-0000-0000341F0000}"/>
    <cellStyle name="Heading 2+ 4 2 7 2 2 2" xfId="5392" xr:uid="{00000000-0005-0000-0000-0000351F0000}"/>
    <cellStyle name="Heading 2+ 4 2 7 2 3" xfId="5393" xr:uid="{00000000-0005-0000-0000-0000361F0000}"/>
    <cellStyle name="Heading 2+ 4 2 7 3" xfId="5394" xr:uid="{00000000-0005-0000-0000-0000371F0000}"/>
    <cellStyle name="Heading 2+ 4 2 7 3 2" xfId="5395" xr:uid="{00000000-0005-0000-0000-0000381F0000}"/>
    <cellStyle name="Heading 2+ 4 2 7 4" xfId="5396" xr:uid="{00000000-0005-0000-0000-0000391F0000}"/>
    <cellStyle name="Heading 2+ 4 2 8" xfId="5397" xr:uid="{00000000-0005-0000-0000-00003A1F0000}"/>
    <cellStyle name="Heading 2+ 4 2 8 2" xfId="5398" xr:uid="{00000000-0005-0000-0000-00003B1F0000}"/>
    <cellStyle name="Heading 2+ 4 2 8 2 2" xfId="5399" xr:uid="{00000000-0005-0000-0000-00003C1F0000}"/>
    <cellStyle name="Heading 2+ 4 2 8 2 2 2" xfId="5400" xr:uid="{00000000-0005-0000-0000-00003D1F0000}"/>
    <cellStyle name="Heading 2+ 4 2 8 2 3" xfId="5401" xr:uid="{00000000-0005-0000-0000-00003E1F0000}"/>
    <cellStyle name="Heading 2+ 4 2 8 3" xfId="5402" xr:uid="{00000000-0005-0000-0000-00003F1F0000}"/>
    <cellStyle name="Heading 2+ 4 2 8 3 2" xfId="5403" xr:uid="{00000000-0005-0000-0000-0000401F0000}"/>
    <cellStyle name="Heading 2+ 4 2 8 4" xfId="5404" xr:uid="{00000000-0005-0000-0000-0000411F0000}"/>
    <cellStyle name="Heading 2+ 4 2 9" xfId="5405" xr:uid="{00000000-0005-0000-0000-0000421F0000}"/>
    <cellStyle name="Heading 2+ 4 2 9 2" xfId="5406" xr:uid="{00000000-0005-0000-0000-0000431F0000}"/>
    <cellStyle name="Heading 2+ 4 2 9 2 2" xfId="5407" xr:uid="{00000000-0005-0000-0000-0000441F0000}"/>
    <cellStyle name="Heading 2+ 4 2 9 2 2 2" xfId="5408" xr:uid="{00000000-0005-0000-0000-0000451F0000}"/>
    <cellStyle name="Heading 2+ 4 2 9 2 3" xfId="5409" xr:uid="{00000000-0005-0000-0000-0000461F0000}"/>
    <cellStyle name="Heading 2+ 4 2 9 3" xfId="5410" xr:uid="{00000000-0005-0000-0000-0000471F0000}"/>
    <cellStyle name="Heading 2+ 4 2 9 3 2" xfId="5411" xr:uid="{00000000-0005-0000-0000-0000481F0000}"/>
    <cellStyle name="Heading 2+ 4 2 9 4" xfId="5412" xr:uid="{00000000-0005-0000-0000-0000491F0000}"/>
    <cellStyle name="Heading 2+ 4 3" xfId="5413" xr:uid="{00000000-0005-0000-0000-00004A1F0000}"/>
    <cellStyle name="Heading 2+ 4 3 10" xfId="5414" xr:uid="{00000000-0005-0000-0000-00004B1F0000}"/>
    <cellStyle name="Heading 2+ 4 3 10 2" xfId="5415" xr:uid="{00000000-0005-0000-0000-00004C1F0000}"/>
    <cellStyle name="Heading 2+ 4 3 10 2 2" xfId="5416" xr:uid="{00000000-0005-0000-0000-00004D1F0000}"/>
    <cellStyle name="Heading 2+ 4 3 10 3" xfId="5417" xr:uid="{00000000-0005-0000-0000-00004E1F0000}"/>
    <cellStyle name="Heading 2+ 4 3 11" xfId="5418" xr:uid="{00000000-0005-0000-0000-00004F1F0000}"/>
    <cellStyle name="Heading 2+ 4 3 11 2" xfId="5419" xr:uid="{00000000-0005-0000-0000-0000501F0000}"/>
    <cellStyle name="Heading 2+ 4 3 12" xfId="5420" xr:uid="{00000000-0005-0000-0000-0000511F0000}"/>
    <cellStyle name="Heading 2+ 4 3 2" xfId="5421" xr:uid="{00000000-0005-0000-0000-0000521F0000}"/>
    <cellStyle name="Heading 2+ 4 3 2 2" xfId="5422" xr:uid="{00000000-0005-0000-0000-0000531F0000}"/>
    <cellStyle name="Heading 2+ 4 3 2 2 2" xfId="5423" xr:uid="{00000000-0005-0000-0000-0000541F0000}"/>
    <cellStyle name="Heading 2+ 4 3 2 2 2 2" xfId="5424" xr:uid="{00000000-0005-0000-0000-0000551F0000}"/>
    <cellStyle name="Heading 2+ 4 3 2 2 3" xfId="5425" xr:uid="{00000000-0005-0000-0000-0000561F0000}"/>
    <cellStyle name="Heading 2+ 4 3 2 3" xfId="5426" xr:uid="{00000000-0005-0000-0000-0000571F0000}"/>
    <cellStyle name="Heading 2+ 4 3 2 3 2" xfId="5427" xr:uid="{00000000-0005-0000-0000-0000581F0000}"/>
    <cellStyle name="Heading 2+ 4 3 2 4" xfId="5428" xr:uid="{00000000-0005-0000-0000-0000591F0000}"/>
    <cellStyle name="Heading 2+ 4 3 3" xfId="5429" xr:uid="{00000000-0005-0000-0000-00005A1F0000}"/>
    <cellStyle name="Heading 2+ 4 3 3 2" xfId="5430" xr:uid="{00000000-0005-0000-0000-00005B1F0000}"/>
    <cellStyle name="Heading 2+ 4 3 3 2 2" xfId="5431" xr:uid="{00000000-0005-0000-0000-00005C1F0000}"/>
    <cellStyle name="Heading 2+ 4 3 3 2 2 2" xfId="5432" xr:uid="{00000000-0005-0000-0000-00005D1F0000}"/>
    <cellStyle name="Heading 2+ 4 3 3 2 3" xfId="5433" xr:uid="{00000000-0005-0000-0000-00005E1F0000}"/>
    <cellStyle name="Heading 2+ 4 3 3 3" xfId="5434" xr:uid="{00000000-0005-0000-0000-00005F1F0000}"/>
    <cellStyle name="Heading 2+ 4 3 3 3 2" xfId="5435" xr:uid="{00000000-0005-0000-0000-0000601F0000}"/>
    <cellStyle name="Heading 2+ 4 3 3 4" xfId="5436" xr:uid="{00000000-0005-0000-0000-0000611F0000}"/>
    <cellStyle name="Heading 2+ 4 3 4" xfId="5437" xr:uid="{00000000-0005-0000-0000-0000621F0000}"/>
    <cellStyle name="Heading 2+ 4 3 4 2" xfId="5438" xr:uid="{00000000-0005-0000-0000-0000631F0000}"/>
    <cellStyle name="Heading 2+ 4 3 4 2 2" xfId="5439" xr:uid="{00000000-0005-0000-0000-0000641F0000}"/>
    <cellStyle name="Heading 2+ 4 3 4 2 2 2" xfId="5440" xr:uid="{00000000-0005-0000-0000-0000651F0000}"/>
    <cellStyle name="Heading 2+ 4 3 4 2 3" xfId="5441" xr:uid="{00000000-0005-0000-0000-0000661F0000}"/>
    <cellStyle name="Heading 2+ 4 3 4 3" xfId="5442" xr:uid="{00000000-0005-0000-0000-0000671F0000}"/>
    <cellStyle name="Heading 2+ 4 3 4 3 2" xfId="5443" xr:uid="{00000000-0005-0000-0000-0000681F0000}"/>
    <cellStyle name="Heading 2+ 4 3 4 4" xfId="5444" xr:uid="{00000000-0005-0000-0000-0000691F0000}"/>
    <cellStyle name="Heading 2+ 4 3 5" xfId="5445" xr:uid="{00000000-0005-0000-0000-00006A1F0000}"/>
    <cellStyle name="Heading 2+ 4 3 5 2" xfId="5446" xr:uid="{00000000-0005-0000-0000-00006B1F0000}"/>
    <cellStyle name="Heading 2+ 4 3 5 2 2" xfId="5447" xr:uid="{00000000-0005-0000-0000-00006C1F0000}"/>
    <cellStyle name="Heading 2+ 4 3 5 2 2 2" xfId="5448" xr:uid="{00000000-0005-0000-0000-00006D1F0000}"/>
    <cellStyle name="Heading 2+ 4 3 5 2 3" xfId="5449" xr:uid="{00000000-0005-0000-0000-00006E1F0000}"/>
    <cellStyle name="Heading 2+ 4 3 5 3" xfId="5450" xr:uid="{00000000-0005-0000-0000-00006F1F0000}"/>
    <cellStyle name="Heading 2+ 4 3 5 3 2" xfId="5451" xr:uid="{00000000-0005-0000-0000-0000701F0000}"/>
    <cellStyle name="Heading 2+ 4 3 5 4" xfId="5452" xr:uid="{00000000-0005-0000-0000-0000711F0000}"/>
    <cellStyle name="Heading 2+ 4 3 6" xfId="5453" xr:uid="{00000000-0005-0000-0000-0000721F0000}"/>
    <cellStyle name="Heading 2+ 4 3 6 2" xfId="5454" xr:uid="{00000000-0005-0000-0000-0000731F0000}"/>
    <cellStyle name="Heading 2+ 4 3 6 2 2" xfId="5455" xr:uid="{00000000-0005-0000-0000-0000741F0000}"/>
    <cellStyle name="Heading 2+ 4 3 6 2 2 2" xfId="5456" xr:uid="{00000000-0005-0000-0000-0000751F0000}"/>
    <cellStyle name="Heading 2+ 4 3 6 2 3" xfId="5457" xr:uid="{00000000-0005-0000-0000-0000761F0000}"/>
    <cellStyle name="Heading 2+ 4 3 6 3" xfId="5458" xr:uid="{00000000-0005-0000-0000-0000771F0000}"/>
    <cellStyle name="Heading 2+ 4 3 6 3 2" xfId="5459" xr:uid="{00000000-0005-0000-0000-0000781F0000}"/>
    <cellStyle name="Heading 2+ 4 3 6 4" xfId="5460" xr:uid="{00000000-0005-0000-0000-0000791F0000}"/>
    <cellStyle name="Heading 2+ 4 3 7" xfId="5461" xr:uid="{00000000-0005-0000-0000-00007A1F0000}"/>
    <cellStyle name="Heading 2+ 4 3 7 2" xfId="5462" xr:uid="{00000000-0005-0000-0000-00007B1F0000}"/>
    <cellStyle name="Heading 2+ 4 3 7 2 2" xfId="5463" xr:uid="{00000000-0005-0000-0000-00007C1F0000}"/>
    <cellStyle name="Heading 2+ 4 3 7 2 2 2" xfId="5464" xr:uid="{00000000-0005-0000-0000-00007D1F0000}"/>
    <cellStyle name="Heading 2+ 4 3 7 2 3" xfId="5465" xr:uid="{00000000-0005-0000-0000-00007E1F0000}"/>
    <cellStyle name="Heading 2+ 4 3 7 3" xfId="5466" xr:uid="{00000000-0005-0000-0000-00007F1F0000}"/>
    <cellStyle name="Heading 2+ 4 3 7 3 2" xfId="5467" xr:uid="{00000000-0005-0000-0000-0000801F0000}"/>
    <cellStyle name="Heading 2+ 4 3 7 4" xfId="5468" xr:uid="{00000000-0005-0000-0000-0000811F0000}"/>
    <cellStyle name="Heading 2+ 4 3 8" xfId="5469" xr:uid="{00000000-0005-0000-0000-0000821F0000}"/>
    <cellStyle name="Heading 2+ 4 3 8 2" xfId="5470" xr:uid="{00000000-0005-0000-0000-0000831F0000}"/>
    <cellStyle name="Heading 2+ 4 3 8 2 2" xfId="5471" xr:uid="{00000000-0005-0000-0000-0000841F0000}"/>
    <cellStyle name="Heading 2+ 4 3 8 2 2 2" xfId="5472" xr:uid="{00000000-0005-0000-0000-0000851F0000}"/>
    <cellStyle name="Heading 2+ 4 3 8 2 3" xfId="5473" xr:uid="{00000000-0005-0000-0000-0000861F0000}"/>
    <cellStyle name="Heading 2+ 4 3 8 3" xfId="5474" xr:uid="{00000000-0005-0000-0000-0000871F0000}"/>
    <cellStyle name="Heading 2+ 4 3 8 3 2" xfId="5475" xr:uid="{00000000-0005-0000-0000-0000881F0000}"/>
    <cellStyle name="Heading 2+ 4 3 8 4" xfId="5476" xr:uid="{00000000-0005-0000-0000-0000891F0000}"/>
    <cellStyle name="Heading 2+ 4 3 9" xfId="5477" xr:uid="{00000000-0005-0000-0000-00008A1F0000}"/>
    <cellStyle name="Heading 2+ 4 3 9 2" xfId="5478" xr:uid="{00000000-0005-0000-0000-00008B1F0000}"/>
    <cellStyle name="Heading 2+ 4 3 9 2 2" xfId="5479" xr:uid="{00000000-0005-0000-0000-00008C1F0000}"/>
    <cellStyle name="Heading 2+ 4 3 9 2 2 2" xfId="5480" xr:uid="{00000000-0005-0000-0000-00008D1F0000}"/>
    <cellStyle name="Heading 2+ 4 3 9 2 3" xfId="5481" xr:uid="{00000000-0005-0000-0000-00008E1F0000}"/>
    <cellStyle name="Heading 2+ 4 3 9 3" xfId="5482" xr:uid="{00000000-0005-0000-0000-00008F1F0000}"/>
    <cellStyle name="Heading 2+ 4 3 9 3 2" xfId="5483" xr:uid="{00000000-0005-0000-0000-0000901F0000}"/>
    <cellStyle name="Heading 2+ 4 3 9 4" xfId="5484" xr:uid="{00000000-0005-0000-0000-0000911F0000}"/>
    <cellStyle name="Heading 2+ 4 4" xfId="5485" xr:uid="{00000000-0005-0000-0000-0000921F0000}"/>
    <cellStyle name="Heading 2+ 5" xfId="5486" xr:uid="{00000000-0005-0000-0000-0000931F0000}"/>
    <cellStyle name="Heading 2+ 5 10" xfId="5487" xr:uid="{00000000-0005-0000-0000-0000941F0000}"/>
    <cellStyle name="Heading 2+ 5 10 2" xfId="5488" xr:uid="{00000000-0005-0000-0000-0000951F0000}"/>
    <cellStyle name="Heading 2+ 5 10 2 2" xfId="5489" xr:uid="{00000000-0005-0000-0000-0000961F0000}"/>
    <cellStyle name="Heading 2+ 5 10 2 2 2" xfId="5490" xr:uid="{00000000-0005-0000-0000-0000971F0000}"/>
    <cellStyle name="Heading 2+ 5 10 2 3" xfId="5491" xr:uid="{00000000-0005-0000-0000-0000981F0000}"/>
    <cellStyle name="Heading 2+ 5 10 3" xfId="5492" xr:uid="{00000000-0005-0000-0000-0000991F0000}"/>
    <cellStyle name="Heading 2+ 5 10 3 2" xfId="5493" xr:uid="{00000000-0005-0000-0000-00009A1F0000}"/>
    <cellStyle name="Heading 2+ 5 10 4" xfId="5494" xr:uid="{00000000-0005-0000-0000-00009B1F0000}"/>
    <cellStyle name="Heading 2+ 5 11" xfId="5495" xr:uid="{00000000-0005-0000-0000-00009C1F0000}"/>
    <cellStyle name="Heading 2+ 5 11 2" xfId="5496" xr:uid="{00000000-0005-0000-0000-00009D1F0000}"/>
    <cellStyle name="Heading 2+ 5 11 2 2" xfId="5497" xr:uid="{00000000-0005-0000-0000-00009E1F0000}"/>
    <cellStyle name="Heading 2+ 5 11 3" xfId="5498" xr:uid="{00000000-0005-0000-0000-00009F1F0000}"/>
    <cellStyle name="Heading 2+ 5 12" xfId="5499" xr:uid="{00000000-0005-0000-0000-0000A01F0000}"/>
    <cellStyle name="Heading 2+ 5 12 2" xfId="5500" xr:uid="{00000000-0005-0000-0000-0000A11F0000}"/>
    <cellStyle name="Heading 2+ 5 13" xfId="5501" xr:uid="{00000000-0005-0000-0000-0000A21F0000}"/>
    <cellStyle name="Heading 2+ 5 2" xfId="5502" xr:uid="{00000000-0005-0000-0000-0000A31F0000}"/>
    <cellStyle name="Heading 2+ 5 2 10" xfId="5503" xr:uid="{00000000-0005-0000-0000-0000A41F0000}"/>
    <cellStyle name="Heading 2+ 5 2 10 2" xfId="5504" xr:uid="{00000000-0005-0000-0000-0000A51F0000}"/>
    <cellStyle name="Heading 2+ 5 2 10 2 2" xfId="5505" xr:uid="{00000000-0005-0000-0000-0000A61F0000}"/>
    <cellStyle name="Heading 2+ 5 2 10 3" xfId="5506" xr:uid="{00000000-0005-0000-0000-0000A71F0000}"/>
    <cellStyle name="Heading 2+ 5 2 11" xfId="5507" xr:uid="{00000000-0005-0000-0000-0000A81F0000}"/>
    <cellStyle name="Heading 2+ 5 2 11 2" xfId="5508" xr:uid="{00000000-0005-0000-0000-0000A91F0000}"/>
    <cellStyle name="Heading 2+ 5 2 12" xfId="5509" xr:uid="{00000000-0005-0000-0000-0000AA1F0000}"/>
    <cellStyle name="Heading 2+ 5 2 2" xfId="5510" xr:uid="{00000000-0005-0000-0000-0000AB1F0000}"/>
    <cellStyle name="Heading 2+ 5 2 2 2" xfId="5511" xr:uid="{00000000-0005-0000-0000-0000AC1F0000}"/>
    <cellStyle name="Heading 2+ 5 2 2 2 2" xfId="5512" xr:uid="{00000000-0005-0000-0000-0000AD1F0000}"/>
    <cellStyle name="Heading 2+ 5 2 2 2 2 2" xfId="5513" xr:uid="{00000000-0005-0000-0000-0000AE1F0000}"/>
    <cellStyle name="Heading 2+ 5 2 2 2 3" xfId="5514" xr:uid="{00000000-0005-0000-0000-0000AF1F0000}"/>
    <cellStyle name="Heading 2+ 5 2 2 3" xfId="5515" xr:uid="{00000000-0005-0000-0000-0000B01F0000}"/>
    <cellStyle name="Heading 2+ 5 2 2 3 2" xfId="5516" xr:uid="{00000000-0005-0000-0000-0000B11F0000}"/>
    <cellStyle name="Heading 2+ 5 2 2 4" xfId="5517" xr:uid="{00000000-0005-0000-0000-0000B21F0000}"/>
    <cellStyle name="Heading 2+ 5 2 3" xfId="5518" xr:uid="{00000000-0005-0000-0000-0000B31F0000}"/>
    <cellStyle name="Heading 2+ 5 2 3 2" xfId="5519" xr:uid="{00000000-0005-0000-0000-0000B41F0000}"/>
    <cellStyle name="Heading 2+ 5 2 3 2 2" xfId="5520" xr:uid="{00000000-0005-0000-0000-0000B51F0000}"/>
    <cellStyle name="Heading 2+ 5 2 3 2 2 2" xfId="5521" xr:uid="{00000000-0005-0000-0000-0000B61F0000}"/>
    <cellStyle name="Heading 2+ 5 2 3 2 3" xfId="5522" xr:uid="{00000000-0005-0000-0000-0000B71F0000}"/>
    <cellStyle name="Heading 2+ 5 2 3 3" xfId="5523" xr:uid="{00000000-0005-0000-0000-0000B81F0000}"/>
    <cellStyle name="Heading 2+ 5 2 3 3 2" xfId="5524" xr:uid="{00000000-0005-0000-0000-0000B91F0000}"/>
    <cellStyle name="Heading 2+ 5 2 3 4" xfId="5525" xr:uid="{00000000-0005-0000-0000-0000BA1F0000}"/>
    <cellStyle name="Heading 2+ 5 2 4" xfId="5526" xr:uid="{00000000-0005-0000-0000-0000BB1F0000}"/>
    <cellStyle name="Heading 2+ 5 2 4 2" xfId="5527" xr:uid="{00000000-0005-0000-0000-0000BC1F0000}"/>
    <cellStyle name="Heading 2+ 5 2 4 2 2" xfId="5528" xr:uid="{00000000-0005-0000-0000-0000BD1F0000}"/>
    <cellStyle name="Heading 2+ 5 2 4 2 2 2" xfId="5529" xr:uid="{00000000-0005-0000-0000-0000BE1F0000}"/>
    <cellStyle name="Heading 2+ 5 2 4 2 3" xfId="5530" xr:uid="{00000000-0005-0000-0000-0000BF1F0000}"/>
    <cellStyle name="Heading 2+ 5 2 4 3" xfId="5531" xr:uid="{00000000-0005-0000-0000-0000C01F0000}"/>
    <cellStyle name="Heading 2+ 5 2 4 3 2" xfId="5532" xr:uid="{00000000-0005-0000-0000-0000C11F0000}"/>
    <cellStyle name="Heading 2+ 5 2 4 4" xfId="5533" xr:uid="{00000000-0005-0000-0000-0000C21F0000}"/>
    <cellStyle name="Heading 2+ 5 2 5" xfId="5534" xr:uid="{00000000-0005-0000-0000-0000C31F0000}"/>
    <cellStyle name="Heading 2+ 5 2 5 2" xfId="5535" xr:uid="{00000000-0005-0000-0000-0000C41F0000}"/>
    <cellStyle name="Heading 2+ 5 2 5 2 2" xfId="5536" xr:uid="{00000000-0005-0000-0000-0000C51F0000}"/>
    <cellStyle name="Heading 2+ 5 2 5 2 2 2" xfId="5537" xr:uid="{00000000-0005-0000-0000-0000C61F0000}"/>
    <cellStyle name="Heading 2+ 5 2 5 2 3" xfId="5538" xr:uid="{00000000-0005-0000-0000-0000C71F0000}"/>
    <cellStyle name="Heading 2+ 5 2 5 3" xfId="5539" xr:uid="{00000000-0005-0000-0000-0000C81F0000}"/>
    <cellStyle name="Heading 2+ 5 2 5 3 2" xfId="5540" xr:uid="{00000000-0005-0000-0000-0000C91F0000}"/>
    <cellStyle name="Heading 2+ 5 2 5 4" xfId="5541" xr:uid="{00000000-0005-0000-0000-0000CA1F0000}"/>
    <cellStyle name="Heading 2+ 5 2 6" xfId="5542" xr:uid="{00000000-0005-0000-0000-0000CB1F0000}"/>
    <cellStyle name="Heading 2+ 5 2 6 2" xfId="5543" xr:uid="{00000000-0005-0000-0000-0000CC1F0000}"/>
    <cellStyle name="Heading 2+ 5 2 6 2 2" xfId="5544" xr:uid="{00000000-0005-0000-0000-0000CD1F0000}"/>
    <cellStyle name="Heading 2+ 5 2 6 2 2 2" xfId="5545" xr:uid="{00000000-0005-0000-0000-0000CE1F0000}"/>
    <cellStyle name="Heading 2+ 5 2 6 2 3" xfId="5546" xr:uid="{00000000-0005-0000-0000-0000CF1F0000}"/>
    <cellStyle name="Heading 2+ 5 2 6 3" xfId="5547" xr:uid="{00000000-0005-0000-0000-0000D01F0000}"/>
    <cellStyle name="Heading 2+ 5 2 6 3 2" xfId="5548" xr:uid="{00000000-0005-0000-0000-0000D11F0000}"/>
    <cellStyle name="Heading 2+ 5 2 6 4" xfId="5549" xr:uid="{00000000-0005-0000-0000-0000D21F0000}"/>
    <cellStyle name="Heading 2+ 5 2 7" xfId="5550" xr:uid="{00000000-0005-0000-0000-0000D31F0000}"/>
    <cellStyle name="Heading 2+ 5 2 7 2" xfId="5551" xr:uid="{00000000-0005-0000-0000-0000D41F0000}"/>
    <cellStyle name="Heading 2+ 5 2 7 2 2" xfId="5552" xr:uid="{00000000-0005-0000-0000-0000D51F0000}"/>
    <cellStyle name="Heading 2+ 5 2 7 2 2 2" xfId="5553" xr:uid="{00000000-0005-0000-0000-0000D61F0000}"/>
    <cellStyle name="Heading 2+ 5 2 7 2 3" xfId="5554" xr:uid="{00000000-0005-0000-0000-0000D71F0000}"/>
    <cellStyle name="Heading 2+ 5 2 7 3" xfId="5555" xr:uid="{00000000-0005-0000-0000-0000D81F0000}"/>
    <cellStyle name="Heading 2+ 5 2 7 3 2" xfId="5556" xr:uid="{00000000-0005-0000-0000-0000D91F0000}"/>
    <cellStyle name="Heading 2+ 5 2 7 4" xfId="5557" xr:uid="{00000000-0005-0000-0000-0000DA1F0000}"/>
    <cellStyle name="Heading 2+ 5 2 8" xfId="5558" xr:uid="{00000000-0005-0000-0000-0000DB1F0000}"/>
    <cellStyle name="Heading 2+ 5 2 8 2" xfId="5559" xr:uid="{00000000-0005-0000-0000-0000DC1F0000}"/>
    <cellStyle name="Heading 2+ 5 2 8 2 2" xfId="5560" xr:uid="{00000000-0005-0000-0000-0000DD1F0000}"/>
    <cellStyle name="Heading 2+ 5 2 8 2 2 2" xfId="5561" xr:uid="{00000000-0005-0000-0000-0000DE1F0000}"/>
    <cellStyle name="Heading 2+ 5 2 8 2 3" xfId="5562" xr:uid="{00000000-0005-0000-0000-0000DF1F0000}"/>
    <cellStyle name="Heading 2+ 5 2 8 3" xfId="5563" xr:uid="{00000000-0005-0000-0000-0000E01F0000}"/>
    <cellStyle name="Heading 2+ 5 2 8 3 2" xfId="5564" xr:uid="{00000000-0005-0000-0000-0000E11F0000}"/>
    <cellStyle name="Heading 2+ 5 2 8 4" xfId="5565" xr:uid="{00000000-0005-0000-0000-0000E21F0000}"/>
    <cellStyle name="Heading 2+ 5 2 9" xfId="5566" xr:uid="{00000000-0005-0000-0000-0000E31F0000}"/>
    <cellStyle name="Heading 2+ 5 2 9 2" xfId="5567" xr:uid="{00000000-0005-0000-0000-0000E41F0000}"/>
    <cellStyle name="Heading 2+ 5 2 9 2 2" xfId="5568" xr:uid="{00000000-0005-0000-0000-0000E51F0000}"/>
    <cellStyle name="Heading 2+ 5 2 9 2 2 2" xfId="5569" xr:uid="{00000000-0005-0000-0000-0000E61F0000}"/>
    <cellStyle name="Heading 2+ 5 2 9 2 3" xfId="5570" xr:uid="{00000000-0005-0000-0000-0000E71F0000}"/>
    <cellStyle name="Heading 2+ 5 2 9 3" xfId="5571" xr:uid="{00000000-0005-0000-0000-0000E81F0000}"/>
    <cellStyle name="Heading 2+ 5 2 9 3 2" xfId="5572" xr:uid="{00000000-0005-0000-0000-0000E91F0000}"/>
    <cellStyle name="Heading 2+ 5 2 9 4" xfId="5573" xr:uid="{00000000-0005-0000-0000-0000EA1F0000}"/>
    <cellStyle name="Heading 2+ 5 3" xfId="5574" xr:uid="{00000000-0005-0000-0000-0000EB1F0000}"/>
    <cellStyle name="Heading 2+ 5 3 2" xfId="5575" xr:uid="{00000000-0005-0000-0000-0000EC1F0000}"/>
    <cellStyle name="Heading 2+ 5 3 2 2" xfId="5576" xr:uid="{00000000-0005-0000-0000-0000ED1F0000}"/>
    <cellStyle name="Heading 2+ 5 3 2 2 2" xfId="5577" xr:uid="{00000000-0005-0000-0000-0000EE1F0000}"/>
    <cellStyle name="Heading 2+ 5 3 2 3" xfId="5578" xr:uid="{00000000-0005-0000-0000-0000EF1F0000}"/>
    <cellStyle name="Heading 2+ 5 3 3" xfId="5579" xr:uid="{00000000-0005-0000-0000-0000F01F0000}"/>
    <cellStyle name="Heading 2+ 5 3 3 2" xfId="5580" xr:uid="{00000000-0005-0000-0000-0000F11F0000}"/>
    <cellStyle name="Heading 2+ 5 3 4" xfId="5581" xr:uid="{00000000-0005-0000-0000-0000F21F0000}"/>
    <cellStyle name="Heading 2+ 5 4" xfId="5582" xr:uid="{00000000-0005-0000-0000-0000F31F0000}"/>
    <cellStyle name="Heading 2+ 5 4 2" xfId="5583" xr:uid="{00000000-0005-0000-0000-0000F41F0000}"/>
    <cellStyle name="Heading 2+ 5 4 2 2" xfId="5584" xr:uid="{00000000-0005-0000-0000-0000F51F0000}"/>
    <cellStyle name="Heading 2+ 5 4 2 2 2" xfId="5585" xr:uid="{00000000-0005-0000-0000-0000F61F0000}"/>
    <cellStyle name="Heading 2+ 5 4 2 3" xfId="5586" xr:uid="{00000000-0005-0000-0000-0000F71F0000}"/>
    <cellStyle name="Heading 2+ 5 4 3" xfId="5587" xr:uid="{00000000-0005-0000-0000-0000F81F0000}"/>
    <cellStyle name="Heading 2+ 5 4 3 2" xfId="5588" xr:uid="{00000000-0005-0000-0000-0000F91F0000}"/>
    <cellStyle name="Heading 2+ 5 4 4" xfId="5589" xr:uid="{00000000-0005-0000-0000-0000FA1F0000}"/>
    <cellStyle name="Heading 2+ 5 5" xfId="5590" xr:uid="{00000000-0005-0000-0000-0000FB1F0000}"/>
    <cellStyle name="Heading 2+ 5 5 2" xfId="5591" xr:uid="{00000000-0005-0000-0000-0000FC1F0000}"/>
    <cellStyle name="Heading 2+ 5 5 2 2" xfId="5592" xr:uid="{00000000-0005-0000-0000-0000FD1F0000}"/>
    <cellStyle name="Heading 2+ 5 5 2 2 2" xfId="5593" xr:uid="{00000000-0005-0000-0000-0000FE1F0000}"/>
    <cellStyle name="Heading 2+ 5 5 2 3" xfId="5594" xr:uid="{00000000-0005-0000-0000-0000FF1F0000}"/>
    <cellStyle name="Heading 2+ 5 5 3" xfId="5595" xr:uid="{00000000-0005-0000-0000-000000200000}"/>
    <cellStyle name="Heading 2+ 5 5 3 2" xfId="5596" xr:uid="{00000000-0005-0000-0000-000001200000}"/>
    <cellStyle name="Heading 2+ 5 5 4" xfId="5597" xr:uid="{00000000-0005-0000-0000-000002200000}"/>
    <cellStyle name="Heading 2+ 5 6" xfId="5598" xr:uid="{00000000-0005-0000-0000-000003200000}"/>
    <cellStyle name="Heading 2+ 5 6 2" xfId="5599" xr:uid="{00000000-0005-0000-0000-000004200000}"/>
    <cellStyle name="Heading 2+ 5 6 2 2" xfId="5600" xr:uid="{00000000-0005-0000-0000-000005200000}"/>
    <cellStyle name="Heading 2+ 5 6 2 2 2" xfId="5601" xr:uid="{00000000-0005-0000-0000-000006200000}"/>
    <cellStyle name="Heading 2+ 5 6 2 3" xfId="5602" xr:uid="{00000000-0005-0000-0000-000007200000}"/>
    <cellStyle name="Heading 2+ 5 6 3" xfId="5603" xr:uid="{00000000-0005-0000-0000-000008200000}"/>
    <cellStyle name="Heading 2+ 5 6 3 2" xfId="5604" xr:uid="{00000000-0005-0000-0000-000009200000}"/>
    <cellStyle name="Heading 2+ 5 6 4" xfId="5605" xr:uid="{00000000-0005-0000-0000-00000A200000}"/>
    <cellStyle name="Heading 2+ 5 7" xfId="5606" xr:uid="{00000000-0005-0000-0000-00000B200000}"/>
    <cellStyle name="Heading 2+ 5 7 2" xfId="5607" xr:uid="{00000000-0005-0000-0000-00000C200000}"/>
    <cellStyle name="Heading 2+ 5 7 2 2" xfId="5608" xr:uid="{00000000-0005-0000-0000-00000D200000}"/>
    <cellStyle name="Heading 2+ 5 7 2 2 2" xfId="5609" xr:uid="{00000000-0005-0000-0000-00000E200000}"/>
    <cellStyle name="Heading 2+ 5 7 2 3" xfId="5610" xr:uid="{00000000-0005-0000-0000-00000F200000}"/>
    <cellStyle name="Heading 2+ 5 7 3" xfId="5611" xr:uid="{00000000-0005-0000-0000-000010200000}"/>
    <cellStyle name="Heading 2+ 5 7 3 2" xfId="5612" xr:uid="{00000000-0005-0000-0000-000011200000}"/>
    <cellStyle name="Heading 2+ 5 7 4" xfId="5613" xr:uid="{00000000-0005-0000-0000-000012200000}"/>
    <cellStyle name="Heading 2+ 5 8" xfId="5614" xr:uid="{00000000-0005-0000-0000-000013200000}"/>
    <cellStyle name="Heading 2+ 5 8 2" xfId="5615" xr:uid="{00000000-0005-0000-0000-000014200000}"/>
    <cellStyle name="Heading 2+ 5 8 2 2" xfId="5616" xr:uid="{00000000-0005-0000-0000-000015200000}"/>
    <cellStyle name="Heading 2+ 5 8 2 2 2" xfId="5617" xr:uid="{00000000-0005-0000-0000-000016200000}"/>
    <cellStyle name="Heading 2+ 5 8 2 3" xfId="5618" xr:uid="{00000000-0005-0000-0000-000017200000}"/>
    <cellStyle name="Heading 2+ 5 8 3" xfId="5619" xr:uid="{00000000-0005-0000-0000-000018200000}"/>
    <cellStyle name="Heading 2+ 5 8 3 2" xfId="5620" xr:uid="{00000000-0005-0000-0000-000019200000}"/>
    <cellStyle name="Heading 2+ 5 8 4" xfId="5621" xr:uid="{00000000-0005-0000-0000-00001A200000}"/>
    <cellStyle name="Heading 2+ 5 9" xfId="5622" xr:uid="{00000000-0005-0000-0000-00001B200000}"/>
    <cellStyle name="Heading 2+ 5 9 2" xfId="5623" xr:uid="{00000000-0005-0000-0000-00001C200000}"/>
    <cellStyle name="Heading 2+ 5 9 2 2" xfId="5624" xr:uid="{00000000-0005-0000-0000-00001D200000}"/>
    <cellStyle name="Heading 2+ 5 9 2 2 2" xfId="5625" xr:uid="{00000000-0005-0000-0000-00001E200000}"/>
    <cellStyle name="Heading 2+ 5 9 2 3" xfId="5626" xr:uid="{00000000-0005-0000-0000-00001F200000}"/>
    <cellStyle name="Heading 2+ 5 9 3" xfId="5627" xr:uid="{00000000-0005-0000-0000-000020200000}"/>
    <cellStyle name="Heading 2+ 5 9 3 2" xfId="5628" xr:uid="{00000000-0005-0000-0000-000021200000}"/>
    <cellStyle name="Heading 2+ 5 9 4" xfId="5629" xr:uid="{00000000-0005-0000-0000-000022200000}"/>
    <cellStyle name="Heading 2+ 6" xfId="5630" xr:uid="{00000000-0005-0000-0000-000023200000}"/>
    <cellStyle name="Heading 3" xfId="19947" builtinId="18" customBuiltin="1"/>
    <cellStyle name="Heading 3 2" xfId="5631" xr:uid="{00000000-0005-0000-0000-000025200000}"/>
    <cellStyle name="Heading 3 2 2" xfId="5632" xr:uid="{00000000-0005-0000-0000-000026200000}"/>
    <cellStyle name="Heading 3 2 2 2" xfId="18075" xr:uid="{00000000-0005-0000-0000-000027200000}"/>
    <cellStyle name="Heading 3 2 3" xfId="5633" xr:uid="{00000000-0005-0000-0000-000028200000}"/>
    <cellStyle name="Heading 3 2 4" xfId="18076" xr:uid="{00000000-0005-0000-0000-000029200000}"/>
    <cellStyle name="Heading 3 3" xfId="5634" xr:uid="{00000000-0005-0000-0000-00002A200000}"/>
    <cellStyle name="Heading 3 3 2" xfId="5635" xr:uid="{00000000-0005-0000-0000-00002B200000}"/>
    <cellStyle name="Heading 3 3 2 2" xfId="18073" xr:uid="{00000000-0005-0000-0000-00002C200000}"/>
    <cellStyle name="Heading 3 3 3" xfId="18074" xr:uid="{00000000-0005-0000-0000-00002D200000}"/>
    <cellStyle name="Heading 3+" xfId="5636" xr:uid="{00000000-0005-0000-0000-00002E200000}"/>
    <cellStyle name="Heading 4" xfId="19948" builtinId="19" customBuiltin="1"/>
    <cellStyle name="Heading 4 2" xfId="5637" xr:uid="{00000000-0005-0000-0000-000030200000}"/>
    <cellStyle name="Heading 4 2 2" xfId="5638" xr:uid="{00000000-0005-0000-0000-000031200000}"/>
    <cellStyle name="Heading 4 2 3" xfId="5639" xr:uid="{00000000-0005-0000-0000-000032200000}"/>
    <cellStyle name="Heading 4 3" xfId="5640" xr:uid="{00000000-0005-0000-0000-000033200000}"/>
    <cellStyle name="Heading 4 3 2" xfId="5641" xr:uid="{00000000-0005-0000-0000-000034200000}"/>
    <cellStyle name="Heading 5" xfId="5642" xr:uid="{00000000-0005-0000-0000-000035200000}"/>
    <cellStyle name="Heading 6" xfId="5643" xr:uid="{00000000-0005-0000-0000-000036200000}"/>
    <cellStyle name="Heading 7" xfId="5644" xr:uid="{00000000-0005-0000-0000-000037200000}"/>
    <cellStyle name="Heading 8" xfId="5645" xr:uid="{00000000-0005-0000-0000-000038200000}"/>
    <cellStyle name="Heading 9" xfId="5646" xr:uid="{00000000-0005-0000-0000-000039200000}"/>
    <cellStyle name="Heading Left" xfId="5647" xr:uid="{00000000-0005-0000-0000-00003A200000}"/>
    <cellStyle name="Heading Right" xfId="5648" xr:uid="{00000000-0005-0000-0000-00003B200000}"/>
    <cellStyle name="Heading1" xfId="5649" xr:uid="{00000000-0005-0000-0000-00003C200000}"/>
    <cellStyle name="Heading1 2" xfId="5650" xr:uid="{00000000-0005-0000-0000-00003D200000}"/>
    <cellStyle name="Heading2" xfId="5651" xr:uid="{00000000-0005-0000-0000-00003E200000}"/>
    <cellStyle name="Heading3" xfId="5652" xr:uid="{00000000-0005-0000-0000-00003F200000}"/>
    <cellStyle name="Heading4" xfId="5653" xr:uid="{00000000-0005-0000-0000-000040200000}"/>
    <cellStyle name="Heading5" xfId="5654" xr:uid="{00000000-0005-0000-0000-000041200000}"/>
    <cellStyle name="Heading6" xfId="5655" xr:uid="{00000000-0005-0000-0000-000042200000}"/>
    <cellStyle name="HeadingB" xfId="5656" xr:uid="{00000000-0005-0000-0000-000043200000}"/>
    <cellStyle name="HeadingBU" xfId="5657" xr:uid="{00000000-0005-0000-0000-000044200000}"/>
    <cellStyle name="HeadingS" xfId="5658" xr:uid="{00000000-0005-0000-0000-000045200000}"/>
    <cellStyle name="Headline2" xfId="5659" xr:uid="{00000000-0005-0000-0000-000046200000}"/>
    <cellStyle name="Headline3" xfId="5660" xr:uid="{00000000-0005-0000-0000-000047200000}"/>
    <cellStyle name="Hedaings" xfId="5661" xr:uid="{00000000-0005-0000-0000-000048200000}"/>
    <cellStyle name="Hidden" xfId="5662" xr:uid="{00000000-0005-0000-0000-000049200000}"/>
    <cellStyle name="Hidden Decimal 0,00" xfId="5663" xr:uid="{00000000-0005-0000-0000-00004A200000}"/>
    <cellStyle name="Hide" xfId="5664" xr:uid="{00000000-0005-0000-0000-00004B200000}"/>
    <cellStyle name="Highlight" xfId="5665" xr:uid="{00000000-0005-0000-0000-00004C200000}"/>
    <cellStyle name="Hipervínculo_Cashflow Sogedasa" xfId="5666" xr:uid="{00000000-0005-0000-0000-00004D200000}"/>
    <cellStyle name="Historical" xfId="5667" xr:uid="{00000000-0005-0000-0000-00004E200000}"/>
    <cellStyle name="Historical 2" xfId="17751" xr:uid="{00000000-0005-0000-0000-00004F200000}"/>
    <cellStyle name="Historical Data" xfId="5668" xr:uid="{00000000-0005-0000-0000-000050200000}"/>
    <cellStyle name="Historical Years" xfId="5669" xr:uid="{00000000-0005-0000-0000-000051200000}"/>
    <cellStyle name="Historical_2008_11_03 Timbuktu v28" xfId="5670" xr:uid="{00000000-0005-0000-0000-000052200000}"/>
    <cellStyle name="Hyperlink" xfId="4" builtinId="8"/>
    <cellStyle name="Hyperlink 2" xfId="5671" xr:uid="{00000000-0005-0000-0000-000054200000}"/>
    <cellStyle name="Hyperlink 2 2" xfId="5672" xr:uid="{00000000-0005-0000-0000-000055200000}"/>
    <cellStyle name="Hyperlink 3" xfId="5673" xr:uid="{00000000-0005-0000-0000-000056200000}"/>
    <cellStyle name="Hyperlink 4" xfId="5674" xr:uid="{00000000-0005-0000-0000-000057200000}"/>
    <cellStyle name="Hyperlink 5" xfId="5675" xr:uid="{00000000-0005-0000-0000-000058200000}"/>
    <cellStyle name="Hypertextový odkaz" xfId="5676" xr:uid="{00000000-0005-0000-0000-000059200000}"/>
    <cellStyle name="InLink" xfId="5677" xr:uid="{00000000-0005-0000-0000-00005A200000}"/>
    <cellStyle name="Inmatning" xfId="5678" xr:uid="{00000000-0005-0000-0000-00005B200000}"/>
    <cellStyle name="Input" xfId="19951" builtinId="20" customBuiltin="1"/>
    <cellStyle name="Input [%,1]" xfId="5679" xr:uid="{00000000-0005-0000-0000-00005D200000}"/>
    <cellStyle name="Input [%0]" xfId="5680" xr:uid="{00000000-0005-0000-0000-00005E200000}"/>
    <cellStyle name="Input [%00]" xfId="5681" xr:uid="{00000000-0005-0000-0000-00005F200000}"/>
    <cellStyle name="Input [0]" xfId="5682" xr:uid="{00000000-0005-0000-0000-000060200000}"/>
    <cellStyle name="Input [1]" xfId="5683" xr:uid="{00000000-0005-0000-0000-000061200000}"/>
    <cellStyle name="Input [yellow]" xfId="5684" xr:uid="{00000000-0005-0000-0000-000062200000}"/>
    <cellStyle name="Input 2" xfId="5685" xr:uid="{00000000-0005-0000-0000-000063200000}"/>
    <cellStyle name="Input 2 2" xfId="5686" xr:uid="{00000000-0005-0000-0000-000064200000}"/>
    <cellStyle name="Input 2 2 2" xfId="17753" xr:uid="{00000000-0005-0000-0000-000065200000}"/>
    <cellStyle name="Input 2 3" xfId="5687" xr:uid="{00000000-0005-0000-0000-000066200000}"/>
    <cellStyle name="Input 2 4" xfId="17752" xr:uid="{00000000-0005-0000-0000-000067200000}"/>
    <cellStyle name="Input 3" xfId="5688" xr:uid="{00000000-0005-0000-0000-000068200000}"/>
    <cellStyle name="Input 3 2" xfId="5689" xr:uid="{00000000-0005-0000-0000-000069200000}"/>
    <cellStyle name="Input 3 2 2" xfId="17755" xr:uid="{00000000-0005-0000-0000-00006A200000}"/>
    <cellStyle name="Input 3 3" xfId="17754" xr:uid="{00000000-0005-0000-0000-00006B200000}"/>
    <cellStyle name="Input calculation" xfId="5690" xr:uid="{00000000-0005-0000-0000-00006C200000}"/>
    <cellStyle name="Input Cell #" xfId="5691" xr:uid="{00000000-0005-0000-0000-00006D200000}"/>
    <cellStyle name="Input Cells" xfId="5692" xr:uid="{00000000-0005-0000-0000-00006E200000}"/>
    <cellStyle name="Input Currency" xfId="5693" xr:uid="{00000000-0005-0000-0000-00006F200000}"/>
    <cellStyle name="Input Currency 2" xfId="5694" xr:uid="{00000000-0005-0000-0000-000070200000}"/>
    <cellStyle name="Input Currency_WACC" xfId="5695" xr:uid="{00000000-0005-0000-0000-000071200000}"/>
    <cellStyle name="Input data" xfId="5696" xr:uid="{00000000-0005-0000-0000-000072200000}"/>
    <cellStyle name="Input data 2" xfId="15831" xr:uid="{00000000-0005-0000-0000-000073200000}"/>
    <cellStyle name="Input data 2 2" xfId="17053" xr:uid="{00000000-0005-0000-0000-000074200000}"/>
    <cellStyle name="Input data 2 2 2" xfId="19685" xr:uid="{00000000-0005-0000-0000-000075200000}"/>
    <cellStyle name="Input data 2 3" xfId="18474" xr:uid="{00000000-0005-0000-0000-000076200000}"/>
    <cellStyle name="Input data 3" xfId="17756" xr:uid="{00000000-0005-0000-0000-000077200000}"/>
    <cellStyle name="Input Decimal 0" xfId="5697" xr:uid="{00000000-0005-0000-0000-000078200000}"/>
    <cellStyle name="Input Decimal 0,00" xfId="5698" xr:uid="{00000000-0005-0000-0000-000079200000}"/>
    <cellStyle name="Input estimate" xfId="5699" xr:uid="{00000000-0005-0000-0000-00007A200000}"/>
    <cellStyle name="Input estimate 2" xfId="15832" xr:uid="{00000000-0005-0000-0000-00007B200000}"/>
    <cellStyle name="Input estimate 2 2" xfId="17054" xr:uid="{00000000-0005-0000-0000-00007C200000}"/>
    <cellStyle name="Input estimate 2 2 2" xfId="19686" xr:uid="{00000000-0005-0000-0000-00007D200000}"/>
    <cellStyle name="Input estimate 2 3" xfId="18475" xr:uid="{00000000-0005-0000-0000-00007E200000}"/>
    <cellStyle name="Input estimate 3" xfId="17757" xr:uid="{00000000-0005-0000-0000-00007F200000}"/>
    <cellStyle name="Input Link" xfId="5700" xr:uid="{00000000-0005-0000-0000-000080200000}"/>
    <cellStyle name="Input link (different workbook)" xfId="5701" xr:uid="{00000000-0005-0000-0000-000081200000}"/>
    <cellStyle name="Input Link_2008-05-20_Model_CAPEX-OPEX_V7.5" xfId="5702" xr:uid="{00000000-0005-0000-0000-000082200000}"/>
    <cellStyle name="Input Multiple" xfId="5703" xr:uid="{00000000-0005-0000-0000-000083200000}"/>
    <cellStyle name="Input Normal" xfId="5704" xr:uid="{00000000-0005-0000-0000-000084200000}"/>
    <cellStyle name="Input number" xfId="5705" xr:uid="{00000000-0005-0000-0000-000085200000}"/>
    <cellStyle name="Input parameter" xfId="5706" xr:uid="{00000000-0005-0000-0000-000086200000}"/>
    <cellStyle name="Input parameter 2" xfId="17758" xr:uid="{00000000-0005-0000-0000-000087200000}"/>
    <cellStyle name="Input percent" xfId="5707" xr:uid="{00000000-0005-0000-0000-000088200000}"/>
    <cellStyle name="Input Percent 0" xfId="5708" xr:uid="{00000000-0005-0000-0000-000089200000}"/>
    <cellStyle name="Input Percent 0,00" xfId="5709" xr:uid="{00000000-0005-0000-0000-00008A200000}"/>
    <cellStyle name="Input Percent 0,00 2" xfId="17759" xr:uid="{00000000-0005-0000-0000-00008B200000}"/>
    <cellStyle name="Input Percent_irr for larry model 3.v1" xfId="5710" xr:uid="{00000000-0005-0000-0000-00008C200000}"/>
    <cellStyle name="input value" xfId="5711" xr:uid="{00000000-0005-0000-0000-00008D200000}"/>
    <cellStyle name="Input,1d" xfId="5712" xr:uid="{00000000-0005-0000-0000-00008E200000}"/>
    <cellStyle name="Input1" xfId="5713" xr:uid="{00000000-0005-0000-0000-00008F200000}"/>
    <cellStyle name="Input2" xfId="5714" xr:uid="{00000000-0005-0000-0000-000090200000}"/>
    <cellStyle name="Input2 2" xfId="15833" xr:uid="{00000000-0005-0000-0000-000091200000}"/>
    <cellStyle name="Input2 2 2" xfId="18476" xr:uid="{00000000-0005-0000-0000-000092200000}"/>
    <cellStyle name="Input2 3" xfId="17760" xr:uid="{00000000-0005-0000-0000-000093200000}"/>
    <cellStyle name="InputBlueFont" xfId="5715" xr:uid="{00000000-0005-0000-0000-000094200000}"/>
    <cellStyle name="InputBlueFontLocked" xfId="5716" xr:uid="{00000000-0005-0000-0000-000095200000}"/>
    <cellStyle name="InputCurrency" xfId="5717" xr:uid="{00000000-0005-0000-0000-000096200000}"/>
    <cellStyle name="InputCurrency2" xfId="5718" xr:uid="{00000000-0005-0000-0000-000097200000}"/>
    <cellStyle name="InputMultiple1" xfId="5719" xr:uid="{00000000-0005-0000-0000-000098200000}"/>
    <cellStyle name="InputNormal" xfId="5720" xr:uid="{00000000-0005-0000-0000-000099200000}"/>
    <cellStyle name="inputpercent" xfId="5721" xr:uid="{00000000-0005-0000-0000-00009A200000}"/>
    <cellStyle name="InputPercent1" xfId="5722" xr:uid="{00000000-0005-0000-0000-00009B200000}"/>
    <cellStyle name="int10" xfId="5723" xr:uid="{00000000-0005-0000-0000-00009C200000}"/>
    <cellStyle name="int10 2" xfId="5724" xr:uid="{00000000-0005-0000-0000-00009D200000}"/>
    <cellStyle name="int10 2 2" xfId="5725" xr:uid="{00000000-0005-0000-0000-00009E200000}"/>
    <cellStyle name="int10 3" xfId="5726" xr:uid="{00000000-0005-0000-0000-00009F200000}"/>
    <cellStyle name="Int2" xfId="5727" xr:uid="{00000000-0005-0000-0000-0000A0200000}"/>
    <cellStyle name="Int2 2" xfId="5728" xr:uid="{00000000-0005-0000-0000-0000A1200000}"/>
    <cellStyle name="Int2 2 2" xfId="5729" xr:uid="{00000000-0005-0000-0000-0000A2200000}"/>
    <cellStyle name="Int2 3" xfId="5730" xr:uid="{00000000-0005-0000-0000-0000A3200000}"/>
    <cellStyle name="Intervals" xfId="5731" xr:uid="{00000000-0005-0000-0000-0000A4200000}"/>
    <cellStyle name="IntInput" xfId="5732" xr:uid="{00000000-0005-0000-0000-0000A5200000}"/>
    <cellStyle name="IntInputBk" xfId="5733" xr:uid="{00000000-0005-0000-0000-0000A6200000}"/>
    <cellStyle name="IntInputBu" xfId="5734" xr:uid="{00000000-0005-0000-0000-0000A7200000}"/>
    <cellStyle name="ITAL1" xfId="5735" xr:uid="{00000000-0005-0000-0000-0000A8200000}"/>
    <cellStyle name="Italics" xfId="5736" xr:uid="{00000000-0005-0000-0000-0000A9200000}"/>
    <cellStyle name="Item Descriptions" xfId="5737" xr:uid="{00000000-0005-0000-0000-0000AA200000}"/>
    <cellStyle name="Item Descriptions - Bold" xfId="5738" xr:uid="{00000000-0005-0000-0000-0000AB200000}"/>
    <cellStyle name="Item Descriptions_6079BX" xfId="5739" xr:uid="{00000000-0005-0000-0000-0000AC200000}"/>
    <cellStyle name="ItemTypeClass" xfId="5740" xr:uid="{00000000-0005-0000-0000-0000AD200000}"/>
    <cellStyle name="ItemTypeClass 2" xfId="17761" xr:uid="{00000000-0005-0000-0000-0000AE200000}"/>
    <cellStyle name="ITL" xfId="5741" xr:uid="{00000000-0005-0000-0000-0000AF200000}"/>
    <cellStyle name="Jun" xfId="5742" xr:uid="{00000000-0005-0000-0000-0000B0200000}"/>
    <cellStyle name="Jun 2" xfId="5743" xr:uid="{00000000-0005-0000-0000-0000B1200000}"/>
    <cellStyle name="Jun 2 2" xfId="5744" xr:uid="{00000000-0005-0000-0000-0000B2200000}"/>
    <cellStyle name="k" xfId="5745" xr:uid="{00000000-0005-0000-0000-0000B3200000}"/>
    <cellStyle name="KC Layout yty mifri" xfId="5746" xr:uid="{00000000-0005-0000-0000-0000B4200000}"/>
    <cellStyle name="Komma [0]_laroux" xfId="5747" xr:uid="{00000000-0005-0000-0000-0000B5200000}"/>
    <cellStyle name="Komma_laroux" xfId="5748" xr:uid="{00000000-0005-0000-0000-0000B6200000}"/>
    <cellStyle name="kontoformat" xfId="5749" xr:uid="{00000000-0005-0000-0000-0000B7200000}"/>
    <cellStyle name="kontoformat 2" xfId="15834" xr:uid="{00000000-0005-0000-0000-0000B8200000}"/>
    <cellStyle name="kontoformat 2 2" xfId="17055" xr:uid="{00000000-0005-0000-0000-0000B9200000}"/>
    <cellStyle name="kontoformat 2 2 2" xfId="19687" xr:uid="{00000000-0005-0000-0000-0000BA200000}"/>
    <cellStyle name="kopregel" xfId="5750" xr:uid="{00000000-0005-0000-0000-0000BB200000}"/>
    <cellStyle name="kopregel 2" xfId="17762" xr:uid="{00000000-0005-0000-0000-0000BC200000}"/>
    <cellStyle name="KPMG Heading 1" xfId="5751" xr:uid="{00000000-0005-0000-0000-0000BD200000}"/>
    <cellStyle name="KPMG Heading 2" xfId="5752" xr:uid="{00000000-0005-0000-0000-0000BE200000}"/>
    <cellStyle name="KPMG Heading 3" xfId="5753" xr:uid="{00000000-0005-0000-0000-0000BF200000}"/>
    <cellStyle name="KPMG Heading 4" xfId="5754" xr:uid="{00000000-0005-0000-0000-0000C0200000}"/>
    <cellStyle name="KPMG Normal" xfId="5755" xr:uid="{00000000-0005-0000-0000-0000C1200000}"/>
    <cellStyle name="KPMG Normal Text" xfId="5756" xr:uid="{00000000-0005-0000-0000-0000C2200000}"/>
    <cellStyle name="Label" xfId="5757" xr:uid="{00000000-0005-0000-0000-0000C3200000}"/>
    <cellStyle name="Lable8Left" xfId="5758" xr:uid="{00000000-0005-0000-0000-0000C4200000}"/>
    <cellStyle name="LB Style" xfId="5759" xr:uid="{00000000-0005-0000-0000-0000C5200000}"/>
    <cellStyle name="LeftSubtitle" xfId="5760" xr:uid="{00000000-0005-0000-0000-0000C6200000}"/>
    <cellStyle name="LEVERS69" xfId="5761" xr:uid="{00000000-0005-0000-0000-0000C7200000}"/>
    <cellStyle name="Licence" xfId="5762" xr:uid="{00000000-0005-0000-0000-0000C8200000}"/>
    <cellStyle name="Licence 2" xfId="5763" xr:uid="{00000000-0005-0000-0000-0000C9200000}"/>
    <cellStyle name="Licence 2 2" xfId="5764" xr:uid="{00000000-0005-0000-0000-0000CA200000}"/>
    <cellStyle name="Licence 2 2 2" xfId="5765" xr:uid="{00000000-0005-0000-0000-0000CB200000}"/>
    <cellStyle name="Licence 2 2 2 10" xfId="5766" xr:uid="{00000000-0005-0000-0000-0000CC200000}"/>
    <cellStyle name="Licence 2 2 2 10 2" xfId="5767" xr:uid="{00000000-0005-0000-0000-0000CD200000}"/>
    <cellStyle name="Licence 2 2 2 10 2 2" xfId="5768" xr:uid="{00000000-0005-0000-0000-0000CE200000}"/>
    <cellStyle name="Licence 2 2 2 10 3" xfId="5769" xr:uid="{00000000-0005-0000-0000-0000CF200000}"/>
    <cellStyle name="Licence 2 2 2 11" xfId="5770" xr:uid="{00000000-0005-0000-0000-0000D0200000}"/>
    <cellStyle name="Licence 2 2 2 11 2" xfId="5771" xr:uid="{00000000-0005-0000-0000-0000D1200000}"/>
    <cellStyle name="Licence 2 2 2 11 2 2" xfId="5772" xr:uid="{00000000-0005-0000-0000-0000D2200000}"/>
    <cellStyle name="Licence 2 2 2 11 3" xfId="5773" xr:uid="{00000000-0005-0000-0000-0000D3200000}"/>
    <cellStyle name="Licence 2 2 2 12" xfId="5774" xr:uid="{00000000-0005-0000-0000-0000D4200000}"/>
    <cellStyle name="Licence 2 2 2 12 2" xfId="5775" xr:uid="{00000000-0005-0000-0000-0000D5200000}"/>
    <cellStyle name="Licence 2 2 2 13" xfId="5776" xr:uid="{00000000-0005-0000-0000-0000D6200000}"/>
    <cellStyle name="Licence 2 2 2 2" xfId="5777" xr:uid="{00000000-0005-0000-0000-0000D7200000}"/>
    <cellStyle name="Licence 2 2 2 2 10" xfId="5778" xr:uid="{00000000-0005-0000-0000-0000D8200000}"/>
    <cellStyle name="Licence 2 2 2 2 10 2" xfId="5779" xr:uid="{00000000-0005-0000-0000-0000D9200000}"/>
    <cellStyle name="Licence 2 2 2 2 10 2 2" xfId="5780" xr:uid="{00000000-0005-0000-0000-0000DA200000}"/>
    <cellStyle name="Licence 2 2 2 2 10 3" xfId="5781" xr:uid="{00000000-0005-0000-0000-0000DB200000}"/>
    <cellStyle name="Licence 2 2 2 2 11" xfId="5782" xr:uid="{00000000-0005-0000-0000-0000DC200000}"/>
    <cellStyle name="Licence 2 2 2 2 11 2" xfId="5783" xr:uid="{00000000-0005-0000-0000-0000DD200000}"/>
    <cellStyle name="Licence 2 2 2 2 12" xfId="5784" xr:uid="{00000000-0005-0000-0000-0000DE200000}"/>
    <cellStyle name="Licence 2 2 2 2 2" xfId="5785" xr:uid="{00000000-0005-0000-0000-0000DF200000}"/>
    <cellStyle name="Licence 2 2 2 2 2 10" xfId="5786" xr:uid="{00000000-0005-0000-0000-0000E0200000}"/>
    <cellStyle name="Licence 2 2 2 2 2 2" xfId="5787" xr:uid="{00000000-0005-0000-0000-0000E1200000}"/>
    <cellStyle name="Licence 2 2 2 2 2 2 2" xfId="5788" xr:uid="{00000000-0005-0000-0000-0000E2200000}"/>
    <cellStyle name="Licence 2 2 2 2 2 2 2 2" xfId="5789" xr:uid="{00000000-0005-0000-0000-0000E3200000}"/>
    <cellStyle name="Licence 2 2 2 2 2 2 3" xfId="5790" xr:uid="{00000000-0005-0000-0000-0000E4200000}"/>
    <cellStyle name="Licence 2 2 2 2 2 3" xfId="5791" xr:uid="{00000000-0005-0000-0000-0000E5200000}"/>
    <cellStyle name="Licence 2 2 2 2 2 3 2" xfId="5792" xr:uid="{00000000-0005-0000-0000-0000E6200000}"/>
    <cellStyle name="Licence 2 2 2 2 2 3 2 2" xfId="5793" xr:uid="{00000000-0005-0000-0000-0000E7200000}"/>
    <cellStyle name="Licence 2 2 2 2 2 3 3" xfId="5794" xr:uid="{00000000-0005-0000-0000-0000E8200000}"/>
    <cellStyle name="Licence 2 2 2 2 2 4" xfId="5795" xr:uid="{00000000-0005-0000-0000-0000E9200000}"/>
    <cellStyle name="Licence 2 2 2 2 2 4 2" xfId="5796" xr:uid="{00000000-0005-0000-0000-0000EA200000}"/>
    <cellStyle name="Licence 2 2 2 2 2 4 2 2" xfId="5797" xr:uid="{00000000-0005-0000-0000-0000EB200000}"/>
    <cellStyle name="Licence 2 2 2 2 2 4 3" xfId="5798" xr:uid="{00000000-0005-0000-0000-0000EC200000}"/>
    <cellStyle name="Licence 2 2 2 2 2 5" xfId="5799" xr:uid="{00000000-0005-0000-0000-0000ED200000}"/>
    <cellStyle name="Licence 2 2 2 2 2 5 2" xfId="5800" xr:uid="{00000000-0005-0000-0000-0000EE200000}"/>
    <cellStyle name="Licence 2 2 2 2 2 5 2 2" xfId="5801" xr:uid="{00000000-0005-0000-0000-0000EF200000}"/>
    <cellStyle name="Licence 2 2 2 2 2 5 3" xfId="5802" xr:uid="{00000000-0005-0000-0000-0000F0200000}"/>
    <cellStyle name="Licence 2 2 2 2 2 6" xfId="5803" xr:uid="{00000000-0005-0000-0000-0000F1200000}"/>
    <cellStyle name="Licence 2 2 2 2 2 6 2" xfId="5804" xr:uid="{00000000-0005-0000-0000-0000F2200000}"/>
    <cellStyle name="Licence 2 2 2 2 2 6 2 2" xfId="5805" xr:uid="{00000000-0005-0000-0000-0000F3200000}"/>
    <cellStyle name="Licence 2 2 2 2 2 6 3" xfId="5806" xr:uid="{00000000-0005-0000-0000-0000F4200000}"/>
    <cellStyle name="Licence 2 2 2 2 2 7" xfId="5807" xr:uid="{00000000-0005-0000-0000-0000F5200000}"/>
    <cellStyle name="Licence 2 2 2 2 2 7 2" xfId="5808" xr:uid="{00000000-0005-0000-0000-0000F6200000}"/>
    <cellStyle name="Licence 2 2 2 2 2 7 2 2" xfId="5809" xr:uid="{00000000-0005-0000-0000-0000F7200000}"/>
    <cellStyle name="Licence 2 2 2 2 2 7 3" xfId="5810" xr:uid="{00000000-0005-0000-0000-0000F8200000}"/>
    <cellStyle name="Licence 2 2 2 2 2 8" xfId="5811" xr:uid="{00000000-0005-0000-0000-0000F9200000}"/>
    <cellStyle name="Licence 2 2 2 2 2 8 2" xfId="5812" xr:uid="{00000000-0005-0000-0000-0000FA200000}"/>
    <cellStyle name="Licence 2 2 2 2 2 8 2 2" xfId="5813" xr:uid="{00000000-0005-0000-0000-0000FB200000}"/>
    <cellStyle name="Licence 2 2 2 2 2 8 3" xfId="5814" xr:uid="{00000000-0005-0000-0000-0000FC200000}"/>
    <cellStyle name="Licence 2 2 2 2 2 9" xfId="5815" xr:uid="{00000000-0005-0000-0000-0000FD200000}"/>
    <cellStyle name="Licence 2 2 2 2 2 9 2" xfId="5816" xr:uid="{00000000-0005-0000-0000-0000FE200000}"/>
    <cellStyle name="Licence 2 2 2 2 3" xfId="5817" xr:uid="{00000000-0005-0000-0000-0000FF200000}"/>
    <cellStyle name="Licence 2 2 2 2 3 2" xfId="5818" xr:uid="{00000000-0005-0000-0000-000000210000}"/>
    <cellStyle name="Licence 2 2 2 2 3 2 2" xfId="5819" xr:uid="{00000000-0005-0000-0000-000001210000}"/>
    <cellStyle name="Licence 2 2 2 2 3 3" xfId="5820" xr:uid="{00000000-0005-0000-0000-000002210000}"/>
    <cellStyle name="Licence 2 2 2 2 4" xfId="5821" xr:uid="{00000000-0005-0000-0000-000003210000}"/>
    <cellStyle name="Licence 2 2 2 2 4 2" xfId="5822" xr:uid="{00000000-0005-0000-0000-000004210000}"/>
    <cellStyle name="Licence 2 2 2 2 4 2 2" xfId="5823" xr:uid="{00000000-0005-0000-0000-000005210000}"/>
    <cellStyle name="Licence 2 2 2 2 4 3" xfId="5824" xr:uid="{00000000-0005-0000-0000-000006210000}"/>
    <cellStyle name="Licence 2 2 2 2 5" xfId="5825" xr:uid="{00000000-0005-0000-0000-000007210000}"/>
    <cellStyle name="Licence 2 2 2 2 5 2" xfId="5826" xr:uid="{00000000-0005-0000-0000-000008210000}"/>
    <cellStyle name="Licence 2 2 2 2 5 2 2" xfId="5827" xr:uid="{00000000-0005-0000-0000-000009210000}"/>
    <cellStyle name="Licence 2 2 2 2 5 3" xfId="5828" xr:uid="{00000000-0005-0000-0000-00000A210000}"/>
    <cellStyle name="Licence 2 2 2 2 6" xfId="5829" xr:uid="{00000000-0005-0000-0000-00000B210000}"/>
    <cellStyle name="Licence 2 2 2 2 6 2" xfId="5830" xr:uid="{00000000-0005-0000-0000-00000C210000}"/>
    <cellStyle name="Licence 2 2 2 2 6 2 2" xfId="5831" xr:uid="{00000000-0005-0000-0000-00000D210000}"/>
    <cellStyle name="Licence 2 2 2 2 6 3" xfId="5832" xr:uid="{00000000-0005-0000-0000-00000E210000}"/>
    <cellStyle name="Licence 2 2 2 2 7" xfId="5833" xr:uid="{00000000-0005-0000-0000-00000F210000}"/>
    <cellStyle name="Licence 2 2 2 2 7 2" xfId="5834" xr:uid="{00000000-0005-0000-0000-000010210000}"/>
    <cellStyle name="Licence 2 2 2 2 7 2 2" xfId="5835" xr:uid="{00000000-0005-0000-0000-000011210000}"/>
    <cellStyle name="Licence 2 2 2 2 7 3" xfId="5836" xr:uid="{00000000-0005-0000-0000-000012210000}"/>
    <cellStyle name="Licence 2 2 2 2 8" xfId="5837" xr:uid="{00000000-0005-0000-0000-000013210000}"/>
    <cellStyle name="Licence 2 2 2 2 8 2" xfId="5838" xr:uid="{00000000-0005-0000-0000-000014210000}"/>
    <cellStyle name="Licence 2 2 2 2 8 2 2" xfId="5839" xr:uid="{00000000-0005-0000-0000-000015210000}"/>
    <cellStyle name="Licence 2 2 2 2 8 3" xfId="5840" xr:uid="{00000000-0005-0000-0000-000016210000}"/>
    <cellStyle name="Licence 2 2 2 2 9" xfId="5841" xr:uid="{00000000-0005-0000-0000-000017210000}"/>
    <cellStyle name="Licence 2 2 2 2 9 2" xfId="5842" xr:uid="{00000000-0005-0000-0000-000018210000}"/>
    <cellStyle name="Licence 2 2 2 2 9 2 2" xfId="5843" xr:uid="{00000000-0005-0000-0000-000019210000}"/>
    <cellStyle name="Licence 2 2 2 2 9 3" xfId="5844" xr:uid="{00000000-0005-0000-0000-00001A210000}"/>
    <cellStyle name="Licence 2 2 2 3" xfId="5845" xr:uid="{00000000-0005-0000-0000-00001B210000}"/>
    <cellStyle name="Licence 2 2 2 3 10" xfId="5846" xr:uid="{00000000-0005-0000-0000-00001C210000}"/>
    <cellStyle name="Licence 2 2 2 3 2" xfId="5847" xr:uid="{00000000-0005-0000-0000-00001D210000}"/>
    <cellStyle name="Licence 2 2 2 3 2 2" xfId="5848" xr:uid="{00000000-0005-0000-0000-00001E210000}"/>
    <cellStyle name="Licence 2 2 2 3 2 2 2" xfId="5849" xr:uid="{00000000-0005-0000-0000-00001F210000}"/>
    <cellStyle name="Licence 2 2 2 3 2 3" xfId="5850" xr:uid="{00000000-0005-0000-0000-000020210000}"/>
    <cellStyle name="Licence 2 2 2 3 3" xfId="5851" xr:uid="{00000000-0005-0000-0000-000021210000}"/>
    <cellStyle name="Licence 2 2 2 3 3 2" xfId="5852" xr:uid="{00000000-0005-0000-0000-000022210000}"/>
    <cellStyle name="Licence 2 2 2 3 3 2 2" xfId="5853" xr:uid="{00000000-0005-0000-0000-000023210000}"/>
    <cellStyle name="Licence 2 2 2 3 3 3" xfId="5854" xr:uid="{00000000-0005-0000-0000-000024210000}"/>
    <cellStyle name="Licence 2 2 2 3 4" xfId="5855" xr:uid="{00000000-0005-0000-0000-000025210000}"/>
    <cellStyle name="Licence 2 2 2 3 4 2" xfId="5856" xr:uid="{00000000-0005-0000-0000-000026210000}"/>
    <cellStyle name="Licence 2 2 2 3 4 2 2" xfId="5857" xr:uid="{00000000-0005-0000-0000-000027210000}"/>
    <cellStyle name="Licence 2 2 2 3 4 3" xfId="5858" xr:uid="{00000000-0005-0000-0000-000028210000}"/>
    <cellStyle name="Licence 2 2 2 3 5" xfId="5859" xr:uid="{00000000-0005-0000-0000-000029210000}"/>
    <cellStyle name="Licence 2 2 2 3 5 2" xfId="5860" xr:uid="{00000000-0005-0000-0000-00002A210000}"/>
    <cellStyle name="Licence 2 2 2 3 5 2 2" xfId="5861" xr:uid="{00000000-0005-0000-0000-00002B210000}"/>
    <cellStyle name="Licence 2 2 2 3 5 3" xfId="5862" xr:uid="{00000000-0005-0000-0000-00002C210000}"/>
    <cellStyle name="Licence 2 2 2 3 6" xfId="5863" xr:uid="{00000000-0005-0000-0000-00002D210000}"/>
    <cellStyle name="Licence 2 2 2 3 6 2" xfId="5864" xr:uid="{00000000-0005-0000-0000-00002E210000}"/>
    <cellStyle name="Licence 2 2 2 3 6 2 2" xfId="5865" xr:uid="{00000000-0005-0000-0000-00002F210000}"/>
    <cellStyle name="Licence 2 2 2 3 6 3" xfId="5866" xr:uid="{00000000-0005-0000-0000-000030210000}"/>
    <cellStyle name="Licence 2 2 2 3 7" xfId="5867" xr:uid="{00000000-0005-0000-0000-000031210000}"/>
    <cellStyle name="Licence 2 2 2 3 7 2" xfId="5868" xr:uid="{00000000-0005-0000-0000-000032210000}"/>
    <cellStyle name="Licence 2 2 2 3 7 2 2" xfId="5869" xr:uid="{00000000-0005-0000-0000-000033210000}"/>
    <cellStyle name="Licence 2 2 2 3 7 3" xfId="5870" xr:uid="{00000000-0005-0000-0000-000034210000}"/>
    <cellStyle name="Licence 2 2 2 3 8" xfId="5871" xr:uid="{00000000-0005-0000-0000-000035210000}"/>
    <cellStyle name="Licence 2 2 2 3 8 2" xfId="5872" xr:uid="{00000000-0005-0000-0000-000036210000}"/>
    <cellStyle name="Licence 2 2 2 3 8 2 2" xfId="5873" xr:uid="{00000000-0005-0000-0000-000037210000}"/>
    <cellStyle name="Licence 2 2 2 3 8 3" xfId="5874" xr:uid="{00000000-0005-0000-0000-000038210000}"/>
    <cellStyle name="Licence 2 2 2 3 9" xfId="5875" xr:uid="{00000000-0005-0000-0000-000039210000}"/>
    <cellStyle name="Licence 2 2 2 3 9 2" xfId="5876" xr:uid="{00000000-0005-0000-0000-00003A210000}"/>
    <cellStyle name="Licence 2 2 2 4" xfId="5877" xr:uid="{00000000-0005-0000-0000-00003B210000}"/>
    <cellStyle name="Licence 2 2 2 4 2" xfId="5878" xr:uid="{00000000-0005-0000-0000-00003C210000}"/>
    <cellStyle name="Licence 2 2 2 4 2 2" xfId="5879" xr:uid="{00000000-0005-0000-0000-00003D210000}"/>
    <cellStyle name="Licence 2 2 2 4 3" xfId="5880" xr:uid="{00000000-0005-0000-0000-00003E210000}"/>
    <cellStyle name="Licence 2 2 2 5" xfId="5881" xr:uid="{00000000-0005-0000-0000-00003F210000}"/>
    <cellStyle name="Licence 2 2 2 5 2" xfId="5882" xr:uid="{00000000-0005-0000-0000-000040210000}"/>
    <cellStyle name="Licence 2 2 2 5 2 2" xfId="5883" xr:uid="{00000000-0005-0000-0000-000041210000}"/>
    <cellStyle name="Licence 2 2 2 5 3" xfId="5884" xr:uid="{00000000-0005-0000-0000-000042210000}"/>
    <cellStyle name="Licence 2 2 2 6" xfId="5885" xr:uid="{00000000-0005-0000-0000-000043210000}"/>
    <cellStyle name="Licence 2 2 2 6 2" xfId="5886" xr:uid="{00000000-0005-0000-0000-000044210000}"/>
    <cellStyle name="Licence 2 2 2 6 2 2" xfId="5887" xr:uid="{00000000-0005-0000-0000-000045210000}"/>
    <cellStyle name="Licence 2 2 2 6 3" xfId="5888" xr:uid="{00000000-0005-0000-0000-000046210000}"/>
    <cellStyle name="Licence 2 2 2 7" xfId="5889" xr:uid="{00000000-0005-0000-0000-000047210000}"/>
    <cellStyle name="Licence 2 2 2 7 2" xfId="5890" xr:uid="{00000000-0005-0000-0000-000048210000}"/>
    <cellStyle name="Licence 2 2 2 7 2 2" xfId="5891" xr:uid="{00000000-0005-0000-0000-000049210000}"/>
    <cellStyle name="Licence 2 2 2 7 3" xfId="5892" xr:uid="{00000000-0005-0000-0000-00004A210000}"/>
    <cellStyle name="Licence 2 2 2 8" xfId="5893" xr:uid="{00000000-0005-0000-0000-00004B210000}"/>
    <cellStyle name="Licence 2 2 2 8 2" xfId="5894" xr:uid="{00000000-0005-0000-0000-00004C210000}"/>
    <cellStyle name="Licence 2 2 2 8 2 2" xfId="5895" xr:uid="{00000000-0005-0000-0000-00004D210000}"/>
    <cellStyle name="Licence 2 2 2 8 3" xfId="5896" xr:uid="{00000000-0005-0000-0000-00004E210000}"/>
    <cellStyle name="Licence 2 2 2 9" xfId="5897" xr:uid="{00000000-0005-0000-0000-00004F210000}"/>
    <cellStyle name="Licence 2 2 2 9 2" xfId="5898" xr:uid="{00000000-0005-0000-0000-000050210000}"/>
    <cellStyle name="Licence 2 2 2 9 2 2" xfId="5899" xr:uid="{00000000-0005-0000-0000-000051210000}"/>
    <cellStyle name="Licence 2 2 2 9 3" xfId="5900" xr:uid="{00000000-0005-0000-0000-000052210000}"/>
    <cellStyle name="Licence 2 2 3" xfId="5901" xr:uid="{00000000-0005-0000-0000-000053210000}"/>
    <cellStyle name="Licence 2 2 3 10" xfId="5902" xr:uid="{00000000-0005-0000-0000-000054210000}"/>
    <cellStyle name="Licence 2 2 3 10 2" xfId="5903" xr:uid="{00000000-0005-0000-0000-000055210000}"/>
    <cellStyle name="Licence 2 2 3 10 2 2" xfId="5904" xr:uid="{00000000-0005-0000-0000-000056210000}"/>
    <cellStyle name="Licence 2 2 3 10 3" xfId="5905" xr:uid="{00000000-0005-0000-0000-000057210000}"/>
    <cellStyle name="Licence 2 2 3 11" xfId="5906" xr:uid="{00000000-0005-0000-0000-000058210000}"/>
    <cellStyle name="Licence 2 2 3 11 2" xfId="5907" xr:uid="{00000000-0005-0000-0000-000059210000}"/>
    <cellStyle name="Licence 2 2 3 12" xfId="5908" xr:uid="{00000000-0005-0000-0000-00005A210000}"/>
    <cellStyle name="Licence 2 2 3 2" xfId="5909" xr:uid="{00000000-0005-0000-0000-00005B210000}"/>
    <cellStyle name="Licence 2 2 3 2 10" xfId="5910" xr:uid="{00000000-0005-0000-0000-00005C210000}"/>
    <cellStyle name="Licence 2 2 3 2 2" xfId="5911" xr:uid="{00000000-0005-0000-0000-00005D210000}"/>
    <cellStyle name="Licence 2 2 3 2 2 2" xfId="5912" xr:uid="{00000000-0005-0000-0000-00005E210000}"/>
    <cellStyle name="Licence 2 2 3 2 2 2 2" xfId="5913" xr:uid="{00000000-0005-0000-0000-00005F210000}"/>
    <cellStyle name="Licence 2 2 3 2 2 3" xfId="5914" xr:uid="{00000000-0005-0000-0000-000060210000}"/>
    <cellStyle name="Licence 2 2 3 2 3" xfId="5915" xr:uid="{00000000-0005-0000-0000-000061210000}"/>
    <cellStyle name="Licence 2 2 3 2 3 2" xfId="5916" xr:uid="{00000000-0005-0000-0000-000062210000}"/>
    <cellStyle name="Licence 2 2 3 2 3 2 2" xfId="5917" xr:uid="{00000000-0005-0000-0000-000063210000}"/>
    <cellStyle name="Licence 2 2 3 2 3 3" xfId="5918" xr:uid="{00000000-0005-0000-0000-000064210000}"/>
    <cellStyle name="Licence 2 2 3 2 4" xfId="5919" xr:uid="{00000000-0005-0000-0000-000065210000}"/>
    <cellStyle name="Licence 2 2 3 2 4 2" xfId="5920" xr:uid="{00000000-0005-0000-0000-000066210000}"/>
    <cellStyle name="Licence 2 2 3 2 4 2 2" xfId="5921" xr:uid="{00000000-0005-0000-0000-000067210000}"/>
    <cellStyle name="Licence 2 2 3 2 4 3" xfId="5922" xr:uid="{00000000-0005-0000-0000-000068210000}"/>
    <cellStyle name="Licence 2 2 3 2 5" xfId="5923" xr:uid="{00000000-0005-0000-0000-000069210000}"/>
    <cellStyle name="Licence 2 2 3 2 5 2" xfId="5924" xr:uid="{00000000-0005-0000-0000-00006A210000}"/>
    <cellStyle name="Licence 2 2 3 2 5 2 2" xfId="5925" xr:uid="{00000000-0005-0000-0000-00006B210000}"/>
    <cellStyle name="Licence 2 2 3 2 5 3" xfId="5926" xr:uid="{00000000-0005-0000-0000-00006C210000}"/>
    <cellStyle name="Licence 2 2 3 2 6" xfId="5927" xr:uid="{00000000-0005-0000-0000-00006D210000}"/>
    <cellStyle name="Licence 2 2 3 2 6 2" xfId="5928" xr:uid="{00000000-0005-0000-0000-00006E210000}"/>
    <cellStyle name="Licence 2 2 3 2 6 2 2" xfId="5929" xr:uid="{00000000-0005-0000-0000-00006F210000}"/>
    <cellStyle name="Licence 2 2 3 2 6 3" xfId="5930" xr:uid="{00000000-0005-0000-0000-000070210000}"/>
    <cellStyle name="Licence 2 2 3 2 7" xfId="5931" xr:uid="{00000000-0005-0000-0000-000071210000}"/>
    <cellStyle name="Licence 2 2 3 2 7 2" xfId="5932" xr:uid="{00000000-0005-0000-0000-000072210000}"/>
    <cellStyle name="Licence 2 2 3 2 7 2 2" xfId="5933" xr:uid="{00000000-0005-0000-0000-000073210000}"/>
    <cellStyle name="Licence 2 2 3 2 7 3" xfId="5934" xr:uid="{00000000-0005-0000-0000-000074210000}"/>
    <cellStyle name="Licence 2 2 3 2 8" xfId="5935" xr:uid="{00000000-0005-0000-0000-000075210000}"/>
    <cellStyle name="Licence 2 2 3 2 8 2" xfId="5936" xr:uid="{00000000-0005-0000-0000-000076210000}"/>
    <cellStyle name="Licence 2 2 3 2 8 2 2" xfId="5937" xr:uid="{00000000-0005-0000-0000-000077210000}"/>
    <cellStyle name="Licence 2 2 3 2 8 3" xfId="5938" xr:uid="{00000000-0005-0000-0000-000078210000}"/>
    <cellStyle name="Licence 2 2 3 2 9" xfId="5939" xr:uid="{00000000-0005-0000-0000-000079210000}"/>
    <cellStyle name="Licence 2 2 3 2 9 2" xfId="5940" xr:uid="{00000000-0005-0000-0000-00007A210000}"/>
    <cellStyle name="Licence 2 2 3 3" xfId="5941" xr:uid="{00000000-0005-0000-0000-00007B210000}"/>
    <cellStyle name="Licence 2 2 3 3 2" xfId="5942" xr:uid="{00000000-0005-0000-0000-00007C210000}"/>
    <cellStyle name="Licence 2 2 3 3 2 2" xfId="5943" xr:uid="{00000000-0005-0000-0000-00007D210000}"/>
    <cellStyle name="Licence 2 2 3 3 3" xfId="5944" xr:uid="{00000000-0005-0000-0000-00007E210000}"/>
    <cellStyle name="Licence 2 2 3 4" xfId="5945" xr:uid="{00000000-0005-0000-0000-00007F210000}"/>
    <cellStyle name="Licence 2 2 3 4 2" xfId="5946" xr:uid="{00000000-0005-0000-0000-000080210000}"/>
    <cellStyle name="Licence 2 2 3 4 2 2" xfId="5947" xr:uid="{00000000-0005-0000-0000-000081210000}"/>
    <cellStyle name="Licence 2 2 3 4 3" xfId="5948" xr:uid="{00000000-0005-0000-0000-000082210000}"/>
    <cellStyle name="Licence 2 2 3 5" xfId="5949" xr:uid="{00000000-0005-0000-0000-000083210000}"/>
    <cellStyle name="Licence 2 2 3 5 2" xfId="5950" xr:uid="{00000000-0005-0000-0000-000084210000}"/>
    <cellStyle name="Licence 2 2 3 5 2 2" xfId="5951" xr:uid="{00000000-0005-0000-0000-000085210000}"/>
    <cellStyle name="Licence 2 2 3 5 3" xfId="5952" xr:uid="{00000000-0005-0000-0000-000086210000}"/>
    <cellStyle name="Licence 2 2 3 6" xfId="5953" xr:uid="{00000000-0005-0000-0000-000087210000}"/>
    <cellStyle name="Licence 2 2 3 6 2" xfId="5954" xr:uid="{00000000-0005-0000-0000-000088210000}"/>
    <cellStyle name="Licence 2 2 3 6 2 2" xfId="5955" xr:uid="{00000000-0005-0000-0000-000089210000}"/>
    <cellStyle name="Licence 2 2 3 6 3" xfId="5956" xr:uid="{00000000-0005-0000-0000-00008A210000}"/>
    <cellStyle name="Licence 2 2 3 7" xfId="5957" xr:uid="{00000000-0005-0000-0000-00008B210000}"/>
    <cellStyle name="Licence 2 2 3 7 2" xfId="5958" xr:uid="{00000000-0005-0000-0000-00008C210000}"/>
    <cellStyle name="Licence 2 2 3 7 2 2" xfId="5959" xr:uid="{00000000-0005-0000-0000-00008D210000}"/>
    <cellStyle name="Licence 2 2 3 7 3" xfId="5960" xr:uid="{00000000-0005-0000-0000-00008E210000}"/>
    <cellStyle name="Licence 2 2 3 8" xfId="5961" xr:uid="{00000000-0005-0000-0000-00008F210000}"/>
    <cellStyle name="Licence 2 2 3 8 2" xfId="5962" xr:uid="{00000000-0005-0000-0000-000090210000}"/>
    <cellStyle name="Licence 2 2 3 8 2 2" xfId="5963" xr:uid="{00000000-0005-0000-0000-000091210000}"/>
    <cellStyle name="Licence 2 2 3 8 3" xfId="5964" xr:uid="{00000000-0005-0000-0000-000092210000}"/>
    <cellStyle name="Licence 2 2 3 9" xfId="5965" xr:uid="{00000000-0005-0000-0000-000093210000}"/>
    <cellStyle name="Licence 2 2 3 9 2" xfId="5966" xr:uid="{00000000-0005-0000-0000-000094210000}"/>
    <cellStyle name="Licence 2 2 3 9 2 2" xfId="5967" xr:uid="{00000000-0005-0000-0000-000095210000}"/>
    <cellStyle name="Licence 2 2 3 9 3" xfId="5968" xr:uid="{00000000-0005-0000-0000-000096210000}"/>
    <cellStyle name="Licence 2 2 4" xfId="5969" xr:uid="{00000000-0005-0000-0000-000097210000}"/>
    <cellStyle name="Licence 2 3" xfId="5970" xr:uid="{00000000-0005-0000-0000-000098210000}"/>
    <cellStyle name="Licence 2 3 10" xfId="5971" xr:uid="{00000000-0005-0000-0000-000099210000}"/>
    <cellStyle name="Licence 2 3 10 2" xfId="5972" xr:uid="{00000000-0005-0000-0000-00009A210000}"/>
    <cellStyle name="Licence 2 3 10 2 2" xfId="5973" xr:uid="{00000000-0005-0000-0000-00009B210000}"/>
    <cellStyle name="Licence 2 3 10 3" xfId="5974" xr:uid="{00000000-0005-0000-0000-00009C210000}"/>
    <cellStyle name="Licence 2 3 11" xfId="5975" xr:uid="{00000000-0005-0000-0000-00009D210000}"/>
    <cellStyle name="Licence 2 3 11 2" xfId="5976" xr:uid="{00000000-0005-0000-0000-00009E210000}"/>
    <cellStyle name="Licence 2 3 11 2 2" xfId="5977" xr:uid="{00000000-0005-0000-0000-00009F210000}"/>
    <cellStyle name="Licence 2 3 11 3" xfId="5978" xr:uid="{00000000-0005-0000-0000-0000A0210000}"/>
    <cellStyle name="Licence 2 3 12" xfId="5979" xr:uid="{00000000-0005-0000-0000-0000A1210000}"/>
    <cellStyle name="Licence 2 3 12 2" xfId="5980" xr:uid="{00000000-0005-0000-0000-0000A2210000}"/>
    <cellStyle name="Licence 2 3 13" xfId="5981" xr:uid="{00000000-0005-0000-0000-0000A3210000}"/>
    <cellStyle name="Licence 2 3 2" xfId="5982" xr:uid="{00000000-0005-0000-0000-0000A4210000}"/>
    <cellStyle name="Licence 2 3 2 10" xfId="5983" xr:uid="{00000000-0005-0000-0000-0000A5210000}"/>
    <cellStyle name="Licence 2 3 2 10 2" xfId="5984" xr:uid="{00000000-0005-0000-0000-0000A6210000}"/>
    <cellStyle name="Licence 2 3 2 10 2 2" xfId="5985" xr:uid="{00000000-0005-0000-0000-0000A7210000}"/>
    <cellStyle name="Licence 2 3 2 10 3" xfId="5986" xr:uid="{00000000-0005-0000-0000-0000A8210000}"/>
    <cellStyle name="Licence 2 3 2 11" xfId="5987" xr:uid="{00000000-0005-0000-0000-0000A9210000}"/>
    <cellStyle name="Licence 2 3 2 11 2" xfId="5988" xr:uid="{00000000-0005-0000-0000-0000AA210000}"/>
    <cellStyle name="Licence 2 3 2 12" xfId="5989" xr:uid="{00000000-0005-0000-0000-0000AB210000}"/>
    <cellStyle name="Licence 2 3 2 2" xfId="5990" xr:uid="{00000000-0005-0000-0000-0000AC210000}"/>
    <cellStyle name="Licence 2 3 2 2 10" xfId="5991" xr:uid="{00000000-0005-0000-0000-0000AD210000}"/>
    <cellStyle name="Licence 2 3 2 2 2" xfId="5992" xr:uid="{00000000-0005-0000-0000-0000AE210000}"/>
    <cellStyle name="Licence 2 3 2 2 2 2" xfId="5993" xr:uid="{00000000-0005-0000-0000-0000AF210000}"/>
    <cellStyle name="Licence 2 3 2 2 2 2 2" xfId="5994" xr:uid="{00000000-0005-0000-0000-0000B0210000}"/>
    <cellStyle name="Licence 2 3 2 2 2 3" xfId="5995" xr:uid="{00000000-0005-0000-0000-0000B1210000}"/>
    <cellStyle name="Licence 2 3 2 2 3" xfId="5996" xr:uid="{00000000-0005-0000-0000-0000B2210000}"/>
    <cellStyle name="Licence 2 3 2 2 3 2" xfId="5997" xr:uid="{00000000-0005-0000-0000-0000B3210000}"/>
    <cellStyle name="Licence 2 3 2 2 3 2 2" xfId="5998" xr:uid="{00000000-0005-0000-0000-0000B4210000}"/>
    <cellStyle name="Licence 2 3 2 2 3 3" xfId="5999" xr:uid="{00000000-0005-0000-0000-0000B5210000}"/>
    <cellStyle name="Licence 2 3 2 2 4" xfId="6000" xr:uid="{00000000-0005-0000-0000-0000B6210000}"/>
    <cellStyle name="Licence 2 3 2 2 4 2" xfId="6001" xr:uid="{00000000-0005-0000-0000-0000B7210000}"/>
    <cellStyle name="Licence 2 3 2 2 4 2 2" xfId="6002" xr:uid="{00000000-0005-0000-0000-0000B8210000}"/>
    <cellStyle name="Licence 2 3 2 2 4 3" xfId="6003" xr:uid="{00000000-0005-0000-0000-0000B9210000}"/>
    <cellStyle name="Licence 2 3 2 2 5" xfId="6004" xr:uid="{00000000-0005-0000-0000-0000BA210000}"/>
    <cellStyle name="Licence 2 3 2 2 5 2" xfId="6005" xr:uid="{00000000-0005-0000-0000-0000BB210000}"/>
    <cellStyle name="Licence 2 3 2 2 5 2 2" xfId="6006" xr:uid="{00000000-0005-0000-0000-0000BC210000}"/>
    <cellStyle name="Licence 2 3 2 2 5 3" xfId="6007" xr:uid="{00000000-0005-0000-0000-0000BD210000}"/>
    <cellStyle name="Licence 2 3 2 2 6" xfId="6008" xr:uid="{00000000-0005-0000-0000-0000BE210000}"/>
    <cellStyle name="Licence 2 3 2 2 6 2" xfId="6009" xr:uid="{00000000-0005-0000-0000-0000BF210000}"/>
    <cellStyle name="Licence 2 3 2 2 6 2 2" xfId="6010" xr:uid="{00000000-0005-0000-0000-0000C0210000}"/>
    <cellStyle name="Licence 2 3 2 2 6 3" xfId="6011" xr:uid="{00000000-0005-0000-0000-0000C1210000}"/>
    <cellStyle name="Licence 2 3 2 2 7" xfId="6012" xr:uid="{00000000-0005-0000-0000-0000C2210000}"/>
    <cellStyle name="Licence 2 3 2 2 7 2" xfId="6013" xr:uid="{00000000-0005-0000-0000-0000C3210000}"/>
    <cellStyle name="Licence 2 3 2 2 7 2 2" xfId="6014" xr:uid="{00000000-0005-0000-0000-0000C4210000}"/>
    <cellStyle name="Licence 2 3 2 2 7 3" xfId="6015" xr:uid="{00000000-0005-0000-0000-0000C5210000}"/>
    <cellStyle name="Licence 2 3 2 2 8" xfId="6016" xr:uid="{00000000-0005-0000-0000-0000C6210000}"/>
    <cellStyle name="Licence 2 3 2 2 8 2" xfId="6017" xr:uid="{00000000-0005-0000-0000-0000C7210000}"/>
    <cellStyle name="Licence 2 3 2 2 8 2 2" xfId="6018" xr:uid="{00000000-0005-0000-0000-0000C8210000}"/>
    <cellStyle name="Licence 2 3 2 2 8 3" xfId="6019" xr:uid="{00000000-0005-0000-0000-0000C9210000}"/>
    <cellStyle name="Licence 2 3 2 2 9" xfId="6020" xr:uid="{00000000-0005-0000-0000-0000CA210000}"/>
    <cellStyle name="Licence 2 3 2 2 9 2" xfId="6021" xr:uid="{00000000-0005-0000-0000-0000CB210000}"/>
    <cellStyle name="Licence 2 3 2 3" xfId="6022" xr:uid="{00000000-0005-0000-0000-0000CC210000}"/>
    <cellStyle name="Licence 2 3 2 3 2" xfId="6023" xr:uid="{00000000-0005-0000-0000-0000CD210000}"/>
    <cellStyle name="Licence 2 3 2 3 2 2" xfId="6024" xr:uid="{00000000-0005-0000-0000-0000CE210000}"/>
    <cellStyle name="Licence 2 3 2 3 3" xfId="6025" xr:uid="{00000000-0005-0000-0000-0000CF210000}"/>
    <cellStyle name="Licence 2 3 2 4" xfId="6026" xr:uid="{00000000-0005-0000-0000-0000D0210000}"/>
    <cellStyle name="Licence 2 3 2 4 2" xfId="6027" xr:uid="{00000000-0005-0000-0000-0000D1210000}"/>
    <cellStyle name="Licence 2 3 2 4 2 2" xfId="6028" xr:uid="{00000000-0005-0000-0000-0000D2210000}"/>
    <cellStyle name="Licence 2 3 2 4 3" xfId="6029" xr:uid="{00000000-0005-0000-0000-0000D3210000}"/>
    <cellStyle name="Licence 2 3 2 5" xfId="6030" xr:uid="{00000000-0005-0000-0000-0000D4210000}"/>
    <cellStyle name="Licence 2 3 2 5 2" xfId="6031" xr:uid="{00000000-0005-0000-0000-0000D5210000}"/>
    <cellStyle name="Licence 2 3 2 5 2 2" xfId="6032" xr:uid="{00000000-0005-0000-0000-0000D6210000}"/>
    <cellStyle name="Licence 2 3 2 5 3" xfId="6033" xr:uid="{00000000-0005-0000-0000-0000D7210000}"/>
    <cellStyle name="Licence 2 3 2 6" xfId="6034" xr:uid="{00000000-0005-0000-0000-0000D8210000}"/>
    <cellStyle name="Licence 2 3 2 6 2" xfId="6035" xr:uid="{00000000-0005-0000-0000-0000D9210000}"/>
    <cellStyle name="Licence 2 3 2 6 2 2" xfId="6036" xr:uid="{00000000-0005-0000-0000-0000DA210000}"/>
    <cellStyle name="Licence 2 3 2 6 3" xfId="6037" xr:uid="{00000000-0005-0000-0000-0000DB210000}"/>
    <cellStyle name="Licence 2 3 2 7" xfId="6038" xr:uid="{00000000-0005-0000-0000-0000DC210000}"/>
    <cellStyle name="Licence 2 3 2 7 2" xfId="6039" xr:uid="{00000000-0005-0000-0000-0000DD210000}"/>
    <cellStyle name="Licence 2 3 2 7 2 2" xfId="6040" xr:uid="{00000000-0005-0000-0000-0000DE210000}"/>
    <cellStyle name="Licence 2 3 2 7 3" xfId="6041" xr:uid="{00000000-0005-0000-0000-0000DF210000}"/>
    <cellStyle name="Licence 2 3 2 8" xfId="6042" xr:uid="{00000000-0005-0000-0000-0000E0210000}"/>
    <cellStyle name="Licence 2 3 2 8 2" xfId="6043" xr:uid="{00000000-0005-0000-0000-0000E1210000}"/>
    <cellStyle name="Licence 2 3 2 8 2 2" xfId="6044" xr:uid="{00000000-0005-0000-0000-0000E2210000}"/>
    <cellStyle name="Licence 2 3 2 8 3" xfId="6045" xr:uid="{00000000-0005-0000-0000-0000E3210000}"/>
    <cellStyle name="Licence 2 3 2 9" xfId="6046" xr:uid="{00000000-0005-0000-0000-0000E4210000}"/>
    <cellStyle name="Licence 2 3 2 9 2" xfId="6047" xr:uid="{00000000-0005-0000-0000-0000E5210000}"/>
    <cellStyle name="Licence 2 3 2 9 2 2" xfId="6048" xr:uid="{00000000-0005-0000-0000-0000E6210000}"/>
    <cellStyle name="Licence 2 3 2 9 3" xfId="6049" xr:uid="{00000000-0005-0000-0000-0000E7210000}"/>
    <cellStyle name="Licence 2 3 3" xfId="6050" xr:uid="{00000000-0005-0000-0000-0000E8210000}"/>
    <cellStyle name="Licence 2 3 3 10" xfId="6051" xr:uid="{00000000-0005-0000-0000-0000E9210000}"/>
    <cellStyle name="Licence 2 3 3 2" xfId="6052" xr:uid="{00000000-0005-0000-0000-0000EA210000}"/>
    <cellStyle name="Licence 2 3 3 2 2" xfId="6053" xr:uid="{00000000-0005-0000-0000-0000EB210000}"/>
    <cellStyle name="Licence 2 3 3 2 2 2" xfId="6054" xr:uid="{00000000-0005-0000-0000-0000EC210000}"/>
    <cellStyle name="Licence 2 3 3 2 3" xfId="6055" xr:uid="{00000000-0005-0000-0000-0000ED210000}"/>
    <cellStyle name="Licence 2 3 3 3" xfId="6056" xr:uid="{00000000-0005-0000-0000-0000EE210000}"/>
    <cellStyle name="Licence 2 3 3 3 2" xfId="6057" xr:uid="{00000000-0005-0000-0000-0000EF210000}"/>
    <cellStyle name="Licence 2 3 3 3 2 2" xfId="6058" xr:uid="{00000000-0005-0000-0000-0000F0210000}"/>
    <cellStyle name="Licence 2 3 3 3 3" xfId="6059" xr:uid="{00000000-0005-0000-0000-0000F1210000}"/>
    <cellStyle name="Licence 2 3 3 4" xfId="6060" xr:uid="{00000000-0005-0000-0000-0000F2210000}"/>
    <cellStyle name="Licence 2 3 3 4 2" xfId="6061" xr:uid="{00000000-0005-0000-0000-0000F3210000}"/>
    <cellStyle name="Licence 2 3 3 4 2 2" xfId="6062" xr:uid="{00000000-0005-0000-0000-0000F4210000}"/>
    <cellStyle name="Licence 2 3 3 4 3" xfId="6063" xr:uid="{00000000-0005-0000-0000-0000F5210000}"/>
    <cellStyle name="Licence 2 3 3 5" xfId="6064" xr:uid="{00000000-0005-0000-0000-0000F6210000}"/>
    <cellStyle name="Licence 2 3 3 5 2" xfId="6065" xr:uid="{00000000-0005-0000-0000-0000F7210000}"/>
    <cellStyle name="Licence 2 3 3 5 2 2" xfId="6066" xr:uid="{00000000-0005-0000-0000-0000F8210000}"/>
    <cellStyle name="Licence 2 3 3 5 3" xfId="6067" xr:uid="{00000000-0005-0000-0000-0000F9210000}"/>
    <cellStyle name="Licence 2 3 3 6" xfId="6068" xr:uid="{00000000-0005-0000-0000-0000FA210000}"/>
    <cellStyle name="Licence 2 3 3 6 2" xfId="6069" xr:uid="{00000000-0005-0000-0000-0000FB210000}"/>
    <cellStyle name="Licence 2 3 3 6 2 2" xfId="6070" xr:uid="{00000000-0005-0000-0000-0000FC210000}"/>
    <cellStyle name="Licence 2 3 3 6 3" xfId="6071" xr:uid="{00000000-0005-0000-0000-0000FD210000}"/>
    <cellStyle name="Licence 2 3 3 7" xfId="6072" xr:uid="{00000000-0005-0000-0000-0000FE210000}"/>
    <cellStyle name="Licence 2 3 3 7 2" xfId="6073" xr:uid="{00000000-0005-0000-0000-0000FF210000}"/>
    <cellStyle name="Licence 2 3 3 7 2 2" xfId="6074" xr:uid="{00000000-0005-0000-0000-000000220000}"/>
    <cellStyle name="Licence 2 3 3 7 3" xfId="6075" xr:uid="{00000000-0005-0000-0000-000001220000}"/>
    <cellStyle name="Licence 2 3 3 8" xfId="6076" xr:uid="{00000000-0005-0000-0000-000002220000}"/>
    <cellStyle name="Licence 2 3 3 8 2" xfId="6077" xr:uid="{00000000-0005-0000-0000-000003220000}"/>
    <cellStyle name="Licence 2 3 3 8 2 2" xfId="6078" xr:uid="{00000000-0005-0000-0000-000004220000}"/>
    <cellStyle name="Licence 2 3 3 8 3" xfId="6079" xr:uid="{00000000-0005-0000-0000-000005220000}"/>
    <cellStyle name="Licence 2 3 3 9" xfId="6080" xr:uid="{00000000-0005-0000-0000-000006220000}"/>
    <cellStyle name="Licence 2 3 3 9 2" xfId="6081" xr:uid="{00000000-0005-0000-0000-000007220000}"/>
    <cellStyle name="Licence 2 3 4" xfId="6082" xr:uid="{00000000-0005-0000-0000-000008220000}"/>
    <cellStyle name="Licence 2 3 4 2" xfId="6083" xr:uid="{00000000-0005-0000-0000-000009220000}"/>
    <cellStyle name="Licence 2 3 4 2 2" xfId="6084" xr:uid="{00000000-0005-0000-0000-00000A220000}"/>
    <cellStyle name="Licence 2 3 4 3" xfId="6085" xr:uid="{00000000-0005-0000-0000-00000B220000}"/>
    <cellStyle name="Licence 2 3 5" xfId="6086" xr:uid="{00000000-0005-0000-0000-00000C220000}"/>
    <cellStyle name="Licence 2 3 5 2" xfId="6087" xr:uid="{00000000-0005-0000-0000-00000D220000}"/>
    <cellStyle name="Licence 2 3 5 2 2" xfId="6088" xr:uid="{00000000-0005-0000-0000-00000E220000}"/>
    <cellStyle name="Licence 2 3 5 3" xfId="6089" xr:uid="{00000000-0005-0000-0000-00000F220000}"/>
    <cellStyle name="Licence 2 3 6" xfId="6090" xr:uid="{00000000-0005-0000-0000-000010220000}"/>
    <cellStyle name="Licence 2 3 6 2" xfId="6091" xr:uid="{00000000-0005-0000-0000-000011220000}"/>
    <cellStyle name="Licence 2 3 6 2 2" xfId="6092" xr:uid="{00000000-0005-0000-0000-000012220000}"/>
    <cellStyle name="Licence 2 3 6 3" xfId="6093" xr:uid="{00000000-0005-0000-0000-000013220000}"/>
    <cellStyle name="Licence 2 3 7" xfId="6094" xr:uid="{00000000-0005-0000-0000-000014220000}"/>
    <cellStyle name="Licence 2 3 7 2" xfId="6095" xr:uid="{00000000-0005-0000-0000-000015220000}"/>
    <cellStyle name="Licence 2 3 7 2 2" xfId="6096" xr:uid="{00000000-0005-0000-0000-000016220000}"/>
    <cellStyle name="Licence 2 3 7 3" xfId="6097" xr:uid="{00000000-0005-0000-0000-000017220000}"/>
    <cellStyle name="Licence 2 3 8" xfId="6098" xr:uid="{00000000-0005-0000-0000-000018220000}"/>
    <cellStyle name="Licence 2 3 8 2" xfId="6099" xr:uid="{00000000-0005-0000-0000-000019220000}"/>
    <cellStyle name="Licence 2 3 8 2 2" xfId="6100" xr:uid="{00000000-0005-0000-0000-00001A220000}"/>
    <cellStyle name="Licence 2 3 8 3" xfId="6101" xr:uid="{00000000-0005-0000-0000-00001B220000}"/>
    <cellStyle name="Licence 2 3 9" xfId="6102" xr:uid="{00000000-0005-0000-0000-00001C220000}"/>
    <cellStyle name="Licence 2 3 9 2" xfId="6103" xr:uid="{00000000-0005-0000-0000-00001D220000}"/>
    <cellStyle name="Licence 2 3 9 2 2" xfId="6104" xr:uid="{00000000-0005-0000-0000-00001E220000}"/>
    <cellStyle name="Licence 2 3 9 3" xfId="6105" xr:uid="{00000000-0005-0000-0000-00001F220000}"/>
    <cellStyle name="Licence 2 4" xfId="6106" xr:uid="{00000000-0005-0000-0000-000020220000}"/>
    <cellStyle name="Licence 2 4 10" xfId="6107" xr:uid="{00000000-0005-0000-0000-000021220000}"/>
    <cellStyle name="Licence 2 4 10 2" xfId="6108" xr:uid="{00000000-0005-0000-0000-000022220000}"/>
    <cellStyle name="Licence 2 4 10 2 2" xfId="6109" xr:uid="{00000000-0005-0000-0000-000023220000}"/>
    <cellStyle name="Licence 2 4 10 3" xfId="6110" xr:uid="{00000000-0005-0000-0000-000024220000}"/>
    <cellStyle name="Licence 2 4 11" xfId="6111" xr:uid="{00000000-0005-0000-0000-000025220000}"/>
    <cellStyle name="Licence 2 4 11 2" xfId="6112" xr:uid="{00000000-0005-0000-0000-000026220000}"/>
    <cellStyle name="Licence 2 4 12" xfId="6113" xr:uid="{00000000-0005-0000-0000-000027220000}"/>
    <cellStyle name="Licence 2 4 2" xfId="6114" xr:uid="{00000000-0005-0000-0000-000028220000}"/>
    <cellStyle name="Licence 2 4 2 10" xfId="6115" xr:uid="{00000000-0005-0000-0000-000029220000}"/>
    <cellStyle name="Licence 2 4 2 2" xfId="6116" xr:uid="{00000000-0005-0000-0000-00002A220000}"/>
    <cellStyle name="Licence 2 4 2 2 2" xfId="6117" xr:uid="{00000000-0005-0000-0000-00002B220000}"/>
    <cellStyle name="Licence 2 4 2 2 2 2" xfId="6118" xr:uid="{00000000-0005-0000-0000-00002C220000}"/>
    <cellStyle name="Licence 2 4 2 2 3" xfId="6119" xr:uid="{00000000-0005-0000-0000-00002D220000}"/>
    <cellStyle name="Licence 2 4 2 3" xfId="6120" xr:uid="{00000000-0005-0000-0000-00002E220000}"/>
    <cellStyle name="Licence 2 4 2 3 2" xfId="6121" xr:uid="{00000000-0005-0000-0000-00002F220000}"/>
    <cellStyle name="Licence 2 4 2 3 2 2" xfId="6122" xr:uid="{00000000-0005-0000-0000-000030220000}"/>
    <cellStyle name="Licence 2 4 2 3 3" xfId="6123" xr:uid="{00000000-0005-0000-0000-000031220000}"/>
    <cellStyle name="Licence 2 4 2 4" xfId="6124" xr:uid="{00000000-0005-0000-0000-000032220000}"/>
    <cellStyle name="Licence 2 4 2 4 2" xfId="6125" xr:uid="{00000000-0005-0000-0000-000033220000}"/>
    <cellStyle name="Licence 2 4 2 4 2 2" xfId="6126" xr:uid="{00000000-0005-0000-0000-000034220000}"/>
    <cellStyle name="Licence 2 4 2 4 3" xfId="6127" xr:uid="{00000000-0005-0000-0000-000035220000}"/>
    <cellStyle name="Licence 2 4 2 5" xfId="6128" xr:uid="{00000000-0005-0000-0000-000036220000}"/>
    <cellStyle name="Licence 2 4 2 5 2" xfId="6129" xr:uid="{00000000-0005-0000-0000-000037220000}"/>
    <cellStyle name="Licence 2 4 2 5 2 2" xfId="6130" xr:uid="{00000000-0005-0000-0000-000038220000}"/>
    <cellStyle name="Licence 2 4 2 5 3" xfId="6131" xr:uid="{00000000-0005-0000-0000-000039220000}"/>
    <cellStyle name="Licence 2 4 2 6" xfId="6132" xr:uid="{00000000-0005-0000-0000-00003A220000}"/>
    <cellStyle name="Licence 2 4 2 6 2" xfId="6133" xr:uid="{00000000-0005-0000-0000-00003B220000}"/>
    <cellStyle name="Licence 2 4 2 6 2 2" xfId="6134" xr:uid="{00000000-0005-0000-0000-00003C220000}"/>
    <cellStyle name="Licence 2 4 2 6 3" xfId="6135" xr:uid="{00000000-0005-0000-0000-00003D220000}"/>
    <cellStyle name="Licence 2 4 2 7" xfId="6136" xr:uid="{00000000-0005-0000-0000-00003E220000}"/>
    <cellStyle name="Licence 2 4 2 7 2" xfId="6137" xr:uid="{00000000-0005-0000-0000-00003F220000}"/>
    <cellStyle name="Licence 2 4 2 7 2 2" xfId="6138" xr:uid="{00000000-0005-0000-0000-000040220000}"/>
    <cellStyle name="Licence 2 4 2 7 3" xfId="6139" xr:uid="{00000000-0005-0000-0000-000041220000}"/>
    <cellStyle name="Licence 2 4 2 8" xfId="6140" xr:uid="{00000000-0005-0000-0000-000042220000}"/>
    <cellStyle name="Licence 2 4 2 8 2" xfId="6141" xr:uid="{00000000-0005-0000-0000-000043220000}"/>
    <cellStyle name="Licence 2 4 2 8 2 2" xfId="6142" xr:uid="{00000000-0005-0000-0000-000044220000}"/>
    <cellStyle name="Licence 2 4 2 8 3" xfId="6143" xr:uid="{00000000-0005-0000-0000-000045220000}"/>
    <cellStyle name="Licence 2 4 2 9" xfId="6144" xr:uid="{00000000-0005-0000-0000-000046220000}"/>
    <cellStyle name="Licence 2 4 2 9 2" xfId="6145" xr:uid="{00000000-0005-0000-0000-000047220000}"/>
    <cellStyle name="Licence 2 4 3" xfId="6146" xr:uid="{00000000-0005-0000-0000-000048220000}"/>
    <cellStyle name="Licence 2 4 3 2" xfId="6147" xr:uid="{00000000-0005-0000-0000-000049220000}"/>
    <cellStyle name="Licence 2 4 3 2 2" xfId="6148" xr:uid="{00000000-0005-0000-0000-00004A220000}"/>
    <cellStyle name="Licence 2 4 3 3" xfId="6149" xr:uid="{00000000-0005-0000-0000-00004B220000}"/>
    <cellStyle name="Licence 2 4 4" xfId="6150" xr:uid="{00000000-0005-0000-0000-00004C220000}"/>
    <cellStyle name="Licence 2 4 4 2" xfId="6151" xr:uid="{00000000-0005-0000-0000-00004D220000}"/>
    <cellStyle name="Licence 2 4 4 2 2" xfId="6152" xr:uid="{00000000-0005-0000-0000-00004E220000}"/>
    <cellStyle name="Licence 2 4 4 3" xfId="6153" xr:uid="{00000000-0005-0000-0000-00004F220000}"/>
    <cellStyle name="Licence 2 4 5" xfId="6154" xr:uid="{00000000-0005-0000-0000-000050220000}"/>
    <cellStyle name="Licence 2 4 5 2" xfId="6155" xr:uid="{00000000-0005-0000-0000-000051220000}"/>
    <cellStyle name="Licence 2 4 5 2 2" xfId="6156" xr:uid="{00000000-0005-0000-0000-000052220000}"/>
    <cellStyle name="Licence 2 4 5 3" xfId="6157" xr:uid="{00000000-0005-0000-0000-000053220000}"/>
    <cellStyle name="Licence 2 4 6" xfId="6158" xr:uid="{00000000-0005-0000-0000-000054220000}"/>
    <cellStyle name="Licence 2 4 6 2" xfId="6159" xr:uid="{00000000-0005-0000-0000-000055220000}"/>
    <cellStyle name="Licence 2 4 6 2 2" xfId="6160" xr:uid="{00000000-0005-0000-0000-000056220000}"/>
    <cellStyle name="Licence 2 4 6 3" xfId="6161" xr:uid="{00000000-0005-0000-0000-000057220000}"/>
    <cellStyle name="Licence 2 4 7" xfId="6162" xr:uid="{00000000-0005-0000-0000-000058220000}"/>
    <cellStyle name="Licence 2 4 7 2" xfId="6163" xr:uid="{00000000-0005-0000-0000-000059220000}"/>
    <cellStyle name="Licence 2 4 7 2 2" xfId="6164" xr:uid="{00000000-0005-0000-0000-00005A220000}"/>
    <cellStyle name="Licence 2 4 7 3" xfId="6165" xr:uid="{00000000-0005-0000-0000-00005B220000}"/>
    <cellStyle name="Licence 2 4 8" xfId="6166" xr:uid="{00000000-0005-0000-0000-00005C220000}"/>
    <cellStyle name="Licence 2 4 8 2" xfId="6167" xr:uid="{00000000-0005-0000-0000-00005D220000}"/>
    <cellStyle name="Licence 2 4 8 2 2" xfId="6168" xr:uid="{00000000-0005-0000-0000-00005E220000}"/>
    <cellStyle name="Licence 2 4 8 3" xfId="6169" xr:uid="{00000000-0005-0000-0000-00005F220000}"/>
    <cellStyle name="Licence 2 4 9" xfId="6170" xr:uid="{00000000-0005-0000-0000-000060220000}"/>
    <cellStyle name="Licence 2 4 9 2" xfId="6171" xr:uid="{00000000-0005-0000-0000-000061220000}"/>
    <cellStyle name="Licence 2 4 9 2 2" xfId="6172" xr:uid="{00000000-0005-0000-0000-000062220000}"/>
    <cellStyle name="Licence 2 4 9 3" xfId="6173" xr:uid="{00000000-0005-0000-0000-000063220000}"/>
    <cellStyle name="Licence 2 5" xfId="6174" xr:uid="{00000000-0005-0000-0000-000064220000}"/>
    <cellStyle name="Licence 3" xfId="6175" xr:uid="{00000000-0005-0000-0000-000065220000}"/>
    <cellStyle name="Licence 3 2" xfId="6176" xr:uid="{00000000-0005-0000-0000-000066220000}"/>
    <cellStyle name="Licence 3 2 10" xfId="6177" xr:uid="{00000000-0005-0000-0000-000067220000}"/>
    <cellStyle name="Licence 3 2 10 2" xfId="6178" xr:uid="{00000000-0005-0000-0000-000068220000}"/>
    <cellStyle name="Licence 3 2 10 2 2" xfId="6179" xr:uid="{00000000-0005-0000-0000-000069220000}"/>
    <cellStyle name="Licence 3 2 10 3" xfId="6180" xr:uid="{00000000-0005-0000-0000-00006A220000}"/>
    <cellStyle name="Licence 3 2 11" xfId="6181" xr:uid="{00000000-0005-0000-0000-00006B220000}"/>
    <cellStyle name="Licence 3 2 11 2" xfId="6182" xr:uid="{00000000-0005-0000-0000-00006C220000}"/>
    <cellStyle name="Licence 3 2 11 2 2" xfId="6183" xr:uid="{00000000-0005-0000-0000-00006D220000}"/>
    <cellStyle name="Licence 3 2 11 3" xfId="6184" xr:uid="{00000000-0005-0000-0000-00006E220000}"/>
    <cellStyle name="Licence 3 2 12" xfId="6185" xr:uid="{00000000-0005-0000-0000-00006F220000}"/>
    <cellStyle name="Licence 3 2 12 2" xfId="6186" xr:uid="{00000000-0005-0000-0000-000070220000}"/>
    <cellStyle name="Licence 3 2 13" xfId="6187" xr:uid="{00000000-0005-0000-0000-000071220000}"/>
    <cellStyle name="Licence 3 2 2" xfId="6188" xr:uid="{00000000-0005-0000-0000-000072220000}"/>
    <cellStyle name="Licence 3 2 2 10" xfId="6189" xr:uid="{00000000-0005-0000-0000-000073220000}"/>
    <cellStyle name="Licence 3 2 2 10 2" xfId="6190" xr:uid="{00000000-0005-0000-0000-000074220000}"/>
    <cellStyle name="Licence 3 2 2 10 2 2" xfId="6191" xr:uid="{00000000-0005-0000-0000-000075220000}"/>
    <cellStyle name="Licence 3 2 2 10 3" xfId="6192" xr:uid="{00000000-0005-0000-0000-000076220000}"/>
    <cellStyle name="Licence 3 2 2 11" xfId="6193" xr:uid="{00000000-0005-0000-0000-000077220000}"/>
    <cellStyle name="Licence 3 2 2 11 2" xfId="6194" xr:uid="{00000000-0005-0000-0000-000078220000}"/>
    <cellStyle name="Licence 3 2 2 12" xfId="6195" xr:uid="{00000000-0005-0000-0000-000079220000}"/>
    <cellStyle name="Licence 3 2 2 2" xfId="6196" xr:uid="{00000000-0005-0000-0000-00007A220000}"/>
    <cellStyle name="Licence 3 2 2 2 10" xfId="6197" xr:uid="{00000000-0005-0000-0000-00007B220000}"/>
    <cellStyle name="Licence 3 2 2 2 2" xfId="6198" xr:uid="{00000000-0005-0000-0000-00007C220000}"/>
    <cellStyle name="Licence 3 2 2 2 2 2" xfId="6199" xr:uid="{00000000-0005-0000-0000-00007D220000}"/>
    <cellStyle name="Licence 3 2 2 2 2 2 2" xfId="6200" xr:uid="{00000000-0005-0000-0000-00007E220000}"/>
    <cellStyle name="Licence 3 2 2 2 2 3" xfId="6201" xr:uid="{00000000-0005-0000-0000-00007F220000}"/>
    <cellStyle name="Licence 3 2 2 2 3" xfId="6202" xr:uid="{00000000-0005-0000-0000-000080220000}"/>
    <cellStyle name="Licence 3 2 2 2 3 2" xfId="6203" xr:uid="{00000000-0005-0000-0000-000081220000}"/>
    <cellStyle name="Licence 3 2 2 2 3 2 2" xfId="6204" xr:uid="{00000000-0005-0000-0000-000082220000}"/>
    <cellStyle name="Licence 3 2 2 2 3 3" xfId="6205" xr:uid="{00000000-0005-0000-0000-000083220000}"/>
    <cellStyle name="Licence 3 2 2 2 4" xfId="6206" xr:uid="{00000000-0005-0000-0000-000084220000}"/>
    <cellStyle name="Licence 3 2 2 2 4 2" xfId="6207" xr:uid="{00000000-0005-0000-0000-000085220000}"/>
    <cellStyle name="Licence 3 2 2 2 4 2 2" xfId="6208" xr:uid="{00000000-0005-0000-0000-000086220000}"/>
    <cellStyle name="Licence 3 2 2 2 4 3" xfId="6209" xr:uid="{00000000-0005-0000-0000-000087220000}"/>
    <cellStyle name="Licence 3 2 2 2 5" xfId="6210" xr:uid="{00000000-0005-0000-0000-000088220000}"/>
    <cellStyle name="Licence 3 2 2 2 5 2" xfId="6211" xr:uid="{00000000-0005-0000-0000-000089220000}"/>
    <cellStyle name="Licence 3 2 2 2 5 2 2" xfId="6212" xr:uid="{00000000-0005-0000-0000-00008A220000}"/>
    <cellStyle name="Licence 3 2 2 2 5 3" xfId="6213" xr:uid="{00000000-0005-0000-0000-00008B220000}"/>
    <cellStyle name="Licence 3 2 2 2 6" xfId="6214" xr:uid="{00000000-0005-0000-0000-00008C220000}"/>
    <cellStyle name="Licence 3 2 2 2 6 2" xfId="6215" xr:uid="{00000000-0005-0000-0000-00008D220000}"/>
    <cellStyle name="Licence 3 2 2 2 6 2 2" xfId="6216" xr:uid="{00000000-0005-0000-0000-00008E220000}"/>
    <cellStyle name="Licence 3 2 2 2 6 3" xfId="6217" xr:uid="{00000000-0005-0000-0000-00008F220000}"/>
    <cellStyle name="Licence 3 2 2 2 7" xfId="6218" xr:uid="{00000000-0005-0000-0000-000090220000}"/>
    <cellStyle name="Licence 3 2 2 2 7 2" xfId="6219" xr:uid="{00000000-0005-0000-0000-000091220000}"/>
    <cellStyle name="Licence 3 2 2 2 7 2 2" xfId="6220" xr:uid="{00000000-0005-0000-0000-000092220000}"/>
    <cellStyle name="Licence 3 2 2 2 7 3" xfId="6221" xr:uid="{00000000-0005-0000-0000-000093220000}"/>
    <cellStyle name="Licence 3 2 2 2 8" xfId="6222" xr:uid="{00000000-0005-0000-0000-000094220000}"/>
    <cellStyle name="Licence 3 2 2 2 8 2" xfId="6223" xr:uid="{00000000-0005-0000-0000-000095220000}"/>
    <cellStyle name="Licence 3 2 2 2 8 2 2" xfId="6224" xr:uid="{00000000-0005-0000-0000-000096220000}"/>
    <cellStyle name="Licence 3 2 2 2 8 3" xfId="6225" xr:uid="{00000000-0005-0000-0000-000097220000}"/>
    <cellStyle name="Licence 3 2 2 2 9" xfId="6226" xr:uid="{00000000-0005-0000-0000-000098220000}"/>
    <cellStyle name="Licence 3 2 2 2 9 2" xfId="6227" xr:uid="{00000000-0005-0000-0000-000099220000}"/>
    <cellStyle name="Licence 3 2 2 3" xfId="6228" xr:uid="{00000000-0005-0000-0000-00009A220000}"/>
    <cellStyle name="Licence 3 2 2 3 2" xfId="6229" xr:uid="{00000000-0005-0000-0000-00009B220000}"/>
    <cellStyle name="Licence 3 2 2 3 2 2" xfId="6230" xr:uid="{00000000-0005-0000-0000-00009C220000}"/>
    <cellStyle name="Licence 3 2 2 3 3" xfId="6231" xr:uid="{00000000-0005-0000-0000-00009D220000}"/>
    <cellStyle name="Licence 3 2 2 4" xfId="6232" xr:uid="{00000000-0005-0000-0000-00009E220000}"/>
    <cellStyle name="Licence 3 2 2 4 2" xfId="6233" xr:uid="{00000000-0005-0000-0000-00009F220000}"/>
    <cellStyle name="Licence 3 2 2 4 2 2" xfId="6234" xr:uid="{00000000-0005-0000-0000-0000A0220000}"/>
    <cellStyle name="Licence 3 2 2 4 3" xfId="6235" xr:uid="{00000000-0005-0000-0000-0000A1220000}"/>
    <cellStyle name="Licence 3 2 2 5" xfId="6236" xr:uid="{00000000-0005-0000-0000-0000A2220000}"/>
    <cellStyle name="Licence 3 2 2 5 2" xfId="6237" xr:uid="{00000000-0005-0000-0000-0000A3220000}"/>
    <cellStyle name="Licence 3 2 2 5 2 2" xfId="6238" xr:uid="{00000000-0005-0000-0000-0000A4220000}"/>
    <cellStyle name="Licence 3 2 2 5 3" xfId="6239" xr:uid="{00000000-0005-0000-0000-0000A5220000}"/>
    <cellStyle name="Licence 3 2 2 6" xfId="6240" xr:uid="{00000000-0005-0000-0000-0000A6220000}"/>
    <cellStyle name="Licence 3 2 2 6 2" xfId="6241" xr:uid="{00000000-0005-0000-0000-0000A7220000}"/>
    <cellStyle name="Licence 3 2 2 6 2 2" xfId="6242" xr:uid="{00000000-0005-0000-0000-0000A8220000}"/>
    <cellStyle name="Licence 3 2 2 6 3" xfId="6243" xr:uid="{00000000-0005-0000-0000-0000A9220000}"/>
    <cellStyle name="Licence 3 2 2 7" xfId="6244" xr:uid="{00000000-0005-0000-0000-0000AA220000}"/>
    <cellStyle name="Licence 3 2 2 7 2" xfId="6245" xr:uid="{00000000-0005-0000-0000-0000AB220000}"/>
    <cellStyle name="Licence 3 2 2 7 2 2" xfId="6246" xr:uid="{00000000-0005-0000-0000-0000AC220000}"/>
    <cellStyle name="Licence 3 2 2 7 3" xfId="6247" xr:uid="{00000000-0005-0000-0000-0000AD220000}"/>
    <cellStyle name="Licence 3 2 2 8" xfId="6248" xr:uid="{00000000-0005-0000-0000-0000AE220000}"/>
    <cellStyle name="Licence 3 2 2 8 2" xfId="6249" xr:uid="{00000000-0005-0000-0000-0000AF220000}"/>
    <cellStyle name="Licence 3 2 2 8 2 2" xfId="6250" xr:uid="{00000000-0005-0000-0000-0000B0220000}"/>
    <cellStyle name="Licence 3 2 2 8 3" xfId="6251" xr:uid="{00000000-0005-0000-0000-0000B1220000}"/>
    <cellStyle name="Licence 3 2 2 9" xfId="6252" xr:uid="{00000000-0005-0000-0000-0000B2220000}"/>
    <cellStyle name="Licence 3 2 2 9 2" xfId="6253" xr:uid="{00000000-0005-0000-0000-0000B3220000}"/>
    <cellStyle name="Licence 3 2 2 9 2 2" xfId="6254" xr:uid="{00000000-0005-0000-0000-0000B4220000}"/>
    <cellStyle name="Licence 3 2 2 9 3" xfId="6255" xr:uid="{00000000-0005-0000-0000-0000B5220000}"/>
    <cellStyle name="Licence 3 2 3" xfId="6256" xr:uid="{00000000-0005-0000-0000-0000B6220000}"/>
    <cellStyle name="Licence 3 2 3 10" xfId="6257" xr:uid="{00000000-0005-0000-0000-0000B7220000}"/>
    <cellStyle name="Licence 3 2 3 2" xfId="6258" xr:uid="{00000000-0005-0000-0000-0000B8220000}"/>
    <cellStyle name="Licence 3 2 3 2 2" xfId="6259" xr:uid="{00000000-0005-0000-0000-0000B9220000}"/>
    <cellStyle name="Licence 3 2 3 2 2 2" xfId="6260" xr:uid="{00000000-0005-0000-0000-0000BA220000}"/>
    <cellStyle name="Licence 3 2 3 2 3" xfId="6261" xr:uid="{00000000-0005-0000-0000-0000BB220000}"/>
    <cellStyle name="Licence 3 2 3 3" xfId="6262" xr:uid="{00000000-0005-0000-0000-0000BC220000}"/>
    <cellStyle name="Licence 3 2 3 3 2" xfId="6263" xr:uid="{00000000-0005-0000-0000-0000BD220000}"/>
    <cellStyle name="Licence 3 2 3 3 2 2" xfId="6264" xr:uid="{00000000-0005-0000-0000-0000BE220000}"/>
    <cellStyle name="Licence 3 2 3 3 3" xfId="6265" xr:uid="{00000000-0005-0000-0000-0000BF220000}"/>
    <cellStyle name="Licence 3 2 3 4" xfId="6266" xr:uid="{00000000-0005-0000-0000-0000C0220000}"/>
    <cellStyle name="Licence 3 2 3 4 2" xfId="6267" xr:uid="{00000000-0005-0000-0000-0000C1220000}"/>
    <cellStyle name="Licence 3 2 3 4 2 2" xfId="6268" xr:uid="{00000000-0005-0000-0000-0000C2220000}"/>
    <cellStyle name="Licence 3 2 3 4 3" xfId="6269" xr:uid="{00000000-0005-0000-0000-0000C3220000}"/>
    <cellStyle name="Licence 3 2 3 5" xfId="6270" xr:uid="{00000000-0005-0000-0000-0000C4220000}"/>
    <cellStyle name="Licence 3 2 3 5 2" xfId="6271" xr:uid="{00000000-0005-0000-0000-0000C5220000}"/>
    <cellStyle name="Licence 3 2 3 5 2 2" xfId="6272" xr:uid="{00000000-0005-0000-0000-0000C6220000}"/>
    <cellStyle name="Licence 3 2 3 5 3" xfId="6273" xr:uid="{00000000-0005-0000-0000-0000C7220000}"/>
    <cellStyle name="Licence 3 2 3 6" xfId="6274" xr:uid="{00000000-0005-0000-0000-0000C8220000}"/>
    <cellStyle name="Licence 3 2 3 6 2" xfId="6275" xr:uid="{00000000-0005-0000-0000-0000C9220000}"/>
    <cellStyle name="Licence 3 2 3 6 2 2" xfId="6276" xr:uid="{00000000-0005-0000-0000-0000CA220000}"/>
    <cellStyle name="Licence 3 2 3 6 3" xfId="6277" xr:uid="{00000000-0005-0000-0000-0000CB220000}"/>
    <cellStyle name="Licence 3 2 3 7" xfId="6278" xr:uid="{00000000-0005-0000-0000-0000CC220000}"/>
    <cellStyle name="Licence 3 2 3 7 2" xfId="6279" xr:uid="{00000000-0005-0000-0000-0000CD220000}"/>
    <cellStyle name="Licence 3 2 3 7 2 2" xfId="6280" xr:uid="{00000000-0005-0000-0000-0000CE220000}"/>
    <cellStyle name="Licence 3 2 3 7 3" xfId="6281" xr:uid="{00000000-0005-0000-0000-0000CF220000}"/>
    <cellStyle name="Licence 3 2 3 8" xfId="6282" xr:uid="{00000000-0005-0000-0000-0000D0220000}"/>
    <cellStyle name="Licence 3 2 3 8 2" xfId="6283" xr:uid="{00000000-0005-0000-0000-0000D1220000}"/>
    <cellStyle name="Licence 3 2 3 8 2 2" xfId="6284" xr:uid="{00000000-0005-0000-0000-0000D2220000}"/>
    <cellStyle name="Licence 3 2 3 8 3" xfId="6285" xr:uid="{00000000-0005-0000-0000-0000D3220000}"/>
    <cellStyle name="Licence 3 2 3 9" xfId="6286" xr:uid="{00000000-0005-0000-0000-0000D4220000}"/>
    <cellStyle name="Licence 3 2 3 9 2" xfId="6287" xr:uid="{00000000-0005-0000-0000-0000D5220000}"/>
    <cellStyle name="Licence 3 2 4" xfId="6288" xr:uid="{00000000-0005-0000-0000-0000D6220000}"/>
    <cellStyle name="Licence 3 2 4 2" xfId="6289" xr:uid="{00000000-0005-0000-0000-0000D7220000}"/>
    <cellStyle name="Licence 3 2 4 2 2" xfId="6290" xr:uid="{00000000-0005-0000-0000-0000D8220000}"/>
    <cellStyle name="Licence 3 2 4 3" xfId="6291" xr:uid="{00000000-0005-0000-0000-0000D9220000}"/>
    <cellStyle name="Licence 3 2 5" xfId="6292" xr:uid="{00000000-0005-0000-0000-0000DA220000}"/>
    <cellStyle name="Licence 3 2 5 2" xfId="6293" xr:uid="{00000000-0005-0000-0000-0000DB220000}"/>
    <cellStyle name="Licence 3 2 5 2 2" xfId="6294" xr:uid="{00000000-0005-0000-0000-0000DC220000}"/>
    <cellStyle name="Licence 3 2 5 3" xfId="6295" xr:uid="{00000000-0005-0000-0000-0000DD220000}"/>
    <cellStyle name="Licence 3 2 6" xfId="6296" xr:uid="{00000000-0005-0000-0000-0000DE220000}"/>
    <cellStyle name="Licence 3 2 6 2" xfId="6297" xr:uid="{00000000-0005-0000-0000-0000DF220000}"/>
    <cellStyle name="Licence 3 2 6 2 2" xfId="6298" xr:uid="{00000000-0005-0000-0000-0000E0220000}"/>
    <cellStyle name="Licence 3 2 6 3" xfId="6299" xr:uid="{00000000-0005-0000-0000-0000E1220000}"/>
    <cellStyle name="Licence 3 2 7" xfId="6300" xr:uid="{00000000-0005-0000-0000-0000E2220000}"/>
    <cellStyle name="Licence 3 2 7 2" xfId="6301" xr:uid="{00000000-0005-0000-0000-0000E3220000}"/>
    <cellStyle name="Licence 3 2 7 2 2" xfId="6302" xr:uid="{00000000-0005-0000-0000-0000E4220000}"/>
    <cellStyle name="Licence 3 2 7 3" xfId="6303" xr:uid="{00000000-0005-0000-0000-0000E5220000}"/>
    <cellStyle name="Licence 3 2 8" xfId="6304" xr:uid="{00000000-0005-0000-0000-0000E6220000}"/>
    <cellStyle name="Licence 3 2 8 2" xfId="6305" xr:uid="{00000000-0005-0000-0000-0000E7220000}"/>
    <cellStyle name="Licence 3 2 8 2 2" xfId="6306" xr:uid="{00000000-0005-0000-0000-0000E8220000}"/>
    <cellStyle name="Licence 3 2 8 3" xfId="6307" xr:uid="{00000000-0005-0000-0000-0000E9220000}"/>
    <cellStyle name="Licence 3 2 9" xfId="6308" xr:uid="{00000000-0005-0000-0000-0000EA220000}"/>
    <cellStyle name="Licence 3 2 9 2" xfId="6309" xr:uid="{00000000-0005-0000-0000-0000EB220000}"/>
    <cellStyle name="Licence 3 2 9 2 2" xfId="6310" xr:uid="{00000000-0005-0000-0000-0000EC220000}"/>
    <cellStyle name="Licence 3 2 9 3" xfId="6311" xr:uid="{00000000-0005-0000-0000-0000ED220000}"/>
    <cellStyle name="Licence 3 3" xfId="6312" xr:uid="{00000000-0005-0000-0000-0000EE220000}"/>
    <cellStyle name="Licence 3 3 10" xfId="6313" xr:uid="{00000000-0005-0000-0000-0000EF220000}"/>
    <cellStyle name="Licence 3 3 10 2" xfId="6314" xr:uid="{00000000-0005-0000-0000-0000F0220000}"/>
    <cellStyle name="Licence 3 3 10 2 2" xfId="6315" xr:uid="{00000000-0005-0000-0000-0000F1220000}"/>
    <cellStyle name="Licence 3 3 10 3" xfId="6316" xr:uid="{00000000-0005-0000-0000-0000F2220000}"/>
    <cellStyle name="Licence 3 3 11" xfId="6317" xr:uid="{00000000-0005-0000-0000-0000F3220000}"/>
    <cellStyle name="Licence 3 3 11 2" xfId="6318" xr:uid="{00000000-0005-0000-0000-0000F4220000}"/>
    <cellStyle name="Licence 3 3 12" xfId="6319" xr:uid="{00000000-0005-0000-0000-0000F5220000}"/>
    <cellStyle name="Licence 3 3 2" xfId="6320" xr:uid="{00000000-0005-0000-0000-0000F6220000}"/>
    <cellStyle name="Licence 3 3 2 10" xfId="6321" xr:uid="{00000000-0005-0000-0000-0000F7220000}"/>
    <cellStyle name="Licence 3 3 2 2" xfId="6322" xr:uid="{00000000-0005-0000-0000-0000F8220000}"/>
    <cellStyle name="Licence 3 3 2 2 2" xfId="6323" xr:uid="{00000000-0005-0000-0000-0000F9220000}"/>
    <cellStyle name="Licence 3 3 2 2 2 2" xfId="6324" xr:uid="{00000000-0005-0000-0000-0000FA220000}"/>
    <cellStyle name="Licence 3 3 2 2 3" xfId="6325" xr:uid="{00000000-0005-0000-0000-0000FB220000}"/>
    <cellStyle name="Licence 3 3 2 3" xfId="6326" xr:uid="{00000000-0005-0000-0000-0000FC220000}"/>
    <cellStyle name="Licence 3 3 2 3 2" xfId="6327" xr:uid="{00000000-0005-0000-0000-0000FD220000}"/>
    <cellStyle name="Licence 3 3 2 3 2 2" xfId="6328" xr:uid="{00000000-0005-0000-0000-0000FE220000}"/>
    <cellStyle name="Licence 3 3 2 3 3" xfId="6329" xr:uid="{00000000-0005-0000-0000-0000FF220000}"/>
    <cellStyle name="Licence 3 3 2 4" xfId="6330" xr:uid="{00000000-0005-0000-0000-000000230000}"/>
    <cellStyle name="Licence 3 3 2 4 2" xfId="6331" xr:uid="{00000000-0005-0000-0000-000001230000}"/>
    <cellStyle name="Licence 3 3 2 4 2 2" xfId="6332" xr:uid="{00000000-0005-0000-0000-000002230000}"/>
    <cellStyle name="Licence 3 3 2 4 3" xfId="6333" xr:uid="{00000000-0005-0000-0000-000003230000}"/>
    <cellStyle name="Licence 3 3 2 5" xfId="6334" xr:uid="{00000000-0005-0000-0000-000004230000}"/>
    <cellStyle name="Licence 3 3 2 5 2" xfId="6335" xr:uid="{00000000-0005-0000-0000-000005230000}"/>
    <cellStyle name="Licence 3 3 2 5 2 2" xfId="6336" xr:uid="{00000000-0005-0000-0000-000006230000}"/>
    <cellStyle name="Licence 3 3 2 5 3" xfId="6337" xr:uid="{00000000-0005-0000-0000-000007230000}"/>
    <cellStyle name="Licence 3 3 2 6" xfId="6338" xr:uid="{00000000-0005-0000-0000-000008230000}"/>
    <cellStyle name="Licence 3 3 2 6 2" xfId="6339" xr:uid="{00000000-0005-0000-0000-000009230000}"/>
    <cellStyle name="Licence 3 3 2 6 2 2" xfId="6340" xr:uid="{00000000-0005-0000-0000-00000A230000}"/>
    <cellStyle name="Licence 3 3 2 6 3" xfId="6341" xr:uid="{00000000-0005-0000-0000-00000B230000}"/>
    <cellStyle name="Licence 3 3 2 7" xfId="6342" xr:uid="{00000000-0005-0000-0000-00000C230000}"/>
    <cellStyle name="Licence 3 3 2 7 2" xfId="6343" xr:uid="{00000000-0005-0000-0000-00000D230000}"/>
    <cellStyle name="Licence 3 3 2 7 2 2" xfId="6344" xr:uid="{00000000-0005-0000-0000-00000E230000}"/>
    <cellStyle name="Licence 3 3 2 7 3" xfId="6345" xr:uid="{00000000-0005-0000-0000-00000F230000}"/>
    <cellStyle name="Licence 3 3 2 8" xfId="6346" xr:uid="{00000000-0005-0000-0000-000010230000}"/>
    <cellStyle name="Licence 3 3 2 8 2" xfId="6347" xr:uid="{00000000-0005-0000-0000-000011230000}"/>
    <cellStyle name="Licence 3 3 2 8 2 2" xfId="6348" xr:uid="{00000000-0005-0000-0000-000012230000}"/>
    <cellStyle name="Licence 3 3 2 8 3" xfId="6349" xr:uid="{00000000-0005-0000-0000-000013230000}"/>
    <cellStyle name="Licence 3 3 2 9" xfId="6350" xr:uid="{00000000-0005-0000-0000-000014230000}"/>
    <cellStyle name="Licence 3 3 2 9 2" xfId="6351" xr:uid="{00000000-0005-0000-0000-000015230000}"/>
    <cellStyle name="Licence 3 3 3" xfId="6352" xr:uid="{00000000-0005-0000-0000-000016230000}"/>
    <cellStyle name="Licence 3 3 3 2" xfId="6353" xr:uid="{00000000-0005-0000-0000-000017230000}"/>
    <cellStyle name="Licence 3 3 3 2 2" xfId="6354" xr:uid="{00000000-0005-0000-0000-000018230000}"/>
    <cellStyle name="Licence 3 3 3 3" xfId="6355" xr:uid="{00000000-0005-0000-0000-000019230000}"/>
    <cellStyle name="Licence 3 3 4" xfId="6356" xr:uid="{00000000-0005-0000-0000-00001A230000}"/>
    <cellStyle name="Licence 3 3 4 2" xfId="6357" xr:uid="{00000000-0005-0000-0000-00001B230000}"/>
    <cellStyle name="Licence 3 3 4 2 2" xfId="6358" xr:uid="{00000000-0005-0000-0000-00001C230000}"/>
    <cellStyle name="Licence 3 3 4 3" xfId="6359" xr:uid="{00000000-0005-0000-0000-00001D230000}"/>
    <cellStyle name="Licence 3 3 5" xfId="6360" xr:uid="{00000000-0005-0000-0000-00001E230000}"/>
    <cellStyle name="Licence 3 3 5 2" xfId="6361" xr:uid="{00000000-0005-0000-0000-00001F230000}"/>
    <cellStyle name="Licence 3 3 5 2 2" xfId="6362" xr:uid="{00000000-0005-0000-0000-000020230000}"/>
    <cellStyle name="Licence 3 3 5 3" xfId="6363" xr:uid="{00000000-0005-0000-0000-000021230000}"/>
    <cellStyle name="Licence 3 3 6" xfId="6364" xr:uid="{00000000-0005-0000-0000-000022230000}"/>
    <cellStyle name="Licence 3 3 6 2" xfId="6365" xr:uid="{00000000-0005-0000-0000-000023230000}"/>
    <cellStyle name="Licence 3 3 6 2 2" xfId="6366" xr:uid="{00000000-0005-0000-0000-000024230000}"/>
    <cellStyle name="Licence 3 3 6 3" xfId="6367" xr:uid="{00000000-0005-0000-0000-000025230000}"/>
    <cellStyle name="Licence 3 3 7" xfId="6368" xr:uid="{00000000-0005-0000-0000-000026230000}"/>
    <cellStyle name="Licence 3 3 7 2" xfId="6369" xr:uid="{00000000-0005-0000-0000-000027230000}"/>
    <cellStyle name="Licence 3 3 7 2 2" xfId="6370" xr:uid="{00000000-0005-0000-0000-000028230000}"/>
    <cellStyle name="Licence 3 3 7 3" xfId="6371" xr:uid="{00000000-0005-0000-0000-000029230000}"/>
    <cellStyle name="Licence 3 3 8" xfId="6372" xr:uid="{00000000-0005-0000-0000-00002A230000}"/>
    <cellStyle name="Licence 3 3 8 2" xfId="6373" xr:uid="{00000000-0005-0000-0000-00002B230000}"/>
    <cellStyle name="Licence 3 3 8 2 2" xfId="6374" xr:uid="{00000000-0005-0000-0000-00002C230000}"/>
    <cellStyle name="Licence 3 3 8 3" xfId="6375" xr:uid="{00000000-0005-0000-0000-00002D230000}"/>
    <cellStyle name="Licence 3 3 9" xfId="6376" xr:uid="{00000000-0005-0000-0000-00002E230000}"/>
    <cellStyle name="Licence 3 3 9 2" xfId="6377" xr:uid="{00000000-0005-0000-0000-00002F230000}"/>
    <cellStyle name="Licence 3 3 9 2 2" xfId="6378" xr:uid="{00000000-0005-0000-0000-000030230000}"/>
    <cellStyle name="Licence 3 3 9 3" xfId="6379" xr:uid="{00000000-0005-0000-0000-000031230000}"/>
    <cellStyle name="Licence 3 4" xfId="6380" xr:uid="{00000000-0005-0000-0000-000032230000}"/>
    <cellStyle name="Licence 4" xfId="6381" xr:uid="{00000000-0005-0000-0000-000033230000}"/>
    <cellStyle name="Licence 4 10" xfId="6382" xr:uid="{00000000-0005-0000-0000-000034230000}"/>
    <cellStyle name="Licence 4 10 2" xfId="6383" xr:uid="{00000000-0005-0000-0000-000035230000}"/>
    <cellStyle name="Licence 4 10 2 2" xfId="6384" xr:uid="{00000000-0005-0000-0000-000036230000}"/>
    <cellStyle name="Licence 4 10 3" xfId="6385" xr:uid="{00000000-0005-0000-0000-000037230000}"/>
    <cellStyle name="Licence 4 11" xfId="6386" xr:uid="{00000000-0005-0000-0000-000038230000}"/>
    <cellStyle name="Licence 4 11 2" xfId="6387" xr:uid="{00000000-0005-0000-0000-000039230000}"/>
    <cellStyle name="Licence 4 11 2 2" xfId="6388" xr:uid="{00000000-0005-0000-0000-00003A230000}"/>
    <cellStyle name="Licence 4 11 3" xfId="6389" xr:uid="{00000000-0005-0000-0000-00003B230000}"/>
    <cellStyle name="Licence 4 12" xfId="6390" xr:uid="{00000000-0005-0000-0000-00003C230000}"/>
    <cellStyle name="Licence 4 12 2" xfId="6391" xr:uid="{00000000-0005-0000-0000-00003D230000}"/>
    <cellStyle name="Licence 4 13" xfId="6392" xr:uid="{00000000-0005-0000-0000-00003E230000}"/>
    <cellStyle name="Licence 4 2" xfId="6393" xr:uid="{00000000-0005-0000-0000-00003F230000}"/>
    <cellStyle name="Licence 4 2 10" xfId="6394" xr:uid="{00000000-0005-0000-0000-000040230000}"/>
    <cellStyle name="Licence 4 2 10 2" xfId="6395" xr:uid="{00000000-0005-0000-0000-000041230000}"/>
    <cellStyle name="Licence 4 2 10 2 2" xfId="6396" xr:uid="{00000000-0005-0000-0000-000042230000}"/>
    <cellStyle name="Licence 4 2 10 3" xfId="6397" xr:uid="{00000000-0005-0000-0000-000043230000}"/>
    <cellStyle name="Licence 4 2 11" xfId="6398" xr:uid="{00000000-0005-0000-0000-000044230000}"/>
    <cellStyle name="Licence 4 2 11 2" xfId="6399" xr:uid="{00000000-0005-0000-0000-000045230000}"/>
    <cellStyle name="Licence 4 2 12" xfId="6400" xr:uid="{00000000-0005-0000-0000-000046230000}"/>
    <cellStyle name="Licence 4 2 2" xfId="6401" xr:uid="{00000000-0005-0000-0000-000047230000}"/>
    <cellStyle name="Licence 4 2 2 10" xfId="6402" xr:uid="{00000000-0005-0000-0000-000048230000}"/>
    <cellStyle name="Licence 4 2 2 2" xfId="6403" xr:uid="{00000000-0005-0000-0000-000049230000}"/>
    <cellStyle name="Licence 4 2 2 2 2" xfId="6404" xr:uid="{00000000-0005-0000-0000-00004A230000}"/>
    <cellStyle name="Licence 4 2 2 2 2 2" xfId="6405" xr:uid="{00000000-0005-0000-0000-00004B230000}"/>
    <cellStyle name="Licence 4 2 2 2 3" xfId="6406" xr:uid="{00000000-0005-0000-0000-00004C230000}"/>
    <cellStyle name="Licence 4 2 2 3" xfId="6407" xr:uid="{00000000-0005-0000-0000-00004D230000}"/>
    <cellStyle name="Licence 4 2 2 3 2" xfId="6408" xr:uid="{00000000-0005-0000-0000-00004E230000}"/>
    <cellStyle name="Licence 4 2 2 3 2 2" xfId="6409" xr:uid="{00000000-0005-0000-0000-00004F230000}"/>
    <cellStyle name="Licence 4 2 2 3 3" xfId="6410" xr:uid="{00000000-0005-0000-0000-000050230000}"/>
    <cellStyle name="Licence 4 2 2 4" xfId="6411" xr:uid="{00000000-0005-0000-0000-000051230000}"/>
    <cellStyle name="Licence 4 2 2 4 2" xfId="6412" xr:uid="{00000000-0005-0000-0000-000052230000}"/>
    <cellStyle name="Licence 4 2 2 4 2 2" xfId="6413" xr:uid="{00000000-0005-0000-0000-000053230000}"/>
    <cellStyle name="Licence 4 2 2 4 3" xfId="6414" xr:uid="{00000000-0005-0000-0000-000054230000}"/>
    <cellStyle name="Licence 4 2 2 5" xfId="6415" xr:uid="{00000000-0005-0000-0000-000055230000}"/>
    <cellStyle name="Licence 4 2 2 5 2" xfId="6416" xr:uid="{00000000-0005-0000-0000-000056230000}"/>
    <cellStyle name="Licence 4 2 2 5 2 2" xfId="6417" xr:uid="{00000000-0005-0000-0000-000057230000}"/>
    <cellStyle name="Licence 4 2 2 5 3" xfId="6418" xr:uid="{00000000-0005-0000-0000-000058230000}"/>
    <cellStyle name="Licence 4 2 2 6" xfId="6419" xr:uid="{00000000-0005-0000-0000-000059230000}"/>
    <cellStyle name="Licence 4 2 2 6 2" xfId="6420" xr:uid="{00000000-0005-0000-0000-00005A230000}"/>
    <cellStyle name="Licence 4 2 2 6 2 2" xfId="6421" xr:uid="{00000000-0005-0000-0000-00005B230000}"/>
    <cellStyle name="Licence 4 2 2 6 3" xfId="6422" xr:uid="{00000000-0005-0000-0000-00005C230000}"/>
    <cellStyle name="Licence 4 2 2 7" xfId="6423" xr:uid="{00000000-0005-0000-0000-00005D230000}"/>
    <cellStyle name="Licence 4 2 2 7 2" xfId="6424" xr:uid="{00000000-0005-0000-0000-00005E230000}"/>
    <cellStyle name="Licence 4 2 2 7 2 2" xfId="6425" xr:uid="{00000000-0005-0000-0000-00005F230000}"/>
    <cellStyle name="Licence 4 2 2 7 3" xfId="6426" xr:uid="{00000000-0005-0000-0000-000060230000}"/>
    <cellStyle name="Licence 4 2 2 8" xfId="6427" xr:uid="{00000000-0005-0000-0000-000061230000}"/>
    <cellStyle name="Licence 4 2 2 8 2" xfId="6428" xr:uid="{00000000-0005-0000-0000-000062230000}"/>
    <cellStyle name="Licence 4 2 2 8 2 2" xfId="6429" xr:uid="{00000000-0005-0000-0000-000063230000}"/>
    <cellStyle name="Licence 4 2 2 8 3" xfId="6430" xr:uid="{00000000-0005-0000-0000-000064230000}"/>
    <cellStyle name="Licence 4 2 2 9" xfId="6431" xr:uid="{00000000-0005-0000-0000-000065230000}"/>
    <cellStyle name="Licence 4 2 2 9 2" xfId="6432" xr:uid="{00000000-0005-0000-0000-000066230000}"/>
    <cellStyle name="Licence 4 2 3" xfId="6433" xr:uid="{00000000-0005-0000-0000-000067230000}"/>
    <cellStyle name="Licence 4 2 3 2" xfId="6434" xr:uid="{00000000-0005-0000-0000-000068230000}"/>
    <cellStyle name="Licence 4 2 3 2 2" xfId="6435" xr:uid="{00000000-0005-0000-0000-000069230000}"/>
    <cellStyle name="Licence 4 2 3 3" xfId="6436" xr:uid="{00000000-0005-0000-0000-00006A230000}"/>
    <cellStyle name="Licence 4 2 4" xfId="6437" xr:uid="{00000000-0005-0000-0000-00006B230000}"/>
    <cellStyle name="Licence 4 2 4 2" xfId="6438" xr:uid="{00000000-0005-0000-0000-00006C230000}"/>
    <cellStyle name="Licence 4 2 4 2 2" xfId="6439" xr:uid="{00000000-0005-0000-0000-00006D230000}"/>
    <cellStyle name="Licence 4 2 4 3" xfId="6440" xr:uid="{00000000-0005-0000-0000-00006E230000}"/>
    <cellStyle name="Licence 4 2 5" xfId="6441" xr:uid="{00000000-0005-0000-0000-00006F230000}"/>
    <cellStyle name="Licence 4 2 5 2" xfId="6442" xr:uid="{00000000-0005-0000-0000-000070230000}"/>
    <cellStyle name="Licence 4 2 5 2 2" xfId="6443" xr:uid="{00000000-0005-0000-0000-000071230000}"/>
    <cellStyle name="Licence 4 2 5 3" xfId="6444" xr:uid="{00000000-0005-0000-0000-000072230000}"/>
    <cellStyle name="Licence 4 2 6" xfId="6445" xr:uid="{00000000-0005-0000-0000-000073230000}"/>
    <cellStyle name="Licence 4 2 6 2" xfId="6446" xr:uid="{00000000-0005-0000-0000-000074230000}"/>
    <cellStyle name="Licence 4 2 6 2 2" xfId="6447" xr:uid="{00000000-0005-0000-0000-000075230000}"/>
    <cellStyle name="Licence 4 2 6 3" xfId="6448" xr:uid="{00000000-0005-0000-0000-000076230000}"/>
    <cellStyle name="Licence 4 2 7" xfId="6449" xr:uid="{00000000-0005-0000-0000-000077230000}"/>
    <cellStyle name="Licence 4 2 7 2" xfId="6450" xr:uid="{00000000-0005-0000-0000-000078230000}"/>
    <cellStyle name="Licence 4 2 7 2 2" xfId="6451" xr:uid="{00000000-0005-0000-0000-000079230000}"/>
    <cellStyle name="Licence 4 2 7 3" xfId="6452" xr:uid="{00000000-0005-0000-0000-00007A230000}"/>
    <cellStyle name="Licence 4 2 8" xfId="6453" xr:uid="{00000000-0005-0000-0000-00007B230000}"/>
    <cellStyle name="Licence 4 2 8 2" xfId="6454" xr:uid="{00000000-0005-0000-0000-00007C230000}"/>
    <cellStyle name="Licence 4 2 8 2 2" xfId="6455" xr:uid="{00000000-0005-0000-0000-00007D230000}"/>
    <cellStyle name="Licence 4 2 8 3" xfId="6456" xr:uid="{00000000-0005-0000-0000-00007E230000}"/>
    <cellStyle name="Licence 4 2 9" xfId="6457" xr:uid="{00000000-0005-0000-0000-00007F230000}"/>
    <cellStyle name="Licence 4 2 9 2" xfId="6458" xr:uid="{00000000-0005-0000-0000-000080230000}"/>
    <cellStyle name="Licence 4 2 9 2 2" xfId="6459" xr:uid="{00000000-0005-0000-0000-000081230000}"/>
    <cellStyle name="Licence 4 2 9 3" xfId="6460" xr:uid="{00000000-0005-0000-0000-000082230000}"/>
    <cellStyle name="Licence 4 3" xfId="6461" xr:uid="{00000000-0005-0000-0000-000083230000}"/>
    <cellStyle name="Licence 4 3 10" xfId="6462" xr:uid="{00000000-0005-0000-0000-000084230000}"/>
    <cellStyle name="Licence 4 3 2" xfId="6463" xr:uid="{00000000-0005-0000-0000-000085230000}"/>
    <cellStyle name="Licence 4 3 2 2" xfId="6464" xr:uid="{00000000-0005-0000-0000-000086230000}"/>
    <cellStyle name="Licence 4 3 2 2 2" xfId="6465" xr:uid="{00000000-0005-0000-0000-000087230000}"/>
    <cellStyle name="Licence 4 3 2 3" xfId="6466" xr:uid="{00000000-0005-0000-0000-000088230000}"/>
    <cellStyle name="Licence 4 3 3" xfId="6467" xr:uid="{00000000-0005-0000-0000-000089230000}"/>
    <cellStyle name="Licence 4 3 3 2" xfId="6468" xr:uid="{00000000-0005-0000-0000-00008A230000}"/>
    <cellStyle name="Licence 4 3 3 2 2" xfId="6469" xr:uid="{00000000-0005-0000-0000-00008B230000}"/>
    <cellStyle name="Licence 4 3 3 3" xfId="6470" xr:uid="{00000000-0005-0000-0000-00008C230000}"/>
    <cellStyle name="Licence 4 3 4" xfId="6471" xr:uid="{00000000-0005-0000-0000-00008D230000}"/>
    <cellStyle name="Licence 4 3 4 2" xfId="6472" xr:uid="{00000000-0005-0000-0000-00008E230000}"/>
    <cellStyle name="Licence 4 3 4 2 2" xfId="6473" xr:uid="{00000000-0005-0000-0000-00008F230000}"/>
    <cellStyle name="Licence 4 3 4 3" xfId="6474" xr:uid="{00000000-0005-0000-0000-000090230000}"/>
    <cellStyle name="Licence 4 3 5" xfId="6475" xr:uid="{00000000-0005-0000-0000-000091230000}"/>
    <cellStyle name="Licence 4 3 5 2" xfId="6476" xr:uid="{00000000-0005-0000-0000-000092230000}"/>
    <cellStyle name="Licence 4 3 5 2 2" xfId="6477" xr:uid="{00000000-0005-0000-0000-000093230000}"/>
    <cellStyle name="Licence 4 3 5 3" xfId="6478" xr:uid="{00000000-0005-0000-0000-000094230000}"/>
    <cellStyle name="Licence 4 3 6" xfId="6479" xr:uid="{00000000-0005-0000-0000-000095230000}"/>
    <cellStyle name="Licence 4 3 6 2" xfId="6480" xr:uid="{00000000-0005-0000-0000-000096230000}"/>
    <cellStyle name="Licence 4 3 6 2 2" xfId="6481" xr:uid="{00000000-0005-0000-0000-000097230000}"/>
    <cellStyle name="Licence 4 3 6 3" xfId="6482" xr:uid="{00000000-0005-0000-0000-000098230000}"/>
    <cellStyle name="Licence 4 3 7" xfId="6483" xr:uid="{00000000-0005-0000-0000-000099230000}"/>
    <cellStyle name="Licence 4 3 7 2" xfId="6484" xr:uid="{00000000-0005-0000-0000-00009A230000}"/>
    <cellStyle name="Licence 4 3 7 2 2" xfId="6485" xr:uid="{00000000-0005-0000-0000-00009B230000}"/>
    <cellStyle name="Licence 4 3 7 3" xfId="6486" xr:uid="{00000000-0005-0000-0000-00009C230000}"/>
    <cellStyle name="Licence 4 3 8" xfId="6487" xr:uid="{00000000-0005-0000-0000-00009D230000}"/>
    <cellStyle name="Licence 4 3 8 2" xfId="6488" xr:uid="{00000000-0005-0000-0000-00009E230000}"/>
    <cellStyle name="Licence 4 3 8 2 2" xfId="6489" xr:uid="{00000000-0005-0000-0000-00009F230000}"/>
    <cellStyle name="Licence 4 3 8 3" xfId="6490" xr:uid="{00000000-0005-0000-0000-0000A0230000}"/>
    <cellStyle name="Licence 4 3 9" xfId="6491" xr:uid="{00000000-0005-0000-0000-0000A1230000}"/>
    <cellStyle name="Licence 4 3 9 2" xfId="6492" xr:uid="{00000000-0005-0000-0000-0000A2230000}"/>
    <cellStyle name="Licence 4 4" xfId="6493" xr:uid="{00000000-0005-0000-0000-0000A3230000}"/>
    <cellStyle name="Licence 4 4 2" xfId="6494" xr:uid="{00000000-0005-0000-0000-0000A4230000}"/>
    <cellStyle name="Licence 4 4 2 2" xfId="6495" xr:uid="{00000000-0005-0000-0000-0000A5230000}"/>
    <cellStyle name="Licence 4 4 3" xfId="6496" xr:uid="{00000000-0005-0000-0000-0000A6230000}"/>
    <cellStyle name="Licence 4 5" xfId="6497" xr:uid="{00000000-0005-0000-0000-0000A7230000}"/>
    <cellStyle name="Licence 4 5 2" xfId="6498" xr:uid="{00000000-0005-0000-0000-0000A8230000}"/>
    <cellStyle name="Licence 4 5 2 2" xfId="6499" xr:uid="{00000000-0005-0000-0000-0000A9230000}"/>
    <cellStyle name="Licence 4 5 3" xfId="6500" xr:uid="{00000000-0005-0000-0000-0000AA230000}"/>
    <cellStyle name="Licence 4 6" xfId="6501" xr:uid="{00000000-0005-0000-0000-0000AB230000}"/>
    <cellStyle name="Licence 4 6 2" xfId="6502" xr:uid="{00000000-0005-0000-0000-0000AC230000}"/>
    <cellStyle name="Licence 4 6 2 2" xfId="6503" xr:uid="{00000000-0005-0000-0000-0000AD230000}"/>
    <cellStyle name="Licence 4 6 3" xfId="6504" xr:uid="{00000000-0005-0000-0000-0000AE230000}"/>
    <cellStyle name="Licence 4 7" xfId="6505" xr:uid="{00000000-0005-0000-0000-0000AF230000}"/>
    <cellStyle name="Licence 4 7 2" xfId="6506" xr:uid="{00000000-0005-0000-0000-0000B0230000}"/>
    <cellStyle name="Licence 4 7 2 2" xfId="6507" xr:uid="{00000000-0005-0000-0000-0000B1230000}"/>
    <cellStyle name="Licence 4 7 3" xfId="6508" xr:uid="{00000000-0005-0000-0000-0000B2230000}"/>
    <cellStyle name="Licence 4 8" xfId="6509" xr:uid="{00000000-0005-0000-0000-0000B3230000}"/>
    <cellStyle name="Licence 4 8 2" xfId="6510" xr:uid="{00000000-0005-0000-0000-0000B4230000}"/>
    <cellStyle name="Licence 4 8 2 2" xfId="6511" xr:uid="{00000000-0005-0000-0000-0000B5230000}"/>
    <cellStyle name="Licence 4 8 3" xfId="6512" xr:uid="{00000000-0005-0000-0000-0000B6230000}"/>
    <cellStyle name="Licence 4 9" xfId="6513" xr:uid="{00000000-0005-0000-0000-0000B7230000}"/>
    <cellStyle name="Licence 4 9 2" xfId="6514" xr:uid="{00000000-0005-0000-0000-0000B8230000}"/>
    <cellStyle name="Licence 4 9 2 2" xfId="6515" xr:uid="{00000000-0005-0000-0000-0000B9230000}"/>
    <cellStyle name="Licence 4 9 3" xfId="6516" xr:uid="{00000000-0005-0000-0000-0000BA230000}"/>
    <cellStyle name="Licence 5" xfId="6517" xr:uid="{00000000-0005-0000-0000-0000BB230000}"/>
    <cellStyle name="Licence 5 10" xfId="6518" xr:uid="{00000000-0005-0000-0000-0000BC230000}"/>
    <cellStyle name="Licence 5 10 2" xfId="6519" xr:uid="{00000000-0005-0000-0000-0000BD230000}"/>
    <cellStyle name="Licence 5 10 2 2" xfId="6520" xr:uid="{00000000-0005-0000-0000-0000BE230000}"/>
    <cellStyle name="Licence 5 10 3" xfId="6521" xr:uid="{00000000-0005-0000-0000-0000BF230000}"/>
    <cellStyle name="Licence 5 11" xfId="6522" xr:uid="{00000000-0005-0000-0000-0000C0230000}"/>
    <cellStyle name="Licence 5 11 2" xfId="6523" xr:uid="{00000000-0005-0000-0000-0000C1230000}"/>
    <cellStyle name="Licence 5 12" xfId="6524" xr:uid="{00000000-0005-0000-0000-0000C2230000}"/>
    <cellStyle name="Licence 5 2" xfId="6525" xr:uid="{00000000-0005-0000-0000-0000C3230000}"/>
    <cellStyle name="Licence 5 2 10" xfId="6526" xr:uid="{00000000-0005-0000-0000-0000C4230000}"/>
    <cellStyle name="Licence 5 2 2" xfId="6527" xr:uid="{00000000-0005-0000-0000-0000C5230000}"/>
    <cellStyle name="Licence 5 2 2 2" xfId="6528" xr:uid="{00000000-0005-0000-0000-0000C6230000}"/>
    <cellStyle name="Licence 5 2 2 2 2" xfId="6529" xr:uid="{00000000-0005-0000-0000-0000C7230000}"/>
    <cellStyle name="Licence 5 2 2 3" xfId="6530" xr:uid="{00000000-0005-0000-0000-0000C8230000}"/>
    <cellStyle name="Licence 5 2 3" xfId="6531" xr:uid="{00000000-0005-0000-0000-0000C9230000}"/>
    <cellStyle name="Licence 5 2 3 2" xfId="6532" xr:uid="{00000000-0005-0000-0000-0000CA230000}"/>
    <cellStyle name="Licence 5 2 3 2 2" xfId="6533" xr:uid="{00000000-0005-0000-0000-0000CB230000}"/>
    <cellStyle name="Licence 5 2 3 3" xfId="6534" xr:uid="{00000000-0005-0000-0000-0000CC230000}"/>
    <cellStyle name="Licence 5 2 4" xfId="6535" xr:uid="{00000000-0005-0000-0000-0000CD230000}"/>
    <cellStyle name="Licence 5 2 4 2" xfId="6536" xr:uid="{00000000-0005-0000-0000-0000CE230000}"/>
    <cellStyle name="Licence 5 2 4 2 2" xfId="6537" xr:uid="{00000000-0005-0000-0000-0000CF230000}"/>
    <cellStyle name="Licence 5 2 4 3" xfId="6538" xr:uid="{00000000-0005-0000-0000-0000D0230000}"/>
    <cellStyle name="Licence 5 2 5" xfId="6539" xr:uid="{00000000-0005-0000-0000-0000D1230000}"/>
    <cellStyle name="Licence 5 2 5 2" xfId="6540" xr:uid="{00000000-0005-0000-0000-0000D2230000}"/>
    <cellStyle name="Licence 5 2 5 2 2" xfId="6541" xr:uid="{00000000-0005-0000-0000-0000D3230000}"/>
    <cellStyle name="Licence 5 2 5 3" xfId="6542" xr:uid="{00000000-0005-0000-0000-0000D4230000}"/>
    <cellStyle name="Licence 5 2 6" xfId="6543" xr:uid="{00000000-0005-0000-0000-0000D5230000}"/>
    <cellStyle name="Licence 5 2 6 2" xfId="6544" xr:uid="{00000000-0005-0000-0000-0000D6230000}"/>
    <cellStyle name="Licence 5 2 6 2 2" xfId="6545" xr:uid="{00000000-0005-0000-0000-0000D7230000}"/>
    <cellStyle name="Licence 5 2 6 3" xfId="6546" xr:uid="{00000000-0005-0000-0000-0000D8230000}"/>
    <cellStyle name="Licence 5 2 7" xfId="6547" xr:uid="{00000000-0005-0000-0000-0000D9230000}"/>
    <cellStyle name="Licence 5 2 7 2" xfId="6548" xr:uid="{00000000-0005-0000-0000-0000DA230000}"/>
    <cellStyle name="Licence 5 2 7 2 2" xfId="6549" xr:uid="{00000000-0005-0000-0000-0000DB230000}"/>
    <cellStyle name="Licence 5 2 7 3" xfId="6550" xr:uid="{00000000-0005-0000-0000-0000DC230000}"/>
    <cellStyle name="Licence 5 2 8" xfId="6551" xr:uid="{00000000-0005-0000-0000-0000DD230000}"/>
    <cellStyle name="Licence 5 2 8 2" xfId="6552" xr:uid="{00000000-0005-0000-0000-0000DE230000}"/>
    <cellStyle name="Licence 5 2 8 2 2" xfId="6553" xr:uid="{00000000-0005-0000-0000-0000DF230000}"/>
    <cellStyle name="Licence 5 2 8 3" xfId="6554" xr:uid="{00000000-0005-0000-0000-0000E0230000}"/>
    <cellStyle name="Licence 5 2 9" xfId="6555" xr:uid="{00000000-0005-0000-0000-0000E1230000}"/>
    <cellStyle name="Licence 5 2 9 2" xfId="6556" xr:uid="{00000000-0005-0000-0000-0000E2230000}"/>
    <cellStyle name="Licence 5 3" xfId="6557" xr:uid="{00000000-0005-0000-0000-0000E3230000}"/>
    <cellStyle name="Licence 5 3 2" xfId="6558" xr:uid="{00000000-0005-0000-0000-0000E4230000}"/>
    <cellStyle name="Licence 5 3 2 2" xfId="6559" xr:uid="{00000000-0005-0000-0000-0000E5230000}"/>
    <cellStyle name="Licence 5 3 3" xfId="6560" xr:uid="{00000000-0005-0000-0000-0000E6230000}"/>
    <cellStyle name="Licence 5 4" xfId="6561" xr:uid="{00000000-0005-0000-0000-0000E7230000}"/>
    <cellStyle name="Licence 5 4 2" xfId="6562" xr:uid="{00000000-0005-0000-0000-0000E8230000}"/>
    <cellStyle name="Licence 5 4 2 2" xfId="6563" xr:uid="{00000000-0005-0000-0000-0000E9230000}"/>
    <cellStyle name="Licence 5 4 3" xfId="6564" xr:uid="{00000000-0005-0000-0000-0000EA230000}"/>
    <cellStyle name="Licence 5 5" xfId="6565" xr:uid="{00000000-0005-0000-0000-0000EB230000}"/>
    <cellStyle name="Licence 5 5 2" xfId="6566" xr:uid="{00000000-0005-0000-0000-0000EC230000}"/>
    <cellStyle name="Licence 5 5 2 2" xfId="6567" xr:uid="{00000000-0005-0000-0000-0000ED230000}"/>
    <cellStyle name="Licence 5 5 3" xfId="6568" xr:uid="{00000000-0005-0000-0000-0000EE230000}"/>
    <cellStyle name="Licence 5 6" xfId="6569" xr:uid="{00000000-0005-0000-0000-0000EF230000}"/>
    <cellStyle name="Licence 5 6 2" xfId="6570" xr:uid="{00000000-0005-0000-0000-0000F0230000}"/>
    <cellStyle name="Licence 5 6 2 2" xfId="6571" xr:uid="{00000000-0005-0000-0000-0000F1230000}"/>
    <cellStyle name="Licence 5 6 3" xfId="6572" xr:uid="{00000000-0005-0000-0000-0000F2230000}"/>
    <cellStyle name="Licence 5 7" xfId="6573" xr:uid="{00000000-0005-0000-0000-0000F3230000}"/>
    <cellStyle name="Licence 5 7 2" xfId="6574" xr:uid="{00000000-0005-0000-0000-0000F4230000}"/>
    <cellStyle name="Licence 5 7 2 2" xfId="6575" xr:uid="{00000000-0005-0000-0000-0000F5230000}"/>
    <cellStyle name="Licence 5 7 3" xfId="6576" xr:uid="{00000000-0005-0000-0000-0000F6230000}"/>
    <cellStyle name="Licence 5 8" xfId="6577" xr:uid="{00000000-0005-0000-0000-0000F7230000}"/>
    <cellStyle name="Licence 5 8 2" xfId="6578" xr:uid="{00000000-0005-0000-0000-0000F8230000}"/>
    <cellStyle name="Licence 5 8 2 2" xfId="6579" xr:uid="{00000000-0005-0000-0000-0000F9230000}"/>
    <cellStyle name="Licence 5 8 3" xfId="6580" xr:uid="{00000000-0005-0000-0000-0000FA230000}"/>
    <cellStyle name="Licence 5 9" xfId="6581" xr:uid="{00000000-0005-0000-0000-0000FB230000}"/>
    <cellStyle name="Licence 5 9 2" xfId="6582" xr:uid="{00000000-0005-0000-0000-0000FC230000}"/>
    <cellStyle name="Licence 5 9 2 2" xfId="6583" xr:uid="{00000000-0005-0000-0000-0000FD230000}"/>
    <cellStyle name="Licence 5 9 3" xfId="6584" xr:uid="{00000000-0005-0000-0000-0000FE230000}"/>
    <cellStyle name="Licence 6" xfId="6585" xr:uid="{00000000-0005-0000-0000-0000FF230000}"/>
    <cellStyle name="Line" xfId="6586" xr:uid="{00000000-0005-0000-0000-000000240000}"/>
    <cellStyle name="link" xfId="6587" xr:uid="{00000000-0005-0000-0000-000001240000}"/>
    <cellStyle name="Link Currency (0)" xfId="6588" xr:uid="{00000000-0005-0000-0000-000002240000}"/>
    <cellStyle name="Link Currency (2)" xfId="6589" xr:uid="{00000000-0005-0000-0000-000003240000}"/>
    <cellStyle name="Link Units (0)" xfId="6590" xr:uid="{00000000-0005-0000-0000-000004240000}"/>
    <cellStyle name="Link Units (1)" xfId="6591" xr:uid="{00000000-0005-0000-0000-000005240000}"/>
    <cellStyle name="Link Units (2)" xfId="6592" xr:uid="{00000000-0005-0000-0000-000006240000}"/>
    <cellStyle name="Linked" xfId="6593" xr:uid="{00000000-0005-0000-0000-000007240000}"/>
    <cellStyle name="Linked Cell" xfId="19954" builtinId="24" customBuiltin="1"/>
    <cellStyle name="Linked Cell #" xfId="6594" xr:uid="{00000000-0005-0000-0000-000009240000}"/>
    <cellStyle name="Linked Cell 2" xfId="6595" xr:uid="{00000000-0005-0000-0000-00000A240000}"/>
    <cellStyle name="Linked Cell 2 2" xfId="6596" xr:uid="{00000000-0005-0000-0000-00000B240000}"/>
    <cellStyle name="Linked Cell 2 3" xfId="6597" xr:uid="{00000000-0005-0000-0000-00000C240000}"/>
    <cellStyle name="Linked Cell 3" xfId="6598" xr:uid="{00000000-0005-0000-0000-00000D240000}"/>
    <cellStyle name="Linked Cell 3 2" xfId="6599" xr:uid="{00000000-0005-0000-0000-00000E240000}"/>
    <cellStyle name="Linked Cells" xfId="6600" xr:uid="{00000000-0005-0000-0000-00000F240000}"/>
    <cellStyle name="Lock" xfId="6601" xr:uid="{00000000-0005-0000-0000-000010240000}"/>
    <cellStyle name="Lock partiel" xfId="6602" xr:uid="{00000000-0005-0000-0000-000011240000}"/>
    <cellStyle name="Lock partiel 2" xfId="18072" xr:uid="{00000000-0005-0000-0000-000012240000}"/>
    <cellStyle name="Lock_Definitions" xfId="6603" xr:uid="{00000000-0005-0000-0000-000013240000}"/>
    <cellStyle name="Main Title" xfId="6604" xr:uid="{00000000-0005-0000-0000-000014240000}"/>
    <cellStyle name="Map Labels" xfId="6605" xr:uid="{00000000-0005-0000-0000-000015240000}"/>
    <cellStyle name="Map Legend" xfId="6606" xr:uid="{00000000-0005-0000-0000-000016240000}"/>
    <cellStyle name="Map Title" xfId="6607" xr:uid="{00000000-0005-0000-0000-000017240000}"/>
    <cellStyle name="měny_laroux" xfId="6608" xr:uid="{00000000-0005-0000-0000-000018240000}"/>
    <cellStyle name="Message" xfId="6609" xr:uid="{00000000-0005-0000-0000-000019240000}"/>
    <cellStyle name="Migliaia (0)_3 modello dinamica costi ti spa su forecast '99" xfId="6610" xr:uid="{00000000-0005-0000-0000-00001A240000}"/>
    <cellStyle name="Migliaia_Access Cost" xfId="6611" xr:uid="{00000000-0005-0000-0000-00001B240000}"/>
    <cellStyle name="Millares [0]_10 AVERIAS MASIVAS + ANT" xfId="6612" xr:uid="{00000000-0005-0000-0000-00001C240000}"/>
    <cellStyle name="Millares_10 AVERIAS MASIVAS + ANT" xfId="6613" xr:uid="{00000000-0005-0000-0000-00001D240000}"/>
    <cellStyle name="Milliers [0]_BILAN CONSO 300600" xfId="6614" xr:uid="{00000000-0005-0000-0000-00001E240000}"/>
    <cellStyle name="Milliers_BILAN CONSO 300600" xfId="6615" xr:uid="{00000000-0005-0000-0000-00001F240000}"/>
    <cellStyle name="Millions" xfId="6616" xr:uid="{00000000-0005-0000-0000-000020240000}"/>
    <cellStyle name="Millions $" xfId="6617" xr:uid="{00000000-0005-0000-0000-000021240000}"/>
    <cellStyle name="Millions 2" xfId="17763" xr:uid="{00000000-0005-0000-0000-000022240000}"/>
    <cellStyle name="MLComma0" xfId="6618" xr:uid="{00000000-0005-0000-0000-000023240000}"/>
    <cellStyle name="MLPercent0" xfId="6619" xr:uid="{00000000-0005-0000-0000-000024240000}"/>
    <cellStyle name="mm/dd/yy" xfId="6620" xr:uid="{00000000-0005-0000-0000-000025240000}"/>
    <cellStyle name="Model" xfId="6621" xr:uid="{00000000-0005-0000-0000-000026240000}"/>
    <cellStyle name="Model 2" xfId="17764" xr:uid="{00000000-0005-0000-0000-000027240000}"/>
    <cellStyle name="Moeda [0]_Proyección de ingresos" xfId="6622" xr:uid="{00000000-0005-0000-0000-000028240000}"/>
    <cellStyle name="Moeda_Proyección de ingresos" xfId="6623" xr:uid="{00000000-0005-0000-0000-000029240000}"/>
    <cellStyle name="Moneda [0]_10 AVERIAS MASIVAS + ANT" xfId="6624" xr:uid="{00000000-0005-0000-0000-00002A240000}"/>
    <cellStyle name="Moneda_10 AVERIAS MASIVAS + ANT" xfId="6625" xr:uid="{00000000-0005-0000-0000-00002B240000}"/>
    <cellStyle name="Monétaire [0]_BILAN CONSO 300600" xfId="6626" xr:uid="{00000000-0005-0000-0000-00002C240000}"/>
    <cellStyle name="Monétaire_BILAN CONSO 300600" xfId="6627" xr:uid="{00000000-0005-0000-0000-00002D240000}"/>
    <cellStyle name="Monetario" xfId="6628" xr:uid="{00000000-0005-0000-0000-00002E240000}"/>
    <cellStyle name="MS_English" xfId="6629" xr:uid="{00000000-0005-0000-0000-00002F240000}"/>
    <cellStyle name="Multiple" xfId="6630" xr:uid="{00000000-0005-0000-0000-000030240000}"/>
    <cellStyle name="Multiple [0]" xfId="6631" xr:uid="{00000000-0005-0000-0000-000031240000}"/>
    <cellStyle name="Multiple [1]" xfId="6632" xr:uid="{00000000-0005-0000-0000-000032240000}"/>
    <cellStyle name="Multiple_1 Dec" xfId="6633" xr:uid="{00000000-0005-0000-0000-000033240000}"/>
    <cellStyle name="Multiple1" xfId="6634" xr:uid="{00000000-0005-0000-0000-000034240000}"/>
    <cellStyle name="Multiple2" xfId="6635" xr:uid="{00000000-0005-0000-0000-000035240000}"/>
    <cellStyle name="MultipleBelow" xfId="6636" xr:uid="{00000000-0005-0000-0000-000036240000}"/>
    <cellStyle name="Name" xfId="6637" xr:uid="{00000000-0005-0000-0000-000037240000}"/>
    <cellStyle name="NavStyleDefault" xfId="6638" xr:uid="{00000000-0005-0000-0000-000038240000}"/>
    <cellStyle name="neg0.0" xfId="6639" xr:uid="{00000000-0005-0000-0000-000039240000}"/>
    <cellStyle name="Neutral 2" xfId="6640" xr:uid="{00000000-0005-0000-0000-00003A240000}"/>
    <cellStyle name="Neutral 2 2" xfId="6641" xr:uid="{00000000-0005-0000-0000-00003B240000}"/>
    <cellStyle name="Neutral 2 3" xfId="6642" xr:uid="{00000000-0005-0000-0000-00003C240000}"/>
    <cellStyle name="Neutral 3" xfId="6643" xr:uid="{00000000-0005-0000-0000-00003D240000}"/>
    <cellStyle name="Neutral 3 2" xfId="6644" xr:uid="{00000000-0005-0000-0000-00003E240000}"/>
    <cellStyle name="Neutral 4" xfId="19979" xr:uid="{00000000-0005-0000-0000-00003F240000}"/>
    <cellStyle name="nichtgesch" xfId="6645" xr:uid="{00000000-0005-0000-0000-000040240000}"/>
    <cellStyle name="NINA" xfId="6646" xr:uid="{00000000-0005-0000-0000-000041240000}"/>
    <cellStyle name="no dec" xfId="6647" xr:uid="{00000000-0005-0000-0000-000042240000}"/>
    <cellStyle name="Normal" xfId="0" builtinId="0"/>
    <cellStyle name="Normal - Style1" xfId="6648" xr:uid="{00000000-0005-0000-0000-000044240000}"/>
    <cellStyle name="Normal [%,1]" xfId="6649" xr:uid="{00000000-0005-0000-0000-000045240000}"/>
    <cellStyle name="Normal [1]" xfId="6650" xr:uid="{00000000-0005-0000-0000-000046240000}"/>
    <cellStyle name="Normal [2]" xfId="6651" xr:uid="{00000000-0005-0000-0000-000047240000}"/>
    <cellStyle name="Normal [3]" xfId="6652" xr:uid="{00000000-0005-0000-0000-000048240000}"/>
    <cellStyle name="Normal 10" xfId="6653" xr:uid="{00000000-0005-0000-0000-000049240000}"/>
    <cellStyle name="Normal 10 2" xfId="6654" xr:uid="{00000000-0005-0000-0000-00004A240000}"/>
    <cellStyle name="Normal 10 2 2" xfId="6655" xr:uid="{00000000-0005-0000-0000-00004B240000}"/>
    <cellStyle name="Normal 100" xfId="6656" xr:uid="{00000000-0005-0000-0000-00004C240000}"/>
    <cellStyle name="Normal 101" xfId="6657" xr:uid="{00000000-0005-0000-0000-00004D240000}"/>
    <cellStyle name="Normal 102" xfId="6658" xr:uid="{00000000-0005-0000-0000-00004E240000}"/>
    <cellStyle name="Normal 103" xfId="6659" xr:uid="{00000000-0005-0000-0000-00004F240000}"/>
    <cellStyle name="Normal 104" xfId="6660" xr:uid="{00000000-0005-0000-0000-000050240000}"/>
    <cellStyle name="Normal 105" xfId="6661" xr:uid="{00000000-0005-0000-0000-000051240000}"/>
    <cellStyle name="Normal 106" xfId="6662" xr:uid="{00000000-0005-0000-0000-000052240000}"/>
    <cellStyle name="Normal 107" xfId="6663" xr:uid="{00000000-0005-0000-0000-000053240000}"/>
    <cellStyle name="Normal 108" xfId="6664" xr:uid="{00000000-0005-0000-0000-000054240000}"/>
    <cellStyle name="Normal 109" xfId="6665" xr:uid="{00000000-0005-0000-0000-000055240000}"/>
    <cellStyle name="Normal 11" xfId="6666" xr:uid="{00000000-0005-0000-0000-000056240000}"/>
    <cellStyle name="Normal 110" xfId="6667" xr:uid="{00000000-0005-0000-0000-000057240000}"/>
    <cellStyle name="Normal 111" xfId="6668" xr:uid="{00000000-0005-0000-0000-000058240000}"/>
    <cellStyle name="Normal 112" xfId="6669" xr:uid="{00000000-0005-0000-0000-000059240000}"/>
    <cellStyle name="Normal 113" xfId="6670" xr:uid="{00000000-0005-0000-0000-00005A240000}"/>
    <cellStyle name="Normal 114" xfId="6671" xr:uid="{00000000-0005-0000-0000-00005B240000}"/>
    <cellStyle name="Normal 115" xfId="6672" xr:uid="{00000000-0005-0000-0000-00005C240000}"/>
    <cellStyle name="Normal 116" xfId="6673" xr:uid="{00000000-0005-0000-0000-00005D240000}"/>
    <cellStyle name="Normal 117" xfId="6674" xr:uid="{00000000-0005-0000-0000-00005E240000}"/>
    <cellStyle name="Normal 118" xfId="6675" xr:uid="{00000000-0005-0000-0000-00005F240000}"/>
    <cellStyle name="Normal 119" xfId="6676" xr:uid="{00000000-0005-0000-0000-000060240000}"/>
    <cellStyle name="Normal 12" xfId="6677" xr:uid="{00000000-0005-0000-0000-000061240000}"/>
    <cellStyle name="Normal 120" xfId="6678" xr:uid="{00000000-0005-0000-0000-000062240000}"/>
    <cellStyle name="Normal 121" xfId="6679" xr:uid="{00000000-0005-0000-0000-000063240000}"/>
    <cellStyle name="Normal 122" xfId="6680" xr:uid="{00000000-0005-0000-0000-000064240000}"/>
    <cellStyle name="Normal 123" xfId="6681" xr:uid="{00000000-0005-0000-0000-000065240000}"/>
    <cellStyle name="Normal 124" xfId="6682" xr:uid="{00000000-0005-0000-0000-000066240000}"/>
    <cellStyle name="Normal 125" xfId="6683" xr:uid="{00000000-0005-0000-0000-000067240000}"/>
    <cellStyle name="Normal 126" xfId="6684" xr:uid="{00000000-0005-0000-0000-000068240000}"/>
    <cellStyle name="Normal 127" xfId="6685" xr:uid="{00000000-0005-0000-0000-000069240000}"/>
    <cellStyle name="Normal 128" xfId="6686" xr:uid="{00000000-0005-0000-0000-00006A240000}"/>
    <cellStyle name="Normal 129" xfId="6687" xr:uid="{00000000-0005-0000-0000-00006B240000}"/>
    <cellStyle name="Normal 13" xfId="6688" xr:uid="{00000000-0005-0000-0000-00006C240000}"/>
    <cellStyle name="Normal 130" xfId="6689" xr:uid="{00000000-0005-0000-0000-00006D240000}"/>
    <cellStyle name="Normal 130 2" xfId="6690" xr:uid="{00000000-0005-0000-0000-00006E240000}"/>
    <cellStyle name="Normal 130 3" xfId="6691" xr:uid="{00000000-0005-0000-0000-00006F240000}"/>
    <cellStyle name="Normal 130 8" xfId="6692" xr:uid="{00000000-0005-0000-0000-000070240000}"/>
    <cellStyle name="Normal 130_Capex-network-FY1011v2" xfId="6693" xr:uid="{00000000-0005-0000-0000-000071240000}"/>
    <cellStyle name="Normal 131" xfId="6694" xr:uid="{00000000-0005-0000-0000-000072240000}"/>
    <cellStyle name="Normal 131 2" xfId="6695" xr:uid="{00000000-0005-0000-0000-000073240000}"/>
    <cellStyle name="Normal 131 2 10" xfId="15836" xr:uid="{00000000-0005-0000-0000-000074240000}"/>
    <cellStyle name="Normal 131 2 10 2" xfId="17057" xr:uid="{00000000-0005-0000-0000-000075240000}"/>
    <cellStyle name="Normal 131 2 10 2 2" xfId="19689" xr:uid="{00000000-0005-0000-0000-000076240000}"/>
    <cellStyle name="Normal 131 2 10 3" xfId="18478" xr:uid="{00000000-0005-0000-0000-000077240000}"/>
    <cellStyle name="Normal 131 2 11" xfId="16456" xr:uid="{00000000-0005-0000-0000-000078240000}"/>
    <cellStyle name="Normal 131 2 11 2" xfId="19088" xr:uid="{00000000-0005-0000-0000-000079240000}"/>
    <cellStyle name="Normal 131 2 12" xfId="17766" xr:uid="{00000000-0005-0000-0000-00007A240000}"/>
    <cellStyle name="Normal 131 2 2" xfId="6696" xr:uid="{00000000-0005-0000-0000-00007B240000}"/>
    <cellStyle name="Normal 131 2 2 2" xfId="6697" xr:uid="{00000000-0005-0000-0000-00007C240000}"/>
    <cellStyle name="Normal 131 2 2 2 10" xfId="17768" xr:uid="{00000000-0005-0000-0000-00007D240000}"/>
    <cellStyle name="Normal 131 2 2 2 2" xfId="6698" xr:uid="{00000000-0005-0000-0000-00007E240000}"/>
    <cellStyle name="Normal 131 2 2 2 2 2" xfId="15839" xr:uid="{00000000-0005-0000-0000-00007F240000}"/>
    <cellStyle name="Normal 131 2 2 2 2 2 2" xfId="17060" xr:uid="{00000000-0005-0000-0000-000080240000}"/>
    <cellStyle name="Normal 131 2 2 2 2 2 2 2" xfId="19692" xr:uid="{00000000-0005-0000-0000-000081240000}"/>
    <cellStyle name="Normal 131 2 2 2 2 2 3" xfId="18481" xr:uid="{00000000-0005-0000-0000-000082240000}"/>
    <cellStyle name="Normal 131 2 2 2 2 3" xfId="16459" xr:uid="{00000000-0005-0000-0000-000083240000}"/>
    <cellStyle name="Normal 131 2 2 2 2 3 2" xfId="19091" xr:uid="{00000000-0005-0000-0000-000084240000}"/>
    <cellStyle name="Normal 131 2 2 2 2 4" xfId="17769" xr:uid="{00000000-0005-0000-0000-000085240000}"/>
    <cellStyle name="Normal 131 2 2 2 3" xfId="6699" xr:uid="{00000000-0005-0000-0000-000086240000}"/>
    <cellStyle name="Normal 131 2 2 2 3 2" xfId="6700" xr:uid="{00000000-0005-0000-0000-000087240000}"/>
    <cellStyle name="Normal 131 2 2 2 3 2 2" xfId="15841" xr:uid="{00000000-0005-0000-0000-000088240000}"/>
    <cellStyle name="Normal 131 2 2 2 3 2 2 2" xfId="17062" xr:uid="{00000000-0005-0000-0000-000089240000}"/>
    <cellStyle name="Normal 131 2 2 2 3 2 2 2 2" xfId="19694" xr:uid="{00000000-0005-0000-0000-00008A240000}"/>
    <cellStyle name="Normal 131 2 2 2 3 2 2 3" xfId="18483" xr:uid="{00000000-0005-0000-0000-00008B240000}"/>
    <cellStyle name="Normal 131 2 2 2 3 2 3" xfId="16461" xr:uid="{00000000-0005-0000-0000-00008C240000}"/>
    <cellStyle name="Normal 131 2 2 2 3 2 3 2" xfId="19093" xr:uid="{00000000-0005-0000-0000-00008D240000}"/>
    <cellStyle name="Normal 131 2 2 2 3 2 4" xfId="17771" xr:uid="{00000000-0005-0000-0000-00008E240000}"/>
    <cellStyle name="Normal 131 2 2 2 3 3" xfId="6701" xr:uid="{00000000-0005-0000-0000-00008F240000}"/>
    <cellStyle name="Normal 131 2 2 2 3 3 2" xfId="6702" xr:uid="{00000000-0005-0000-0000-000090240000}"/>
    <cellStyle name="Normal 131 2 2 2 3 3 2 2" xfId="15843" xr:uid="{00000000-0005-0000-0000-000091240000}"/>
    <cellStyle name="Normal 131 2 2 2 3 3 2 2 2" xfId="17064" xr:uid="{00000000-0005-0000-0000-000092240000}"/>
    <cellStyle name="Normal 131 2 2 2 3 3 2 2 2 2" xfId="19696" xr:uid="{00000000-0005-0000-0000-000093240000}"/>
    <cellStyle name="Normal 131 2 2 2 3 3 2 2 3" xfId="18485" xr:uid="{00000000-0005-0000-0000-000094240000}"/>
    <cellStyle name="Normal 131 2 2 2 3 3 2 3" xfId="16463" xr:uid="{00000000-0005-0000-0000-000095240000}"/>
    <cellStyle name="Normal 131 2 2 2 3 3 2 3 2" xfId="19095" xr:uid="{00000000-0005-0000-0000-000096240000}"/>
    <cellStyle name="Normal 131 2 2 2 3 3 2 4" xfId="17773" xr:uid="{00000000-0005-0000-0000-000097240000}"/>
    <cellStyle name="Normal 131 2 2 2 3 3 3" xfId="15842" xr:uid="{00000000-0005-0000-0000-000098240000}"/>
    <cellStyle name="Normal 131 2 2 2 3 3 3 2" xfId="17063" xr:uid="{00000000-0005-0000-0000-000099240000}"/>
    <cellStyle name="Normal 131 2 2 2 3 3 3 2 2" xfId="19695" xr:uid="{00000000-0005-0000-0000-00009A240000}"/>
    <cellStyle name="Normal 131 2 2 2 3 3 3 3" xfId="18484" xr:uid="{00000000-0005-0000-0000-00009B240000}"/>
    <cellStyle name="Normal 131 2 2 2 3 3 4" xfId="16462" xr:uid="{00000000-0005-0000-0000-00009C240000}"/>
    <cellStyle name="Normal 131 2 2 2 3 3 4 2" xfId="19094" xr:uid="{00000000-0005-0000-0000-00009D240000}"/>
    <cellStyle name="Normal 131 2 2 2 3 3 5" xfId="17772" xr:uid="{00000000-0005-0000-0000-00009E240000}"/>
    <cellStyle name="Normal 131 2 2 2 3 4" xfId="6703" xr:uid="{00000000-0005-0000-0000-00009F240000}"/>
    <cellStyle name="Normal 131 2 2 2 3 4 2" xfId="6704" xr:uid="{00000000-0005-0000-0000-0000A0240000}"/>
    <cellStyle name="Normal 131 2 2 2 3 4 2 2" xfId="15845" xr:uid="{00000000-0005-0000-0000-0000A1240000}"/>
    <cellStyle name="Normal 131 2 2 2 3 4 2 2 2" xfId="17066" xr:uid="{00000000-0005-0000-0000-0000A2240000}"/>
    <cellStyle name="Normal 131 2 2 2 3 4 2 2 2 2" xfId="19698" xr:uid="{00000000-0005-0000-0000-0000A3240000}"/>
    <cellStyle name="Normal 131 2 2 2 3 4 2 2 3" xfId="18487" xr:uid="{00000000-0005-0000-0000-0000A4240000}"/>
    <cellStyle name="Normal 131 2 2 2 3 4 2 3" xfId="16465" xr:uid="{00000000-0005-0000-0000-0000A5240000}"/>
    <cellStyle name="Normal 131 2 2 2 3 4 2 3 2" xfId="19097" xr:uid="{00000000-0005-0000-0000-0000A6240000}"/>
    <cellStyle name="Normal 131 2 2 2 3 4 2 4" xfId="17775" xr:uid="{00000000-0005-0000-0000-0000A7240000}"/>
    <cellStyle name="Normal 131 2 2 2 3 4 3" xfId="15844" xr:uid="{00000000-0005-0000-0000-0000A8240000}"/>
    <cellStyle name="Normal 131 2 2 2 3 4 3 2" xfId="17065" xr:uid="{00000000-0005-0000-0000-0000A9240000}"/>
    <cellStyle name="Normal 131 2 2 2 3 4 3 2 2" xfId="19697" xr:uid="{00000000-0005-0000-0000-0000AA240000}"/>
    <cellStyle name="Normal 131 2 2 2 3 4 3 3" xfId="18486" xr:uid="{00000000-0005-0000-0000-0000AB240000}"/>
    <cellStyle name="Normal 131 2 2 2 3 4 4" xfId="16464" xr:uid="{00000000-0005-0000-0000-0000AC240000}"/>
    <cellStyle name="Normal 131 2 2 2 3 4 4 2" xfId="19096" xr:uid="{00000000-0005-0000-0000-0000AD240000}"/>
    <cellStyle name="Normal 131 2 2 2 3 4 5" xfId="17774" xr:uid="{00000000-0005-0000-0000-0000AE240000}"/>
    <cellStyle name="Normal 131 2 2 2 3 5" xfId="15840" xr:uid="{00000000-0005-0000-0000-0000AF240000}"/>
    <cellStyle name="Normal 131 2 2 2 3 5 2" xfId="17061" xr:uid="{00000000-0005-0000-0000-0000B0240000}"/>
    <cellStyle name="Normal 131 2 2 2 3 5 2 2" xfId="19693" xr:uid="{00000000-0005-0000-0000-0000B1240000}"/>
    <cellStyle name="Normal 131 2 2 2 3 5 3" xfId="18482" xr:uid="{00000000-0005-0000-0000-0000B2240000}"/>
    <cellStyle name="Normal 131 2 2 2 3 6" xfId="16460" xr:uid="{00000000-0005-0000-0000-0000B3240000}"/>
    <cellStyle name="Normal 131 2 2 2 3 6 2" xfId="19092" xr:uid="{00000000-0005-0000-0000-0000B4240000}"/>
    <cellStyle name="Normal 131 2 2 2 3 7" xfId="17770" xr:uid="{00000000-0005-0000-0000-0000B5240000}"/>
    <cellStyle name="Normal 131 2 2 2 4" xfId="6705" xr:uid="{00000000-0005-0000-0000-0000B6240000}"/>
    <cellStyle name="Normal 131 2 2 2 4 2" xfId="15846" xr:uid="{00000000-0005-0000-0000-0000B7240000}"/>
    <cellStyle name="Normal 131 2 2 2 4 2 2" xfId="17067" xr:uid="{00000000-0005-0000-0000-0000B8240000}"/>
    <cellStyle name="Normal 131 2 2 2 4 2 2 2" xfId="19699" xr:uid="{00000000-0005-0000-0000-0000B9240000}"/>
    <cellStyle name="Normal 131 2 2 2 4 2 3" xfId="18488" xr:uid="{00000000-0005-0000-0000-0000BA240000}"/>
    <cellStyle name="Normal 131 2 2 2 4 3" xfId="16466" xr:uid="{00000000-0005-0000-0000-0000BB240000}"/>
    <cellStyle name="Normal 131 2 2 2 4 3 2" xfId="19098" xr:uid="{00000000-0005-0000-0000-0000BC240000}"/>
    <cellStyle name="Normal 131 2 2 2 4 4" xfId="17776" xr:uid="{00000000-0005-0000-0000-0000BD240000}"/>
    <cellStyle name="Normal 131 2 2 2 5" xfId="6706" xr:uid="{00000000-0005-0000-0000-0000BE240000}"/>
    <cellStyle name="Normal 131 2 2 2 5 2" xfId="15847" xr:uid="{00000000-0005-0000-0000-0000BF240000}"/>
    <cellStyle name="Normal 131 2 2 2 5 2 2" xfId="17068" xr:uid="{00000000-0005-0000-0000-0000C0240000}"/>
    <cellStyle name="Normal 131 2 2 2 5 2 2 2" xfId="19700" xr:uid="{00000000-0005-0000-0000-0000C1240000}"/>
    <cellStyle name="Normal 131 2 2 2 5 2 3" xfId="18489" xr:uid="{00000000-0005-0000-0000-0000C2240000}"/>
    <cellStyle name="Normal 131 2 2 2 5 3" xfId="16467" xr:uid="{00000000-0005-0000-0000-0000C3240000}"/>
    <cellStyle name="Normal 131 2 2 2 5 3 2" xfId="19099" xr:uid="{00000000-0005-0000-0000-0000C4240000}"/>
    <cellStyle name="Normal 131 2 2 2 5 4" xfId="17777" xr:uid="{00000000-0005-0000-0000-0000C5240000}"/>
    <cellStyle name="Normal 131 2 2 2 6" xfId="6707" xr:uid="{00000000-0005-0000-0000-0000C6240000}"/>
    <cellStyle name="Normal 131 2 2 2 6 2" xfId="15848" xr:uid="{00000000-0005-0000-0000-0000C7240000}"/>
    <cellStyle name="Normal 131 2 2 2 6 2 2" xfId="17069" xr:uid="{00000000-0005-0000-0000-0000C8240000}"/>
    <cellStyle name="Normal 131 2 2 2 6 2 2 2" xfId="19701" xr:uid="{00000000-0005-0000-0000-0000C9240000}"/>
    <cellStyle name="Normal 131 2 2 2 6 2 3" xfId="18490" xr:uid="{00000000-0005-0000-0000-0000CA240000}"/>
    <cellStyle name="Normal 131 2 2 2 6 3" xfId="16468" xr:uid="{00000000-0005-0000-0000-0000CB240000}"/>
    <cellStyle name="Normal 131 2 2 2 6 3 2" xfId="19100" xr:uid="{00000000-0005-0000-0000-0000CC240000}"/>
    <cellStyle name="Normal 131 2 2 2 6 4" xfId="17778" xr:uid="{00000000-0005-0000-0000-0000CD240000}"/>
    <cellStyle name="Normal 131 2 2 2 7" xfId="6708" xr:uid="{00000000-0005-0000-0000-0000CE240000}"/>
    <cellStyle name="Normal 131 2 2 2 7 2" xfId="15849" xr:uid="{00000000-0005-0000-0000-0000CF240000}"/>
    <cellStyle name="Normal 131 2 2 2 7 2 2" xfId="17070" xr:uid="{00000000-0005-0000-0000-0000D0240000}"/>
    <cellStyle name="Normal 131 2 2 2 7 2 2 2" xfId="19702" xr:uid="{00000000-0005-0000-0000-0000D1240000}"/>
    <cellStyle name="Normal 131 2 2 2 7 2 3" xfId="18491" xr:uid="{00000000-0005-0000-0000-0000D2240000}"/>
    <cellStyle name="Normal 131 2 2 2 7 3" xfId="16469" xr:uid="{00000000-0005-0000-0000-0000D3240000}"/>
    <cellStyle name="Normal 131 2 2 2 7 3 2" xfId="19101" xr:uid="{00000000-0005-0000-0000-0000D4240000}"/>
    <cellStyle name="Normal 131 2 2 2 7 4" xfId="17779" xr:uid="{00000000-0005-0000-0000-0000D5240000}"/>
    <cellStyle name="Normal 131 2 2 2 8" xfId="15838" xr:uid="{00000000-0005-0000-0000-0000D6240000}"/>
    <cellStyle name="Normal 131 2 2 2 8 2" xfId="17059" xr:uid="{00000000-0005-0000-0000-0000D7240000}"/>
    <cellStyle name="Normal 131 2 2 2 8 2 2" xfId="19691" xr:uid="{00000000-0005-0000-0000-0000D8240000}"/>
    <cellStyle name="Normal 131 2 2 2 8 3" xfId="18480" xr:uid="{00000000-0005-0000-0000-0000D9240000}"/>
    <cellStyle name="Normal 131 2 2 2 9" xfId="16458" xr:uid="{00000000-0005-0000-0000-0000DA240000}"/>
    <cellStyle name="Normal 131 2 2 2 9 2" xfId="19090" xr:uid="{00000000-0005-0000-0000-0000DB240000}"/>
    <cellStyle name="Normal 131 2 2 3" xfId="6709" xr:uid="{00000000-0005-0000-0000-0000DC240000}"/>
    <cellStyle name="Normal 131 2 2 3 2" xfId="15850" xr:uid="{00000000-0005-0000-0000-0000DD240000}"/>
    <cellStyle name="Normal 131 2 2 3 2 2" xfId="17071" xr:uid="{00000000-0005-0000-0000-0000DE240000}"/>
    <cellStyle name="Normal 131 2 2 3 2 2 2" xfId="19703" xr:uid="{00000000-0005-0000-0000-0000DF240000}"/>
    <cellStyle name="Normal 131 2 2 3 2 3" xfId="18492" xr:uid="{00000000-0005-0000-0000-0000E0240000}"/>
    <cellStyle name="Normal 131 2 2 3 3" xfId="16470" xr:uid="{00000000-0005-0000-0000-0000E1240000}"/>
    <cellStyle name="Normal 131 2 2 3 3 2" xfId="19102" xr:uid="{00000000-0005-0000-0000-0000E2240000}"/>
    <cellStyle name="Normal 131 2 2 3 4" xfId="17780" xr:uid="{00000000-0005-0000-0000-0000E3240000}"/>
    <cellStyle name="Normal 131 2 2 4" xfId="6710" xr:uid="{00000000-0005-0000-0000-0000E4240000}"/>
    <cellStyle name="Normal 131 2 2 4 2" xfId="6711" xr:uid="{00000000-0005-0000-0000-0000E5240000}"/>
    <cellStyle name="Normal 131 2 2 4 2 2" xfId="15852" xr:uid="{00000000-0005-0000-0000-0000E6240000}"/>
    <cellStyle name="Normal 131 2 2 4 2 2 2" xfId="17073" xr:uid="{00000000-0005-0000-0000-0000E7240000}"/>
    <cellStyle name="Normal 131 2 2 4 2 2 2 2" xfId="19705" xr:uid="{00000000-0005-0000-0000-0000E8240000}"/>
    <cellStyle name="Normal 131 2 2 4 2 2 3" xfId="18494" xr:uid="{00000000-0005-0000-0000-0000E9240000}"/>
    <cellStyle name="Normal 131 2 2 4 2 3" xfId="16472" xr:uid="{00000000-0005-0000-0000-0000EA240000}"/>
    <cellStyle name="Normal 131 2 2 4 2 3 2" xfId="19104" xr:uid="{00000000-0005-0000-0000-0000EB240000}"/>
    <cellStyle name="Normal 131 2 2 4 2 4" xfId="17782" xr:uid="{00000000-0005-0000-0000-0000EC240000}"/>
    <cellStyle name="Normal 131 2 2 4 3" xfId="6712" xr:uid="{00000000-0005-0000-0000-0000ED240000}"/>
    <cellStyle name="Normal 131 2 2 4 3 2" xfId="6713" xr:uid="{00000000-0005-0000-0000-0000EE240000}"/>
    <cellStyle name="Normal 131 2 2 4 3 2 2" xfId="15854" xr:uid="{00000000-0005-0000-0000-0000EF240000}"/>
    <cellStyle name="Normal 131 2 2 4 3 2 2 2" xfId="17075" xr:uid="{00000000-0005-0000-0000-0000F0240000}"/>
    <cellStyle name="Normal 131 2 2 4 3 2 2 2 2" xfId="19707" xr:uid="{00000000-0005-0000-0000-0000F1240000}"/>
    <cellStyle name="Normal 131 2 2 4 3 2 2 3" xfId="18496" xr:uid="{00000000-0005-0000-0000-0000F2240000}"/>
    <cellStyle name="Normal 131 2 2 4 3 2 3" xfId="16474" xr:uid="{00000000-0005-0000-0000-0000F3240000}"/>
    <cellStyle name="Normal 131 2 2 4 3 2 3 2" xfId="19106" xr:uid="{00000000-0005-0000-0000-0000F4240000}"/>
    <cellStyle name="Normal 131 2 2 4 3 2 4" xfId="17784" xr:uid="{00000000-0005-0000-0000-0000F5240000}"/>
    <cellStyle name="Normal 131 2 2 4 3 3" xfId="15853" xr:uid="{00000000-0005-0000-0000-0000F6240000}"/>
    <cellStyle name="Normal 131 2 2 4 3 3 2" xfId="17074" xr:uid="{00000000-0005-0000-0000-0000F7240000}"/>
    <cellStyle name="Normal 131 2 2 4 3 3 2 2" xfId="19706" xr:uid="{00000000-0005-0000-0000-0000F8240000}"/>
    <cellStyle name="Normal 131 2 2 4 3 3 3" xfId="18495" xr:uid="{00000000-0005-0000-0000-0000F9240000}"/>
    <cellStyle name="Normal 131 2 2 4 3 4" xfId="16473" xr:uid="{00000000-0005-0000-0000-0000FA240000}"/>
    <cellStyle name="Normal 131 2 2 4 3 4 2" xfId="19105" xr:uid="{00000000-0005-0000-0000-0000FB240000}"/>
    <cellStyle name="Normal 131 2 2 4 3 5" xfId="17783" xr:uid="{00000000-0005-0000-0000-0000FC240000}"/>
    <cellStyle name="Normal 131 2 2 4 4" xfId="6714" xr:uid="{00000000-0005-0000-0000-0000FD240000}"/>
    <cellStyle name="Normal 131 2 2 4 4 2" xfId="15855" xr:uid="{00000000-0005-0000-0000-0000FE240000}"/>
    <cellStyle name="Normal 131 2 2 4 4 2 2" xfId="17076" xr:uid="{00000000-0005-0000-0000-0000FF240000}"/>
    <cellStyle name="Normal 131 2 2 4 4 2 2 2" xfId="19708" xr:uid="{00000000-0005-0000-0000-000000250000}"/>
    <cellStyle name="Normal 131 2 2 4 4 2 3" xfId="18497" xr:uid="{00000000-0005-0000-0000-000001250000}"/>
    <cellStyle name="Normal 131 2 2 4 4 3" xfId="16475" xr:uid="{00000000-0005-0000-0000-000002250000}"/>
    <cellStyle name="Normal 131 2 2 4 4 3 2" xfId="19107" xr:uid="{00000000-0005-0000-0000-000003250000}"/>
    <cellStyle name="Normal 131 2 2 4 4 4" xfId="17785" xr:uid="{00000000-0005-0000-0000-000004250000}"/>
    <cellStyle name="Normal 131 2 2 4 5" xfId="15851" xr:uid="{00000000-0005-0000-0000-000005250000}"/>
    <cellStyle name="Normal 131 2 2 4 5 2" xfId="17072" xr:uid="{00000000-0005-0000-0000-000006250000}"/>
    <cellStyle name="Normal 131 2 2 4 5 2 2" xfId="19704" xr:uid="{00000000-0005-0000-0000-000007250000}"/>
    <cellStyle name="Normal 131 2 2 4 5 3" xfId="18493" xr:uid="{00000000-0005-0000-0000-000008250000}"/>
    <cellStyle name="Normal 131 2 2 4 6" xfId="16471" xr:uid="{00000000-0005-0000-0000-000009250000}"/>
    <cellStyle name="Normal 131 2 2 4 6 2" xfId="19103" xr:uid="{00000000-0005-0000-0000-00000A250000}"/>
    <cellStyle name="Normal 131 2 2 4 7" xfId="17781" xr:uid="{00000000-0005-0000-0000-00000B250000}"/>
    <cellStyle name="Normal 131 2 2 5" xfId="15837" xr:uid="{00000000-0005-0000-0000-00000C250000}"/>
    <cellStyle name="Normal 131 2 2 5 2" xfId="17058" xr:uid="{00000000-0005-0000-0000-00000D250000}"/>
    <cellStyle name="Normal 131 2 2 5 2 2" xfId="19690" xr:uid="{00000000-0005-0000-0000-00000E250000}"/>
    <cellStyle name="Normal 131 2 2 5 3" xfId="18479" xr:uid="{00000000-0005-0000-0000-00000F250000}"/>
    <cellStyle name="Normal 131 2 2 6" xfId="16457" xr:uid="{00000000-0005-0000-0000-000010250000}"/>
    <cellStyle name="Normal 131 2 2 6 2" xfId="19089" xr:uid="{00000000-0005-0000-0000-000011250000}"/>
    <cellStyle name="Normal 131 2 2 7" xfId="17767" xr:uid="{00000000-0005-0000-0000-000012250000}"/>
    <cellStyle name="Normal 131 2 3" xfId="6715" xr:uid="{00000000-0005-0000-0000-000013250000}"/>
    <cellStyle name="Normal 131 2 3 2" xfId="15856" xr:uid="{00000000-0005-0000-0000-000014250000}"/>
    <cellStyle name="Normal 131 2 3 2 2" xfId="17077" xr:uid="{00000000-0005-0000-0000-000015250000}"/>
    <cellStyle name="Normal 131 2 3 2 2 2" xfId="19709" xr:uid="{00000000-0005-0000-0000-000016250000}"/>
    <cellStyle name="Normal 131 2 3 2 3" xfId="18498" xr:uid="{00000000-0005-0000-0000-000017250000}"/>
    <cellStyle name="Normal 131 2 3 3" xfId="16476" xr:uid="{00000000-0005-0000-0000-000018250000}"/>
    <cellStyle name="Normal 131 2 3 3 2" xfId="19108" xr:uid="{00000000-0005-0000-0000-000019250000}"/>
    <cellStyle name="Normal 131 2 3 4" xfId="17786" xr:uid="{00000000-0005-0000-0000-00001A250000}"/>
    <cellStyle name="Normal 131 2 4" xfId="6716" xr:uid="{00000000-0005-0000-0000-00001B250000}"/>
    <cellStyle name="Normal 131 2 4 2" xfId="15857" xr:uid="{00000000-0005-0000-0000-00001C250000}"/>
    <cellStyle name="Normal 131 2 4 2 2" xfId="17078" xr:uid="{00000000-0005-0000-0000-00001D250000}"/>
    <cellStyle name="Normal 131 2 4 2 2 2" xfId="19710" xr:uid="{00000000-0005-0000-0000-00001E250000}"/>
    <cellStyle name="Normal 131 2 4 2 3" xfId="18499" xr:uid="{00000000-0005-0000-0000-00001F250000}"/>
    <cellStyle name="Normal 131 2 4 3" xfId="16477" xr:uid="{00000000-0005-0000-0000-000020250000}"/>
    <cellStyle name="Normal 131 2 4 3 2" xfId="19109" xr:uid="{00000000-0005-0000-0000-000021250000}"/>
    <cellStyle name="Normal 131 2 4 4" xfId="17787" xr:uid="{00000000-0005-0000-0000-000022250000}"/>
    <cellStyle name="Normal 131 2 5" xfId="6717" xr:uid="{00000000-0005-0000-0000-000023250000}"/>
    <cellStyle name="Normal 131 2 5 2" xfId="15858" xr:uid="{00000000-0005-0000-0000-000024250000}"/>
    <cellStyle name="Normal 131 2 5 2 2" xfId="17079" xr:uid="{00000000-0005-0000-0000-000025250000}"/>
    <cellStyle name="Normal 131 2 5 2 2 2" xfId="19711" xr:uid="{00000000-0005-0000-0000-000026250000}"/>
    <cellStyle name="Normal 131 2 5 2 3" xfId="18500" xr:uid="{00000000-0005-0000-0000-000027250000}"/>
    <cellStyle name="Normal 131 2 5 3" xfId="16478" xr:uid="{00000000-0005-0000-0000-000028250000}"/>
    <cellStyle name="Normal 131 2 5 3 2" xfId="19110" xr:uid="{00000000-0005-0000-0000-000029250000}"/>
    <cellStyle name="Normal 131 2 5 4" xfId="17788" xr:uid="{00000000-0005-0000-0000-00002A250000}"/>
    <cellStyle name="Normal 131 2 6" xfId="6718" xr:uid="{00000000-0005-0000-0000-00002B250000}"/>
    <cellStyle name="Normal 131 2 6 2" xfId="15859" xr:uid="{00000000-0005-0000-0000-00002C250000}"/>
    <cellStyle name="Normal 131 2 6 2 2" xfId="17080" xr:uid="{00000000-0005-0000-0000-00002D250000}"/>
    <cellStyle name="Normal 131 2 6 2 2 2" xfId="19712" xr:uid="{00000000-0005-0000-0000-00002E250000}"/>
    <cellStyle name="Normal 131 2 6 2 3" xfId="18501" xr:uid="{00000000-0005-0000-0000-00002F250000}"/>
    <cellStyle name="Normal 131 2 6 3" xfId="16479" xr:uid="{00000000-0005-0000-0000-000030250000}"/>
    <cellStyle name="Normal 131 2 6 3 2" xfId="19111" xr:uid="{00000000-0005-0000-0000-000031250000}"/>
    <cellStyle name="Normal 131 2 6 4" xfId="17789" xr:uid="{00000000-0005-0000-0000-000032250000}"/>
    <cellStyle name="Normal 131 2 7" xfId="6719" xr:uid="{00000000-0005-0000-0000-000033250000}"/>
    <cellStyle name="Normal 131 2 7 2" xfId="6720" xr:uid="{00000000-0005-0000-0000-000034250000}"/>
    <cellStyle name="Normal 131 2 7 2 2" xfId="15861" xr:uid="{00000000-0005-0000-0000-000035250000}"/>
    <cellStyle name="Normal 131 2 7 2 2 2" xfId="17082" xr:uid="{00000000-0005-0000-0000-000036250000}"/>
    <cellStyle name="Normal 131 2 7 2 2 2 2" xfId="19714" xr:uid="{00000000-0005-0000-0000-000037250000}"/>
    <cellStyle name="Normal 131 2 7 2 2 3" xfId="18503" xr:uid="{00000000-0005-0000-0000-000038250000}"/>
    <cellStyle name="Normal 131 2 7 2 3" xfId="16481" xr:uid="{00000000-0005-0000-0000-000039250000}"/>
    <cellStyle name="Normal 131 2 7 2 3 2" xfId="19113" xr:uid="{00000000-0005-0000-0000-00003A250000}"/>
    <cellStyle name="Normal 131 2 7 2 4" xfId="17791" xr:uid="{00000000-0005-0000-0000-00003B250000}"/>
    <cellStyle name="Normal 131 2 7 3" xfId="15860" xr:uid="{00000000-0005-0000-0000-00003C250000}"/>
    <cellStyle name="Normal 131 2 7 3 2" xfId="17081" xr:uid="{00000000-0005-0000-0000-00003D250000}"/>
    <cellStyle name="Normal 131 2 7 3 2 2" xfId="19713" xr:uid="{00000000-0005-0000-0000-00003E250000}"/>
    <cellStyle name="Normal 131 2 7 3 3" xfId="18502" xr:uid="{00000000-0005-0000-0000-00003F250000}"/>
    <cellStyle name="Normal 131 2 7 4" xfId="16480" xr:uid="{00000000-0005-0000-0000-000040250000}"/>
    <cellStyle name="Normal 131 2 7 4 2" xfId="19112" xr:uid="{00000000-0005-0000-0000-000041250000}"/>
    <cellStyle name="Normal 131 2 7 5" xfId="17790" xr:uid="{00000000-0005-0000-0000-000042250000}"/>
    <cellStyle name="Normal 131 2 8" xfId="6721" xr:uid="{00000000-0005-0000-0000-000043250000}"/>
    <cellStyle name="Normal 131 2 8 2" xfId="15862" xr:uid="{00000000-0005-0000-0000-000044250000}"/>
    <cellStyle name="Normal 131 2 8 2 2" xfId="17083" xr:uid="{00000000-0005-0000-0000-000045250000}"/>
    <cellStyle name="Normal 131 2 8 2 2 2" xfId="19715" xr:uid="{00000000-0005-0000-0000-000046250000}"/>
    <cellStyle name="Normal 131 2 8 2 3" xfId="18504" xr:uid="{00000000-0005-0000-0000-000047250000}"/>
    <cellStyle name="Normal 131 2 8 3" xfId="16482" xr:uid="{00000000-0005-0000-0000-000048250000}"/>
    <cellStyle name="Normal 131 2 8 3 2" xfId="19114" xr:uid="{00000000-0005-0000-0000-000049250000}"/>
    <cellStyle name="Normal 131 2 8 4" xfId="17792" xr:uid="{00000000-0005-0000-0000-00004A250000}"/>
    <cellStyle name="Normal 131 2 9" xfId="6722" xr:uid="{00000000-0005-0000-0000-00004B250000}"/>
    <cellStyle name="Normal 131 2 9 2" xfId="15863" xr:uid="{00000000-0005-0000-0000-00004C250000}"/>
    <cellStyle name="Normal 131 2 9 2 2" xfId="17084" xr:uid="{00000000-0005-0000-0000-00004D250000}"/>
    <cellStyle name="Normal 131 2 9 2 2 2" xfId="19716" xr:uid="{00000000-0005-0000-0000-00004E250000}"/>
    <cellStyle name="Normal 131 2 9 2 3" xfId="18505" xr:uid="{00000000-0005-0000-0000-00004F250000}"/>
    <cellStyle name="Normal 131 2 9 3" xfId="16483" xr:uid="{00000000-0005-0000-0000-000050250000}"/>
    <cellStyle name="Normal 131 2 9 3 2" xfId="19115" xr:uid="{00000000-0005-0000-0000-000051250000}"/>
    <cellStyle name="Normal 131 2 9 4" xfId="17793" xr:uid="{00000000-0005-0000-0000-000052250000}"/>
    <cellStyle name="Normal 131 3" xfId="6723" xr:uid="{00000000-0005-0000-0000-000053250000}"/>
    <cellStyle name="Normal 131 3 2" xfId="6724" xr:uid="{00000000-0005-0000-0000-000054250000}"/>
    <cellStyle name="Normal 131 3 2 2" xfId="15865" xr:uid="{00000000-0005-0000-0000-000055250000}"/>
    <cellStyle name="Normal 131 3 2 2 2" xfId="17086" xr:uid="{00000000-0005-0000-0000-000056250000}"/>
    <cellStyle name="Normal 131 3 2 2 2 2" xfId="19718" xr:uid="{00000000-0005-0000-0000-000057250000}"/>
    <cellStyle name="Normal 131 3 2 2 3" xfId="18507" xr:uid="{00000000-0005-0000-0000-000058250000}"/>
    <cellStyle name="Normal 131 3 2 3" xfId="16485" xr:uid="{00000000-0005-0000-0000-000059250000}"/>
    <cellStyle name="Normal 131 3 2 3 2" xfId="19117" xr:uid="{00000000-0005-0000-0000-00005A250000}"/>
    <cellStyle name="Normal 131 3 2 4" xfId="17795" xr:uid="{00000000-0005-0000-0000-00005B250000}"/>
    <cellStyle name="Normal 131 3 3" xfId="15864" xr:uid="{00000000-0005-0000-0000-00005C250000}"/>
    <cellStyle name="Normal 131 3 3 2" xfId="17085" xr:uid="{00000000-0005-0000-0000-00005D250000}"/>
    <cellStyle name="Normal 131 3 3 2 2" xfId="19717" xr:uid="{00000000-0005-0000-0000-00005E250000}"/>
    <cellStyle name="Normal 131 3 3 3" xfId="18506" xr:uid="{00000000-0005-0000-0000-00005F250000}"/>
    <cellStyle name="Normal 131 3 4" xfId="16484" xr:uid="{00000000-0005-0000-0000-000060250000}"/>
    <cellStyle name="Normal 131 3 4 2" xfId="19116" xr:uid="{00000000-0005-0000-0000-000061250000}"/>
    <cellStyle name="Normal 131 3 5" xfId="17794" xr:uid="{00000000-0005-0000-0000-000062250000}"/>
    <cellStyle name="Normal 131 4" xfId="6725" xr:uid="{00000000-0005-0000-0000-000063250000}"/>
    <cellStyle name="Normal 131 4 2" xfId="15866" xr:uid="{00000000-0005-0000-0000-000064250000}"/>
    <cellStyle name="Normal 131 4 2 2" xfId="17087" xr:uid="{00000000-0005-0000-0000-000065250000}"/>
    <cellStyle name="Normal 131 4 2 2 2" xfId="19719" xr:uid="{00000000-0005-0000-0000-000066250000}"/>
    <cellStyle name="Normal 131 4 2 3" xfId="18508" xr:uid="{00000000-0005-0000-0000-000067250000}"/>
    <cellStyle name="Normal 131 4 3" xfId="16486" xr:uid="{00000000-0005-0000-0000-000068250000}"/>
    <cellStyle name="Normal 131 4 3 2" xfId="19118" xr:uid="{00000000-0005-0000-0000-000069250000}"/>
    <cellStyle name="Normal 131 4 4" xfId="17796" xr:uid="{00000000-0005-0000-0000-00006A250000}"/>
    <cellStyle name="Normal 131 5" xfId="15835" xr:uid="{00000000-0005-0000-0000-00006B250000}"/>
    <cellStyle name="Normal 131 5 2" xfId="17056" xr:uid="{00000000-0005-0000-0000-00006C250000}"/>
    <cellStyle name="Normal 131 5 2 2" xfId="19688" xr:uid="{00000000-0005-0000-0000-00006D250000}"/>
    <cellStyle name="Normal 131 5 3" xfId="18477" xr:uid="{00000000-0005-0000-0000-00006E250000}"/>
    <cellStyle name="Normal 131 6" xfId="16455" xr:uid="{00000000-0005-0000-0000-00006F250000}"/>
    <cellStyle name="Normal 131 6 2" xfId="19087" xr:uid="{00000000-0005-0000-0000-000070250000}"/>
    <cellStyle name="Normal 131 7" xfId="17765" xr:uid="{00000000-0005-0000-0000-000071250000}"/>
    <cellStyle name="Normal 132" xfId="6726" xr:uid="{00000000-0005-0000-0000-000072250000}"/>
    <cellStyle name="Normal 133" xfId="6727" xr:uid="{00000000-0005-0000-0000-000073250000}"/>
    <cellStyle name="Normal 134" xfId="6728" xr:uid="{00000000-0005-0000-0000-000074250000}"/>
    <cellStyle name="Normal 135" xfId="6729" xr:uid="{00000000-0005-0000-0000-000075250000}"/>
    <cellStyle name="Normal 136" xfId="6730" xr:uid="{00000000-0005-0000-0000-000076250000}"/>
    <cellStyle name="Normal 136 2" xfId="6731" xr:uid="{00000000-0005-0000-0000-000077250000}"/>
    <cellStyle name="Normal 136 2 2" xfId="6732" xr:uid="{00000000-0005-0000-0000-000078250000}"/>
    <cellStyle name="Normal 136 2 2 2" xfId="6733" xr:uid="{00000000-0005-0000-0000-000079250000}"/>
    <cellStyle name="Normal 136 2 2 2 2" xfId="15870" xr:uid="{00000000-0005-0000-0000-00007A250000}"/>
    <cellStyle name="Normal 136 2 2 2 2 2" xfId="17091" xr:uid="{00000000-0005-0000-0000-00007B250000}"/>
    <cellStyle name="Normal 136 2 2 2 2 2 2" xfId="19723" xr:uid="{00000000-0005-0000-0000-00007C250000}"/>
    <cellStyle name="Normal 136 2 2 2 2 3" xfId="18512" xr:uid="{00000000-0005-0000-0000-00007D250000}"/>
    <cellStyle name="Normal 136 2 2 2 3" xfId="16490" xr:uid="{00000000-0005-0000-0000-00007E250000}"/>
    <cellStyle name="Normal 136 2 2 2 3 2" xfId="19122" xr:uid="{00000000-0005-0000-0000-00007F250000}"/>
    <cellStyle name="Normal 136 2 2 2 4" xfId="17800" xr:uid="{00000000-0005-0000-0000-000080250000}"/>
    <cellStyle name="Normal 136 2 2 3" xfId="15869" xr:uid="{00000000-0005-0000-0000-000081250000}"/>
    <cellStyle name="Normal 136 2 2 3 2" xfId="17090" xr:uid="{00000000-0005-0000-0000-000082250000}"/>
    <cellStyle name="Normal 136 2 2 3 2 2" xfId="19722" xr:uid="{00000000-0005-0000-0000-000083250000}"/>
    <cellStyle name="Normal 136 2 2 3 3" xfId="18511" xr:uid="{00000000-0005-0000-0000-000084250000}"/>
    <cellStyle name="Normal 136 2 2 4" xfId="16489" xr:uid="{00000000-0005-0000-0000-000085250000}"/>
    <cellStyle name="Normal 136 2 2 4 2" xfId="19121" xr:uid="{00000000-0005-0000-0000-000086250000}"/>
    <cellStyle name="Normal 136 2 2 5" xfId="17799" xr:uid="{00000000-0005-0000-0000-000087250000}"/>
    <cellStyle name="Normal 136 2 3" xfId="6734" xr:uid="{00000000-0005-0000-0000-000088250000}"/>
    <cellStyle name="Normal 136 2 3 2" xfId="15871" xr:uid="{00000000-0005-0000-0000-000089250000}"/>
    <cellStyle name="Normal 136 2 3 2 2" xfId="17092" xr:uid="{00000000-0005-0000-0000-00008A250000}"/>
    <cellStyle name="Normal 136 2 3 2 2 2" xfId="19724" xr:uid="{00000000-0005-0000-0000-00008B250000}"/>
    <cellStyle name="Normal 136 2 3 2 3" xfId="18513" xr:uid="{00000000-0005-0000-0000-00008C250000}"/>
    <cellStyle name="Normal 136 2 3 3" xfId="16491" xr:uid="{00000000-0005-0000-0000-00008D250000}"/>
    <cellStyle name="Normal 136 2 3 3 2" xfId="19123" xr:uid="{00000000-0005-0000-0000-00008E250000}"/>
    <cellStyle name="Normal 136 2 3 4" xfId="17801" xr:uid="{00000000-0005-0000-0000-00008F250000}"/>
    <cellStyle name="Normal 136 2 4" xfId="15868" xr:uid="{00000000-0005-0000-0000-000090250000}"/>
    <cellStyle name="Normal 136 2 4 2" xfId="17089" xr:uid="{00000000-0005-0000-0000-000091250000}"/>
    <cellStyle name="Normal 136 2 4 2 2" xfId="19721" xr:uid="{00000000-0005-0000-0000-000092250000}"/>
    <cellStyle name="Normal 136 2 4 3" xfId="18510" xr:uid="{00000000-0005-0000-0000-000093250000}"/>
    <cellStyle name="Normal 136 2 5" xfId="16488" xr:uid="{00000000-0005-0000-0000-000094250000}"/>
    <cellStyle name="Normal 136 2 5 2" xfId="19120" xr:uid="{00000000-0005-0000-0000-000095250000}"/>
    <cellStyle name="Normal 136 2 6" xfId="17798" xr:uid="{00000000-0005-0000-0000-000096250000}"/>
    <cellStyle name="Normal 136 2_Capex-network-FY1011v2 (2)" xfId="6735" xr:uid="{00000000-0005-0000-0000-000097250000}"/>
    <cellStyle name="Normal 136 3" xfId="6736" xr:uid="{00000000-0005-0000-0000-000098250000}"/>
    <cellStyle name="Normal 136 3 2" xfId="15872" xr:uid="{00000000-0005-0000-0000-000099250000}"/>
    <cellStyle name="Normal 136 3 2 2" xfId="17093" xr:uid="{00000000-0005-0000-0000-00009A250000}"/>
    <cellStyle name="Normal 136 3 2 2 2" xfId="19725" xr:uid="{00000000-0005-0000-0000-00009B250000}"/>
    <cellStyle name="Normal 136 3 2 3" xfId="18514" xr:uid="{00000000-0005-0000-0000-00009C250000}"/>
    <cellStyle name="Normal 136 3 3" xfId="16492" xr:uid="{00000000-0005-0000-0000-00009D250000}"/>
    <cellStyle name="Normal 136 3 3 2" xfId="19124" xr:uid="{00000000-0005-0000-0000-00009E250000}"/>
    <cellStyle name="Normal 136 3 4" xfId="17802" xr:uid="{00000000-0005-0000-0000-00009F250000}"/>
    <cellStyle name="Normal 136 4" xfId="15867" xr:uid="{00000000-0005-0000-0000-0000A0250000}"/>
    <cellStyle name="Normal 136 4 2" xfId="17088" xr:uid="{00000000-0005-0000-0000-0000A1250000}"/>
    <cellStyle name="Normal 136 4 2 2" xfId="19720" xr:uid="{00000000-0005-0000-0000-0000A2250000}"/>
    <cellStyle name="Normal 136 4 3" xfId="18509" xr:uid="{00000000-0005-0000-0000-0000A3250000}"/>
    <cellStyle name="Normal 136 5" xfId="16487" xr:uid="{00000000-0005-0000-0000-0000A4250000}"/>
    <cellStyle name="Normal 136 5 2" xfId="19119" xr:uid="{00000000-0005-0000-0000-0000A5250000}"/>
    <cellStyle name="Normal 136 6" xfId="17797" xr:uid="{00000000-0005-0000-0000-0000A6250000}"/>
    <cellStyle name="Normal 136_Capex-network-FY1011v2 (2)" xfId="6737" xr:uid="{00000000-0005-0000-0000-0000A7250000}"/>
    <cellStyle name="Normal 137" xfId="6738" xr:uid="{00000000-0005-0000-0000-0000A8250000}"/>
    <cellStyle name="Normal 137 2" xfId="6739" xr:uid="{00000000-0005-0000-0000-0000A9250000}"/>
    <cellStyle name="Normal 137 2 2" xfId="6740" xr:uid="{00000000-0005-0000-0000-0000AA250000}"/>
    <cellStyle name="Normal 137 2 2 2" xfId="15874" xr:uid="{00000000-0005-0000-0000-0000AB250000}"/>
    <cellStyle name="Normal 137 2 2 2 2" xfId="17095" xr:uid="{00000000-0005-0000-0000-0000AC250000}"/>
    <cellStyle name="Normal 137 2 2 2 2 2" xfId="19727" xr:uid="{00000000-0005-0000-0000-0000AD250000}"/>
    <cellStyle name="Normal 137 2 2 2 3" xfId="18516" xr:uid="{00000000-0005-0000-0000-0000AE250000}"/>
    <cellStyle name="Normal 137 2 2 3" xfId="16494" xr:uid="{00000000-0005-0000-0000-0000AF250000}"/>
    <cellStyle name="Normal 137 2 2 3 2" xfId="19126" xr:uid="{00000000-0005-0000-0000-0000B0250000}"/>
    <cellStyle name="Normal 137 2 2 4" xfId="17804" xr:uid="{00000000-0005-0000-0000-0000B1250000}"/>
    <cellStyle name="Normal 137 2 3" xfId="15873" xr:uid="{00000000-0005-0000-0000-0000B2250000}"/>
    <cellStyle name="Normal 137 2 3 2" xfId="17094" xr:uid="{00000000-0005-0000-0000-0000B3250000}"/>
    <cellStyle name="Normal 137 2 3 2 2" xfId="19726" xr:uid="{00000000-0005-0000-0000-0000B4250000}"/>
    <cellStyle name="Normal 137 2 3 3" xfId="18515" xr:uid="{00000000-0005-0000-0000-0000B5250000}"/>
    <cellStyle name="Normal 137 2 4" xfId="16493" xr:uid="{00000000-0005-0000-0000-0000B6250000}"/>
    <cellStyle name="Normal 137 2 4 2" xfId="19125" xr:uid="{00000000-0005-0000-0000-0000B7250000}"/>
    <cellStyle name="Normal 137 2 5" xfId="17803" xr:uid="{00000000-0005-0000-0000-0000B8250000}"/>
    <cellStyle name="Normal 138" xfId="6741" xr:uid="{00000000-0005-0000-0000-0000B9250000}"/>
    <cellStyle name="Normal 139" xfId="6742" xr:uid="{00000000-0005-0000-0000-0000BA250000}"/>
    <cellStyle name="Normal 139 2" xfId="6743" xr:uid="{00000000-0005-0000-0000-0000BB250000}"/>
    <cellStyle name="Normal 139 2 2" xfId="15876" xr:uid="{00000000-0005-0000-0000-0000BC250000}"/>
    <cellStyle name="Normal 139 2 2 2" xfId="17097" xr:uid="{00000000-0005-0000-0000-0000BD250000}"/>
    <cellStyle name="Normal 139 2 2 2 2" xfId="19729" xr:uid="{00000000-0005-0000-0000-0000BE250000}"/>
    <cellStyle name="Normal 139 2 2 3" xfId="18518" xr:uid="{00000000-0005-0000-0000-0000BF250000}"/>
    <cellStyle name="Normal 139 2 3" xfId="16496" xr:uid="{00000000-0005-0000-0000-0000C0250000}"/>
    <cellStyle name="Normal 139 2 3 2" xfId="19128" xr:uid="{00000000-0005-0000-0000-0000C1250000}"/>
    <cellStyle name="Normal 139 2 4" xfId="17806" xr:uid="{00000000-0005-0000-0000-0000C2250000}"/>
    <cellStyle name="Normal 139 3" xfId="15875" xr:uid="{00000000-0005-0000-0000-0000C3250000}"/>
    <cellStyle name="Normal 139 3 2" xfId="17096" xr:uid="{00000000-0005-0000-0000-0000C4250000}"/>
    <cellStyle name="Normal 139 3 2 2" xfId="19728" xr:uid="{00000000-0005-0000-0000-0000C5250000}"/>
    <cellStyle name="Normal 139 3 3" xfId="18517" xr:uid="{00000000-0005-0000-0000-0000C6250000}"/>
    <cellStyle name="Normal 139 4" xfId="16495" xr:uid="{00000000-0005-0000-0000-0000C7250000}"/>
    <cellStyle name="Normal 139 4 2" xfId="19127" xr:uid="{00000000-0005-0000-0000-0000C8250000}"/>
    <cellStyle name="Normal 139 5" xfId="17805" xr:uid="{00000000-0005-0000-0000-0000C9250000}"/>
    <cellStyle name="Normal 14" xfId="6744" xr:uid="{00000000-0005-0000-0000-0000CA250000}"/>
    <cellStyle name="Normal 140" xfId="6745" xr:uid="{00000000-0005-0000-0000-0000CB250000}"/>
    <cellStyle name="Normal 140 2" xfId="6746" xr:uid="{00000000-0005-0000-0000-0000CC250000}"/>
    <cellStyle name="Normal 140 2 2" xfId="15878" xr:uid="{00000000-0005-0000-0000-0000CD250000}"/>
    <cellStyle name="Normal 140 2 2 2" xfId="17099" xr:uid="{00000000-0005-0000-0000-0000CE250000}"/>
    <cellStyle name="Normal 140 2 2 2 2" xfId="19731" xr:uid="{00000000-0005-0000-0000-0000CF250000}"/>
    <cellStyle name="Normal 140 2 2 3" xfId="18520" xr:uid="{00000000-0005-0000-0000-0000D0250000}"/>
    <cellStyle name="Normal 140 2 3" xfId="16498" xr:uid="{00000000-0005-0000-0000-0000D1250000}"/>
    <cellStyle name="Normal 140 2 3 2" xfId="19130" xr:uid="{00000000-0005-0000-0000-0000D2250000}"/>
    <cellStyle name="Normal 140 2 4" xfId="17808" xr:uid="{00000000-0005-0000-0000-0000D3250000}"/>
    <cellStyle name="Normal 140 3" xfId="15877" xr:uid="{00000000-0005-0000-0000-0000D4250000}"/>
    <cellStyle name="Normal 140 3 2" xfId="17098" xr:uid="{00000000-0005-0000-0000-0000D5250000}"/>
    <cellStyle name="Normal 140 3 2 2" xfId="19730" xr:uid="{00000000-0005-0000-0000-0000D6250000}"/>
    <cellStyle name="Normal 140 3 3" xfId="18519" xr:uid="{00000000-0005-0000-0000-0000D7250000}"/>
    <cellStyle name="Normal 140 4" xfId="16497" xr:uid="{00000000-0005-0000-0000-0000D8250000}"/>
    <cellStyle name="Normal 140 4 2" xfId="19129" xr:uid="{00000000-0005-0000-0000-0000D9250000}"/>
    <cellStyle name="Normal 140 5" xfId="17807" xr:uid="{00000000-0005-0000-0000-0000DA250000}"/>
    <cellStyle name="Normal 141" xfId="6747" xr:uid="{00000000-0005-0000-0000-0000DB250000}"/>
    <cellStyle name="Normal 141 2" xfId="6748" xr:uid="{00000000-0005-0000-0000-0000DC250000}"/>
    <cellStyle name="Normal 141 2 2" xfId="15880" xr:uid="{00000000-0005-0000-0000-0000DD250000}"/>
    <cellStyle name="Normal 141 2 2 2" xfId="17101" xr:uid="{00000000-0005-0000-0000-0000DE250000}"/>
    <cellStyle name="Normal 141 2 2 2 2" xfId="19733" xr:uid="{00000000-0005-0000-0000-0000DF250000}"/>
    <cellStyle name="Normal 141 2 2 3" xfId="18522" xr:uid="{00000000-0005-0000-0000-0000E0250000}"/>
    <cellStyle name="Normal 141 2 3" xfId="16500" xr:uid="{00000000-0005-0000-0000-0000E1250000}"/>
    <cellStyle name="Normal 141 2 3 2" xfId="19132" xr:uid="{00000000-0005-0000-0000-0000E2250000}"/>
    <cellStyle name="Normal 141 2 4" xfId="17810" xr:uid="{00000000-0005-0000-0000-0000E3250000}"/>
    <cellStyle name="Normal 141 3" xfId="15879" xr:uid="{00000000-0005-0000-0000-0000E4250000}"/>
    <cellStyle name="Normal 141 3 2" xfId="17100" xr:uid="{00000000-0005-0000-0000-0000E5250000}"/>
    <cellStyle name="Normal 141 3 2 2" xfId="19732" xr:uid="{00000000-0005-0000-0000-0000E6250000}"/>
    <cellStyle name="Normal 141 3 3" xfId="18521" xr:uid="{00000000-0005-0000-0000-0000E7250000}"/>
    <cellStyle name="Normal 141 4" xfId="16499" xr:uid="{00000000-0005-0000-0000-0000E8250000}"/>
    <cellStyle name="Normal 141 4 2" xfId="19131" xr:uid="{00000000-0005-0000-0000-0000E9250000}"/>
    <cellStyle name="Normal 141 5" xfId="17809" xr:uid="{00000000-0005-0000-0000-0000EA250000}"/>
    <cellStyle name="Normal 142" xfId="6749" xr:uid="{00000000-0005-0000-0000-0000EB250000}"/>
    <cellStyle name="Normal 142 2" xfId="6750" xr:uid="{00000000-0005-0000-0000-0000EC250000}"/>
    <cellStyle name="Normal 142 2 2" xfId="15882" xr:uid="{00000000-0005-0000-0000-0000ED250000}"/>
    <cellStyle name="Normal 142 2 2 2" xfId="17103" xr:uid="{00000000-0005-0000-0000-0000EE250000}"/>
    <cellStyle name="Normal 142 2 2 2 2" xfId="19735" xr:uid="{00000000-0005-0000-0000-0000EF250000}"/>
    <cellStyle name="Normal 142 2 2 3" xfId="18524" xr:uid="{00000000-0005-0000-0000-0000F0250000}"/>
    <cellStyle name="Normal 142 2 3" xfId="16502" xr:uid="{00000000-0005-0000-0000-0000F1250000}"/>
    <cellStyle name="Normal 142 2 3 2" xfId="19134" xr:uid="{00000000-0005-0000-0000-0000F2250000}"/>
    <cellStyle name="Normal 142 2 4" xfId="17812" xr:uid="{00000000-0005-0000-0000-0000F3250000}"/>
    <cellStyle name="Normal 142 3" xfId="15881" xr:uid="{00000000-0005-0000-0000-0000F4250000}"/>
    <cellStyle name="Normal 142 3 2" xfId="17102" xr:uid="{00000000-0005-0000-0000-0000F5250000}"/>
    <cellStyle name="Normal 142 3 2 2" xfId="19734" xr:uid="{00000000-0005-0000-0000-0000F6250000}"/>
    <cellStyle name="Normal 142 3 3" xfId="18523" xr:uid="{00000000-0005-0000-0000-0000F7250000}"/>
    <cellStyle name="Normal 142 4" xfId="16501" xr:uid="{00000000-0005-0000-0000-0000F8250000}"/>
    <cellStyle name="Normal 142 4 2" xfId="19133" xr:uid="{00000000-0005-0000-0000-0000F9250000}"/>
    <cellStyle name="Normal 142 5" xfId="17811" xr:uid="{00000000-0005-0000-0000-0000FA250000}"/>
    <cellStyle name="Normal 143" xfId="6751" xr:uid="{00000000-0005-0000-0000-0000FB250000}"/>
    <cellStyle name="Normal 143 2" xfId="6752" xr:uid="{00000000-0005-0000-0000-0000FC250000}"/>
    <cellStyle name="Normal 143 2 2" xfId="15884" xr:uid="{00000000-0005-0000-0000-0000FD250000}"/>
    <cellStyle name="Normal 143 2 2 2" xfId="17105" xr:uid="{00000000-0005-0000-0000-0000FE250000}"/>
    <cellStyle name="Normal 143 2 2 2 2" xfId="19737" xr:uid="{00000000-0005-0000-0000-0000FF250000}"/>
    <cellStyle name="Normal 143 2 2 3" xfId="18526" xr:uid="{00000000-0005-0000-0000-000000260000}"/>
    <cellStyle name="Normal 143 2 3" xfId="16504" xr:uid="{00000000-0005-0000-0000-000001260000}"/>
    <cellStyle name="Normal 143 2 3 2" xfId="19136" xr:uid="{00000000-0005-0000-0000-000002260000}"/>
    <cellStyle name="Normal 143 2 4" xfId="17814" xr:uid="{00000000-0005-0000-0000-000003260000}"/>
    <cellStyle name="Normal 143 3" xfId="15883" xr:uid="{00000000-0005-0000-0000-000004260000}"/>
    <cellStyle name="Normal 143 3 2" xfId="17104" xr:uid="{00000000-0005-0000-0000-000005260000}"/>
    <cellStyle name="Normal 143 3 2 2" xfId="19736" xr:uid="{00000000-0005-0000-0000-000006260000}"/>
    <cellStyle name="Normal 143 3 3" xfId="18525" xr:uid="{00000000-0005-0000-0000-000007260000}"/>
    <cellStyle name="Normal 143 4" xfId="16503" xr:uid="{00000000-0005-0000-0000-000008260000}"/>
    <cellStyle name="Normal 143 4 2" xfId="19135" xr:uid="{00000000-0005-0000-0000-000009260000}"/>
    <cellStyle name="Normal 143 5" xfId="17813" xr:uid="{00000000-0005-0000-0000-00000A260000}"/>
    <cellStyle name="Normal 144" xfId="6753" xr:uid="{00000000-0005-0000-0000-00000B260000}"/>
    <cellStyle name="Normal 144 2" xfId="6754" xr:uid="{00000000-0005-0000-0000-00000C260000}"/>
    <cellStyle name="Normal 144 2 2" xfId="15886" xr:uid="{00000000-0005-0000-0000-00000D260000}"/>
    <cellStyle name="Normal 144 2 2 2" xfId="17107" xr:uid="{00000000-0005-0000-0000-00000E260000}"/>
    <cellStyle name="Normal 144 2 2 2 2" xfId="19739" xr:uid="{00000000-0005-0000-0000-00000F260000}"/>
    <cellStyle name="Normal 144 2 2 3" xfId="18528" xr:uid="{00000000-0005-0000-0000-000010260000}"/>
    <cellStyle name="Normal 144 2 3" xfId="16506" xr:uid="{00000000-0005-0000-0000-000011260000}"/>
    <cellStyle name="Normal 144 2 3 2" xfId="19138" xr:uid="{00000000-0005-0000-0000-000012260000}"/>
    <cellStyle name="Normal 144 2 4" xfId="17816" xr:uid="{00000000-0005-0000-0000-000013260000}"/>
    <cellStyle name="Normal 144 3" xfId="15885" xr:uid="{00000000-0005-0000-0000-000014260000}"/>
    <cellStyle name="Normal 144 3 2" xfId="17106" xr:uid="{00000000-0005-0000-0000-000015260000}"/>
    <cellStyle name="Normal 144 3 2 2" xfId="19738" xr:uid="{00000000-0005-0000-0000-000016260000}"/>
    <cellStyle name="Normal 144 3 3" xfId="18527" xr:uid="{00000000-0005-0000-0000-000017260000}"/>
    <cellStyle name="Normal 144 4" xfId="16505" xr:uid="{00000000-0005-0000-0000-000018260000}"/>
    <cellStyle name="Normal 144 4 2" xfId="19137" xr:uid="{00000000-0005-0000-0000-000019260000}"/>
    <cellStyle name="Normal 144 5" xfId="17815" xr:uid="{00000000-0005-0000-0000-00001A260000}"/>
    <cellStyle name="Normal 145" xfId="6755" xr:uid="{00000000-0005-0000-0000-00001B260000}"/>
    <cellStyle name="Normal 145 2" xfId="6756" xr:uid="{00000000-0005-0000-0000-00001C260000}"/>
    <cellStyle name="Normal 145 2 2" xfId="6757" xr:uid="{00000000-0005-0000-0000-00001D260000}"/>
    <cellStyle name="Normal 145 2 2 2" xfId="15889" xr:uid="{00000000-0005-0000-0000-00001E260000}"/>
    <cellStyle name="Normal 145 2 2 2 2" xfId="17110" xr:uid="{00000000-0005-0000-0000-00001F260000}"/>
    <cellStyle name="Normal 145 2 2 2 2 2" xfId="19742" xr:uid="{00000000-0005-0000-0000-000020260000}"/>
    <cellStyle name="Normal 145 2 2 2 3" xfId="18531" xr:uid="{00000000-0005-0000-0000-000021260000}"/>
    <cellStyle name="Normal 145 2 2 3" xfId="16509" xr:uid="{00000000-0005-0000-0000-000022260000}"/>
    <cellStyle name="Normal 145 2 2 3 2" xfId="19141" xr:uid="{00000000-0005-0000-0000-000023260000}"/>
    <cellStyle name="Normal 145 2 2 4" xfId="17819" xr:uid="{00000000-0005-0000-0000-000024260000}"/>
    <cellStyle name="Normal 145 2 3" xfId="15888" xr:uid="{00000000-0005-0000-0000-000025260000}"/>
    <cellStyle name="Normal 145 2 3 2" xfId="17109" xr:uid="{00000000-0005-0000-0000-000026260000}"/>
    <cellStyle name="Normal 145 2 3 2 2" xfId="19741" xr:uid="{00000000-0005-0000-0000-000027260000}"/>
    <cellStyle name="Normal 145 2 3 3" xfId="18530" xr:uid="{00000000-0005-0000-0000-000028260000}"/>
    <cellStyle name="Normal 145 2 4" xfId="16508" xr:uid="{00000000-0005-0000-0000-000029260000}"/>
    <cellStyle name="Normal 145 2 4 2" xfId="19140" xr:uid="{00000000-0005-0000-0000-00002A260000}"/>
    <cellStyle name="Normal 145 2 5" xfId="17818" xr:uid="{00000000-0005-0000-0000-00002B260000}"/>
    <cellStyle name="Normal 145 3" xfId="6758" xr:uid="{00000000-0005-0000-0000-00002C260000}"/>
    <cellStyle name="Normal 145 3 2" xfId="15890" xr:uid="{00000000-0005-0000-0000-00002D260000}"/>
    <cellStyle name="Normal 145 3 2 2" xfId="17111" xr:uid="{00000000-0005-0000-0000-00002E260000}"/>
    <cellStyle name="Normal 145 3 2 2 2" xfId="19743" xr:uid="{00000000-0005-0000-0000-00002F260000}"/>
    <cellStyle name="Normal 145 3 2 3" xfId="18532" xr:uid="{00000000-0005-0000-0000-000030260000}"/>
    <cellStyle name="Normal 145 3 3" xfId="16510" xr:uid="{00000000-0005-0000-0000-000031260000}"/>
    <cellStyle name="Normal 145 3 3 2" xfId="19142" xr:uid="{00000000-0005-0000-0000-000032260000}"/>
    <cellStyle name="Normal 145 3 4" xfId="17820" xr:uid="{00000000-0005-0000-0000-000033260000}"/>
    <cellStyle name="Normal 145 4" xfId="15887" xr:uid="{00000000-0005-0000-0000-000034260000}"/>
    <cellStyle name="Normal 145 4 2" xfId="17108" xr:uid="{00000000-0005-0000-0000-000035260000}"/>
    <cellStyle name="Normal 145 4 2 2" xfId="19740" xr:uid="{00000000-0005-0000-0000-000036260000}"/>
    <cellStyle name="Normal 145 4 3" xfId="18529" xr:uid="{00000000-0005-0000-0000-000037260000}"/>
    <cellStyle name="Normal 145 5" xfId="16507" xr:uid="{00000000-0005-0000-0000-000038260000}"/>
    <cellStyle name="Normal 145 5 2" xfId="19139" xr:uid="{00000000-0005-0000-0000-000039260000}"/>
    <cellStyle name="Normal 145 6" xfId="17817" xr:uid="{00000000-0005-0000-0000-00003A260000}"/>
    <cellStyle name="Normal 146" xfId="6759" xr:uid="{00000000-0005-0000-0000-00003B260000}"/>
    <cellStyle name="Normal 146 2" xfId="6760" xr:uid="{00000000-0005-0000-0000-00003C260000}"/>
    <cellStyle name="Normal 146 2 2" xfId="15892" xr:uid="{00000000-0005-0000-0000-00003D260000}"/>
    <cellStyle name="Normal 146 2 2 2" xfId="17113" xr:uid="{00000000-0005-0000-0000-00003E260000}"/>
    <cellStyle name="Normal 146 2 2 2 2" xfId="19745" xr:uid="{00000000-0005-0000-0000-00003F260000}"/>
    <cellStyle name="Normal 146 2 2 3" xfId="18534" xr:uid="{00000000-0005-0000-0000-000040260000}"/>
    <cellStyle name="Normal 146 2 3" xfId="16512" xr:uid="{00000000-0005-0000-0000-000041260000}"/>
    <cellStyle name="Normal 146 2 3 2" xfId="19144" xr:uid="{00000000-0005-0000-0000-000042260000}"/>
    <cellStyle name="Normal 146 2 4" xfId="17822" xr:uid="{00000000-0005-0000-0000-000043260000}"/>
    <cellStyle name="Normal 146 3" xfId="15891" xr:uid="{00000000-0005-0000-0000-000044260000}"/>
    <cellStyle name="Normal 146 3 2" xfId="17112" xr:uid="{00000000-0005-0000-0000-000045260000}"/>
    <cellStyle name="Normal 146 3 2 2" xfId="19744" xr:uid="{00000000-0005-0000-0000-000046260000}"/>
    <cellStyle name="Normal 146 3 3" xfId="18533" xr:uid="{00000000-0005-0000-0000-000047260000}"/>
    <cellStyle name="Normal 146 4" xfId="16511" xr:uid="{00000000-0005-0000-0000-000048260000}"/>
    <cellStyle name="Normal 146 4 2" xfId="19143" xr:uid="{00000000-0005-0000-0000-000049260000}"/>
    <cellStyle name="Normal 146 5" xfId="17821" xr:uid="{00000000-0005-0000-0000-00004A260000}"/>
    <cellStyle name="Normal 147" xfId="6761" xr:uid="{00000000-0005-0000-0000-00004B260000}"/>
    <cellStyle name="Normal 147 2" xfId="6762" xr:uid="{00000000-0005-0000-0000-00004C260000}"/>
    <cellStyle name="Normal 147 2 2" xfId="6763" xr:uid="{00000000-0005-0000-0000-00004D260000}"/>
    <cellStyle name="Normal 147 2 2 2" xfId="6764" xr:uid="{00000000-0005-0000-0000-00004E260000}"/>
    <cellStyle name="Normal 147 2 2 2 2" xfId="15896" xr:uid="{00000000-0005-0000-0000-00004F260000}"/>
    <cellStyle name="Normal 147 2 2 2 2 2" xfId="17117" xr:uid="{00000000-0005-0000-0000-000050260000}"/>
    <cellStyle name="Normal 147 2 2 2 2 2 2" xfId="19749" xr:uid="{00000000-0005-0000-0000-000051260000}"/>
    <cellStyle name="Normal 147 2 2 2 2 3" xfId="18538" xr:uid="{00000000-0005-0000-0000-000052260000}"/>
    <cellStyle name="Normal 147 2 2 2 3" xfId="16516" xr:uid="{00000000-0005-0000-0000-000053260000}"/>
    <cellStyle name="Normal 147 2 2 2 3 2" xfId="19148" xr:uid="{00000000-0005-0000-0000-000054260000}"/>
    <cellStyle name="Normal 147 2 2 2 4" xfId="17826" xr:uid="{00000000-0005-0000-0000-000055260000}"/>
    <cellStyle name="Normal 147 2 2 3" xfId="15895" xr:uid="{00000000-0005-0000-0000-000056260000}"/>
    <cellStyle name="Normal 147 2 2 3 2" xfId="17116" xr:uid="{00000000-0005-0000-0000-000057260000}"/>
    <cellStyle name="Normal 147 2 2 3 2 2" xfId="19748" xr:uid="{00000000-0005-0000-0000-000058260000}"/>
    <cellStyle name="Normal 147 2 2 3 3" xfId="18537" xr:uid="{00000000-0005-0000-0000-000059260000}"/>
    <cellStyle name="Normal 147 2 2 4" xfId="16515" xr:uid="{00000000-0005-0000-0000-00005A260000}"/>
    <cellStyle name="Normal 147 2 2 4 2" xfId="19147" xr:uid="{00000000-0005-0000-0000-00005B260000}"/>
    <cellStyle name="Normal 147 2 2 5" xfId="17825" xr:uid="{00000000-0005-0000-0000-00005C260000}"/>
    <cellStyle name="Normal 147 2 3" xfId="6765" xr:uid="{00000000-0005-0000-0000-00005D260000}"/>
    <cellStyle name="Normal 147 2 3 2" xfId="15897" xr:uid="{00000000-0005-0000-0000-00005E260000}"/>
    <cellStyle name="Normal 147 2 3 2 2" xfId="17118" xr:uid="{00000000-0005-0000-0000-00005F260000}"/>
    <cellStyle name="Normal 147 2 3 2 2 2" xfId="19750" xr:uid="{00000000-0005-0000-0000-000060260000}"/>
    <cellStyle name="Normal 147 2 3 2 3" xfId="18539" xr:uid="{00000000-0005-0000-0000-000061260000}"/>
    <cellStyle name="Normal 147 2 3 3" xfId="16517" xr:uid="{00000000-0005-0000-0000-000062260000}"/>
    <cellStyle name="Normal 147 2 3 3 2" xfId="19149" xr:uid="{00000000-0005-0000-0000-000063260000}"/>
    <cellStyle name="Normal 147 2 3 4" xfId="17827" xr:uid="{00000000-0005-0000-0000-000064260000}"/>
    <cellStyle name="Normal 147 2 4" xfId="15894" xr:uid="{00000000-0005-0000-0000-000065260000}"/>
    <cellStyle name="Normal 147 2 4 2" xfId="17115" xr:uid="{00000000-0005-0000-0000-000066260000}"/>
    <cellStyle name="Normal 147 2 4 2 2" xfId="19747" xr:uid="{00000000-0005-0000-0000-000067260000}"/>
    <cellStyle name="Normal 147 2 4 3" xfId="18536" xr:uid="{00000000-0005-0000-0000-000068260000}"/>
    <cellStyle name="Normal 147 2 5" xfId="16514" xr:uid="{00000000-0005-0000-0000-000069260000}"/>
    <cellStyle name="Normal 147 2 5 2" xfId="19146" xr:uid="{00000000-0005-0000-0000-00006A260000}"/>
    <cellStyle name="Normal 147 2 6" xfId="17824" xr:uid="{00000000-0005-0000-0000-00006B260000}"/>
    <cellStyle name="Normal 147 2_Capex-network-FY1011v2 (2)" xfId="6766" xr:uid="{00000000-0005-0000-0000-00006C260000}"/>
    <cellStyle name="Normal 147 3" xfId="6767" xr:uid="{00000000-0005-0000-0000-00006D260000}"/>
    <cellStyle name="Normal 147 3 2" xfId="15898" xr:uid="{00000000-0005-0000-0000-00006E260000}"/>
    <cellStyle name="Normal 147 3 2 2" xfId="17119" xr:uid="{00000000-0005-0000-0000-00006F260000}"/>
    <cellStyle name="Normal 147 3 2 2 2" xfId="19751" xr:uid="{00000000-0005-0000-0000-000070260000}"/>
    <cellStyle name="Normal 147 3 2 3" xfId="18540" xr:uid="{00000000-0005-0000-0000-000071260000}"/>
    <cellStyle name="Normal 147 3 3" xfId="16518" xr:uid="{00000000-0005-0000-0000-000072260000}"/>
    <cellStyle name="Normal 147 3 3 2" xfId="19150" xr:uid="{00000000-0005-0000-0000-000073260000}"/>
    <cellStyle name="Normal 147 3 4" xfId="17828" xr:uid="{00000000-0005-0000-0000-000074260000}"/>
    <cellStyle name="Normal 147 4" xfId="15893" xr:uid="{00000000-0005-0000-0000-000075260000}"/>
    <cellStyle name="Normal 147 4 2" xfId="17114" xr:uid="{00000000-0005-0000-0000-000076260000}"/>
    <cellStyle name="Normal 147 4 2 2" xfId="19746" xr:uid="{00000000-0005-0000-0000-000077260000}"/>
    <cellStyle name="Normal 147 4 3" xfId="18535" xr:uid="{00000000-0005-0000-0000-000078260000}"/>
    <cellStyle name="Normal 147 5" xfId="16513" xr:uid="{00000000-0005-0000-0000-000079260000}"/>
    <cellStyle name="Normal 147 5 2" xfId="19145" xr:uid="{00000000-0005-0000-0000-00007A260000}"/>
    <cellStyle name="Normal 147 6" xfId="17823" xr:uid="{00000000-0005-0000-0000-00007B260000}"/>
    <cellStyle name="Normal 147_Capex-network-FY1011v2 (2)" xfId="6768" xr:uid="{00000000-0005-0000-0000-00007C260000}"/>
    <cellStyle name="Normal 148" xfId="6769" xr:uid="{00000000-0005-0000-0000-00007D260000}"/>
    <cellStyle name="Normal 148 2" xfId="6770" xr:uid="{00000000-0005-0000-0000-00007E260000}"/>
    <cellStyle name="Normal 148 2 2" xfId="15900" xr:uid="{00000000-0005-0000-0000-00007F260000}"/>
    <cellStyle name="Normal 148 2 2 2" xfId="17121" xr:uid="{00000000-0005-0000-0000-000080260000}"/>
    <cellStyle name="Normal 148 2 2 2 2" xfId="19753" xr:uid="{00000000-0005-0000-0000-000081260000}"/>
    <cellStyle name="Normal 148 2 2 3" xfId="18542" xr:uid="{00000000-0005-0000-0000-000082260000}"/>
    <cellStyle name="Normal 148 2 3" xfId="16520" xr:uid="{00000000-0005-0000-0000-000083260000}"/>
    <cellStyle name="Normal 148 2 3 2" xfId="19152" xr:uid="{00000000-0005-0000-0000-000084260000}"/>
    <cellStyle name="Normal 148 2 4" xfId="17830" xr:uid="{00000000-0005-0000-0000-000085260000}"/>
    <cellStyle name="Normal 148 3" xfId="15899" xr:uid="{00000000-0005-0000-0000-000086260000}"/>
    <cellStyle name="Normal 148 3 2" xfId="17120" xr:uid="{00000000-0005-0000-0000-000087260000}"/>
    <cellStyle name="Normal 148 3 2 2" xfId="19752" xr:uid="{00000000-0005-0000-0000-000088260000}"/>
    <cellStyle name="Normal 148 3 3" xfId="18541" xr:uid="{00000000-0005-0000-0000-000089260000}"/>
    <cellStyle name="Normal 148 4" xfId="16519" xr:uid="{00000000-0005-0000-0000-00008A260000}"/>
    <cellStyle name="Normal 148 4 2" xfId="19151" xr:uid="{00000000-0005-0000-0000-00008B260000}"/>
    <cellStyle name="Normal 148 5" xfId="17829" xr:uid="{00000000-0005-0000-0000-00008C260000}"/>
    <cellStyle name="Normal 149" xfId="6771" xr:uid="{00000000-0005-0000-0000-00008D260000}"/>
    <cellStyle name="Normal 149 2" xfId="6772" xr:uid="{00000000-0005-0000-0000-00008E260000}"/>
    <cellStyle name="Normal 15" xfId="6773" xr:uid="{00000000-0005-0000-0000-00008F260000}"/>
    <cellStyle name="Normal 150" xfId="6774" xr:uid="{00000000-0005-0000-0000-000090260000}"/>
    <cellStyle name="Normal 150 2" xfId="6775" xr:uid="{00000000-0005-0000-0000-000091260000}"/>
    <cellStyle name="Normal 150 2 2" xfId="6776" xr:uid="{00000000-0005-0000-0000-000092260000}"/>
    <cellStyle name="Normal 150 2 2 2" xfId="15902" xr:uid="{00000000-0005-0000-0000-000093260000}"/>
    <cellStyle name="Normal 150 2 2 2 2" xfId="17123" xr:uid="{00000000-0005-0000-0000-000094260000}"/>
    <cellStyle name="Normal 150 2 2 2 2 2" xfId="19755" xr:uid="{00000000-0005-0000-0000-000095260000}"/>
    <cellStyle name="Normal 150 2 2 2 3" xfId="18544" xr:uid="{00000000-0005-0000-0000-000096260000}"/>
    <cellStyle name="Normal 150 2 2 3" xfId="16522" xr:uid="{00000000-0005-0000-0000-000097260000}"/>
    <cellStyle name="Normal 150 2 2 3 2" xfId="19154" xr:uid="{00000000-0005-0000-0000-000098260000}"/>
    <cellStyle name="Normal 150 2 2 4" xfId="17832" xr:uid="{00000000-0005-0000-0000-000099260000}"/>
    <cellStyle name="Normal 150 2 3" xfId="15901" xr:uid="{00000000-0005-0000-0000-00009A260000}"/>
    <cellStyle name="Normal 150 2 3 2" xfId="17122" xr:uid="{00000000-0005-0000-0000-00009B260000}"/>
    <cellStyle name="Normal 150 2 3 2 2" xfId="19754" xr:uid="{00000000-0005-0000-0000-00009C260000}"/>
    <cellStyle name="Normal 150 2 3 3" xfId="18543" xr:uid="{00000000-0005-0000-0000-00009D260000}"/>
    <cellStyle name="Normal 150 2 4" xfId="16521" xr:uid="{00000000-0005-0000-0000-00009E260000}"/>
    <cellStyle name="Normal 150 2 4 2" xfId="19153" xr:uid="{00000000-0005-0000-0000-00009F260000}"/>
    <cellStyle name="Normal 150 2 5" xfId="17831" xr:uid="{00000000-0005-0000-0000-0000A0260000}"/>
    <cellStyle name="Normal 151" xfId="6777" xr:uid="{00000000-0005-0000-0000-0000A1260000}"/>
    <cellStyle name="Normal 152" xfId="6778" xr:uid="{00000000-0005-0000-0000-0000A2260000}"/>
    <cellStyle name="Normal 153" xfId="6779" xr:uid="{00000000-0005-0000-0000-0000A3260000}"/>
    <cellStyle name="Normal 154" xfId="6780" xr:uid="{00000000-0005-0000-0000-0000A4260000}"/>
    <cellStyle name="Normal 155" xfId="6781" xr:uid="{00000000-0005-0000-0000-0000A5260000}"/>
    <cellStyle name="Normal 156" xfId="6782" xr:uid="{00000000-0005-0000-0000-0000A6260000}"/>
    <cellStyle name="Normal 156 2" xfId="6783" xr:uid="{00000000-0005-0000-0000-0000A7260000}"/>
    <cellStyle name="Normal 156 2 2" xfId="15904" xr:uid="{00000000-0005-0000-0000-0000A8260000}"/>
    <cellStyle name="Normal 156 2 2 2" xfId="17125" xr:uid="{00000000-0005-0000-0000-0000A9260000}"/>
    <cellStyle name="Normal 156 2 2 2 2" xfId="19757" xr:uid="{00000000-0005-0000-0000-0000AA260000}"/>
    <cellStyle name="Normal 156 2 2 3" xfId="18546" xr:uid="{00000000-0005-0000-0000-0000AB260000}"/>
    <cellStyle name="Normal 156 2 3" xfId="16524" xr:uid="{00000000-0005-0000-0000-0000AC260000}"/>
    <cellStyle name="Normal 156 2 3 2" xfId="19156" xr:uid="{00000000-0005-0000-0000-0000AD260000}"/>
    <cellStyle name="Normal 156 2 4" xfId="17834" xr:uid="{00000000-0005-0000-0000-0000AE260000}"/>
    <cellStyle name="Normal 156 3" xfId="15903" xr:uid="{00000000-0005-0000-0000-0000AF260000}"/>
    <cellStyle name="Normal 156 3 2" xfId="17124" xr:uid="{00000000-0005-0000-0000-0000B0260000}"/>
    <cellStyle name="Normal 156 3 2 2" xfId="19756" xr:uid="{00000000-0005-0000-0000-0000B1260000}"/>
    <cellStyle name="Normal 156 3 3" xfId="18545" xr:uid="{00000000-0005-0000-0000-0000B2260000}"/>
    <cellStyle name="Normal 156 4" xfId="16523" xr:uid="{00000000-0005-0000-0000-0000B3260000}"/>
    <cellStyle name="Normal 156 4 2" xfId="19155" xr:uid="{00000000-0005-0000-0000-0000B4260000}"/>
    <cellStyle name="Normal 156 5" xfId="17833" xr:uid="{00000000-0005-0000-0000-0000B5260000}"/>
    <cellStyle name="Normal 157" xfId="6784" xr:uid="{00000000-0005-0000-0000-0000B6260000}"/>
    <cellStyle name="Normal 158" xfId="6785" xr:uid="{00000000-0005-0000-0000-0000B7260000}"/>
    <cellStyle name="Normal 158 2" xfId="6786" xr:uid="{00000000-0005-0000-0000-0000B8260000}"/>
    <cellStyle name="Normal 159" xfId="6787" xr:uid="{00000000-0005-0000-0000-0000B9260000}"/>
    <cellStyle name="Normal 159 2" xfId="6788" xr:uid="{00000000-0005-0000-0000-0000BA260000}"/>
    <cellStyle name="Normal 16" xfId="6789" xr:uid="{00000000-0005-0000-0000-0000BB260000}"/>
    <cellStyle name="Normal 160" xfId="6790" xr:uid="{00000000-0005-0000-0000-0000BC260000}"/>
    <cellStyle name="Normal 160 2" xfId="6791" xr:uid="{00000000-0005-0000-0000-0000BD260000}"/>
    <cellStyle name="Normal 160 3" xfId="6792" xr:uid="{00000000-0005-0000-0000-0000BE260000}"/>
    <cellStyle name="Normal 160 4" xfId="6793" xr:uid="{00000000-0005-0000-0000-0000BF260000}"/>
    <cellStyle name="Normal 160 5" xfId="6794" xr:uid="{00000000-0005-0000-0000-0000C0260000}"/>
    <cellStyle name="Normal 160 6" xfId="6795" xr:uid="{00000000-0005-0000-0000-0000C1260000}"/>
    <cellStyle name="Normal 161" xfId="6796" xr:uid="{00000000-0005-0000-0000-0000C2260000}"/>
    <cellStyle name="Normal 161 2" xfId="6797" xr:uid="{00000000-0005-0000-0000-0000C3260000}"/>
    <cellStyle name="Normal 161 3" xfId="6798" xr:uid="{00000000-0005-0000-0000-0000C4260000}"/>
    <cellStyle name="Normal 161 4" xfId="6799" xr:uid="{00000000-0005-0000-0000-0000C5260000}"/>
    <cellStyle name="Normal 161 5" xfId="6800" xr:uid="{00000000-0005-0000-0000-0000C6260000}"/>
    <cellStyle name="Normal 161 6" xfId="6801" xr:uid="{00000000-0005-0000-0000-0000C7260000}"/>
    <cellStyle name="Normal 162" xfId="6802" xr:uid="{00000000-0005-0000-0000-0000C8260000}"/>
    <cellStyle name="Normal 162 2" xfId="6803" xr:uid="{00000000-0005-0000-0000-0000C9260000}"/>
    <cellStyle name="Normal 162 2 2" xfId="15906" xr:uid="{00000000-0005-0000-0000-0000CA260000}"/>
    <cellStyle name="Normal 162 2 2 2" xfId="17127" xr:uid="{00000000-0005-0000-0000-0000CB260000}"/>
    <cellStyle name="Normal 162 2 2 2 2" xfId="19759" xr:uid="{00000000-0005-0000-0000-0000CC260000}"/>
    <cellStyle name="Normal 162 2 2 3" xfId="18548" xr:uid="{00000000-0005-0000-0000-0000CD260000}"/>
    <cellStyle name="Normal 162 2 3" xfId="16526" xr:uid="{00000000-0005-0000-0000-0000CE260000}"/>
    <cellStyle name="Normal 162 2 3 2" xfId="19158" xr:uid="{00000000-0005-0000-0000-0000CF260000}"/>
    <cellStyle name="Normal 162 2 4" xfId="17836" xr:uid="{00000000-0005-0000-0000-0000D0260000}"/>
    <cellStyle name="Normal 162 3" xfId="15905" xr:uid="{00000000-0005-0000-0000-0000D1260000}"/>
    <cellStyle name="Normal 162 3 2" xfId="17126" xr:uid="{00000000-0005-0000-0000-0000D2260000}"/>
    <cellStyle name="Normal 162 3 2 2" xfId="19758" xr:uid="{00000000-0005-0000-0000-0000D3260000}"/>
    <cellStyle name="Normal 162 3 3" xfId="18547" xr:uid="{00000000-0005-0000-0000-0000D4260000}"/>
    <cellStyle name="Normal 162 4" xfId="16525" xr:uid="{00000000-0005-0000-0000-0000D5260000}"/>
    <cellStyle name="Normal 162 4 2" xfId="19157" xr:uid="{00000000-0005-0000-0000-0000D6260000}"/>
    <cellStyle name="Normal 162 5" xfId="17835" xr:uid="{00000000-0005-0000-0000-0000D7260000}"/>
    <cellStyle name="Normal 163" xfId="6804" xr:uid="{00000000-0005-0000-0000-0000D8260000}"/>
    <cellStyle name="Normal 163 2" xfId="6805" xr:uid="{00000000-0005-0000-0000-0000D9260000}"/>
    <cellStyle name="Normal 163 2 2" xfId="15908" xr:uid="{00000000-0005-0000-0000-0000DA260000}"/>
    <cellStyle name="Normal 163 2 2 2" xfId="17129" xr:uid="{00000000-0005-0000-0000-0000DB260000}"/>
    <cellStyle name="Normal 163 2 2 2 2" xfId="19761" xr:uid="{00000000-0005-0000-0000-0000DC260000}"/>
    <cellStyle name="Normal 163 2 2 3" xfId="18550" xr:uid="{00000000-0005-0000-0000-0000DD260000}"/>
    <cellStyle name="Normal 163 2 3" xfId="16528" xr:uid="{00000000-0005-0000-0000-0000DE260000}"/>
    <cellStyle name="Normal 163 2 3 2" xfId="19160" xr:uid="{00000000-0005-0000-0000-0000DF260000}"/>
    <cellStyle name="Normal 163 2 4" xfId="17838" xr:uid="{00000000-0005-0000-0000-0000E0260000}"/>
    <cellStyle name="Normal 163 3" xfId="15907" xr:uid="{00000000-0005-0000-0000-0000E1260000}"/>
    <cellStyle name="Normal 163 3 2" xfId="17128" xr:uid="{00000000-0005-0000-0000-0000E2260000}"/>
    <cellStyle name="Normal 163 3 2 2" xfId="19760" xr:uid="{00000000-0005-0000-0000-0000E3260000}"/>
    <cellStyle name="Normal 163 3 3" xfId="18549" xr:uid="{00000000-0005-0000-0000-0000E4260000}"/>
    <cellStyle name="Normal 163 4" xfId="16527" xr:uid="{00000000-0005-0000-0000-0000E5260000}"/>
    <cellStyle name="Normal 163 4 2" xfId="19159" xr:uid="{00000000-0005-0000-0000-0000E6260000}"/>
    <cellStyle name="Normal 163 5" xfId="17837" xr:uid="{00000000-0005-0000-0000-0000E7260000}"/>
    <cellStyle name="Normal 164" xfId="6806" xr:uid="{00000000-0005-0000-0000-0000E8260000}"/>
    <cellStyle name="Normal 164 2" xfId="6807" xr:uid="{00000000-0005-0000-0000-0000E9260000}"/>
    <cellStyle name="Normal 164 2 2" xfId="15910" xr:uid="{00000000-0005-0000-0000-0000EA260000}"/>
    <cellStyle name="Normal 164 2 2 2" xfId="17131" xr:uid="{00000000-0005-0000-0000-0000EB260000}"/>
    <cellStyle name="Normal 164 2 2 2 2" xfId="19763" xr:uid="{00000000-0005-0000-0000-0000EC260000}"/>
    <cellStyle name="Normal 164 2 2 3" xfId="18552" xr:uid="{00000000-0005-0000-0000-0000ED260000}"/>
    <cellStyle name="Normal 164 2 3" xfId="16530" xr:uid="{00000000-0005-0000-0000-0000EE260000}"/>
    <cellStyle name="Normal 164 2 3 2" xfId="19162" xr:uid="{00000000-0005-0000-0000-0000EF260000}"/>
    <cellStyle name="Normal 164 2 4" xfId="17840" xr:uid="{00000000-0005-0000-0000-0000F0260000}"/>
    <cellStyle name="Normal 164 3" xfId="15909" xr:uid="{00000000-0005-0000-0000-0000F1260000}"/>
    <cellStyle name="Normal 164 3 2" xfId="17130" xr:uid="{00000000-0005-0000-0000-0000F2260000}"/>
    <cellStyle name="Normal 164 3 2 2" xfId="19762" xr:uid="{00000000-0005-0000-0000-0000F3260000}"/>
    <cellStyle name="Normal 164 3 3" xfId="18551" xr:uid="{00000000-0005-0000-0000-0000F4260000}"/>
    <cellStyle name="Normal 164 4" xfId="16529" xr:uid="{00000000-0005-0000-0000-0000F5260000}"/>
    <cellStyle name="Normal 164 4 2" xfId="19161" xr:uid="{00000000-0005-0000-0000-0000F6260000}"/>
    <cellStyle name="Normal 164 5" xfId="17839" xr:uid="{00000000-0005-0000-0000-0000F7260000}"/>
    <cellStyle name="Normal 165" xfId="6808" xr:uid="{00000000-0005-0000-0000-0000F8260000}"/>
    <cellStyle name="Normal 165 2" xfId="6809" xr:uid="{00000000-0005-0000-0000-0000F9260000}"/>
    <cellStyle name="Normal 165 2 2" xfId="15912" xr:uid="{00000000-0005-0000-0000-0000FA260000}"/>
    <cellStyle name="Normal 165 2 2 2" xfId="17133" xr:uid="{00000000-0005-0000-0000-0000FB260000}"/>
    <cellStyle name="Normal 165 2 2 2 2" xfId="19765" xr:uid="{00000000-0005-0000-0000-0000FC260000}"/>
    <cellStyle name="Normal 165 2 2 3" xfId="18554" xr:uid="{00000000-0005-0000-0000-0000FD260000}"/>
    <cellStyle name="Normal 165 2 3" xfId="16532" xr:uid="{00000000-0005-0000-0000-0000FE260000}"/>
    <cellStyle name="Normal 165 2 3 2" xfId="19164" xr:uid="{00000000-0005-0000-0000-0000FF260000}"/>
    <cellStyle name="Normal 165 2 4" xfId="17842" xr:uid="{00000000-0005-0000-0000-000000270000}"/>
    <cellStyle name="Normal 165 3" xfId="15911" xr:uid="{00000000-0005-0000-0000-000001270000}"/>
    <cellStyle name="Normal 165 3 2" xfId="17132" xr:uid="{00000000-0005-0000-0000-000002270000}"/>
    <cellStyle name="Normal 165 3 2 2" xfId="19764" xr:uid="{00000000-0005-0000-0000-000003270000}"/>
    <cellStyle name="Normal 165 3 3" xfId="18553" xr:uid="{00000000-0005-0000-0000-000004270000}"/>
    <cellStyle name="Normal 165 4" xfId="16531" xr:uid="{00000000-0005-0000-0000-000005270000}"/>
    <cellStyle name="Normal 165 4 2" xfId="19163" xr:uid="{00000000-0005-0000-0000-000006270000}"/>
    <cellStyle name="Normal 165 5" xfId="17841" xr:uid="{00000000-0005-0000-0000-000007270000}"/>
    <cellStyle name="Normal 166" xfId="6810" xr:uid="{00000000-0005-0000-0000-000008270000}"/>
    <cellStyle name="Normal 166 2" xfId="6811" xr:uid="{00000000-0005-0000-0000-000009270000}"/>
    <cellStyle name="Normal 166 2 2" xfId="15914" xr:uid="{00000000-0005-0000-0000-00000A270000}"/>
    <cellStyle name="Normal 166 2 2 2" xfId="17135" xr:uid="{00000000-0005-0000-0000-00000B270000}"/>
    <cellStyle name="Normal 166 2 2 2 2" xfId="19767" xr:uid="{00000000-0005-0000-0000-00000C270000}"/>
    <cellStyle name="Normal 166 2 2 3" xfId="18556" xr:uid="{00000000-0005-0000-0000-00000D270000}"/>
    <cellStyle name="Normal 166 2 3" xfId="16534" xr:uid="{00000000-0005-0000-0000-00000E270000}"/>
    <cellStyle name="Normal 166 2 3 2" xfId="19166" xr:uid="{00000000-0005-0000-0000-00000F270000}"/>
    <cellStyle name="Normal 166 2 4" xfId="17844" xr:uid="{00000000-0005-0000-0000-000010270000}"/>
    <cellStyle name="Normal 166 3" xfId="15913" xr:uid="{00000000-0005-0000-0000-000011270000}"/>
    <cellStyle name="Normal 166 3 2" xfId="17134" xr:uid="{00000000-0005-0000-0000-000012270000}"/>
    <cellStyle name="Normal 166 3 2 2" xfId="19766" xr:uid="{00000000-0005-0000-0000-000013270000}"/>
    <cellStyle name="Normal 166 3 3" xfId="18555" xr:uid="{00000000-0005-0000-0000-000014270000}"/>
    <cellStyle name="Normal 166 4" xfId="16533" xr:uid="{00000000-0005-0000-0000-000015270000}"/>
    <cellStyle name="Normal 166 4 2" xfId="19165" xr:uid="{00000000-0005-0000-0000-000016270000}"/>
    <cellStyle name="Normal 166 5" xfId="17843" xr:uid="{00000000-0005-0000-0000-000017270000}"/>
    <cellStyle name="Normal 167" xfId="6812" xr:uid="{00000000-0005-0000-0000-000018270000}"/>
    <cellStyle name="Normal 168" xfId="6813" xr:uid="{00000000-0005-0000-0000-000019270000}"/>
    <cellStyle name="Normal 169" xfId="6814" xr:uid="{00000000-0005-0000-0000-00001A270000}"/>
    <cellStyle name="Normal 17" xfId="6815" xr:uid="{00000000-0005-0000-0000-00001B270000}"/>
    <cellStyle name="Normal 170" xfId="6816" xr:uid="{00000000-0005-0000-0000-00001C270000}"/>
    <cellStyle name="Normal 171" xfId="6817" xr:uid="{00000000-0005-0000-0000-00001D270000}"/>
    <cellStyle name="Normal 171 2" xfId="6818" xr:uid="{00000000-0005-0000-0000-00001E270000}"/>
    <cellStyle name="Normal 172" xfId="6819" xr:uid="{00000000-0005-0000-0000-00001F270000}"/>
    <cellStyle name="Normal 173" xfId="6820" xr:uid="{00000000-0005-0000-0000-000020270000}"/>
    <cellStyle name="Normal 174" xfId="6821" xr:uid="{00000000-0005-0000-0000-000021270000}"/>
    <cellStyle name="Normal 175" xfId="6822" xr:uid="{00000000-0005-0000-0000-000022270000}"/>
    <cellStyle name="Normal 176" xfId="6823" xr:uid="{00000000-0005-0000-0000-000023270000}"/>
    <cellStyle name="Normal 177" xfId="6824" xr:uid="{00000000-0005-0000-0000-000024270000}"/>
    <cellStyle name="Normal 178" xfId="6825" xr:uid="{00000000-0005-0000-0000-000025270000}"/>
    <cellStyle name="Normal 179" xfId="6826" xr:uid="{00000000-0005-0000-0000-000026270000}"/>
    <cellStyle name="Normal 18" xfId="6827" xr:uid="{00000000-0005-0000-0000-000027270000}"/>
    <cellStyle name="Normal 18 2" xfId="6828" xr:uid="{00000000-0005-0000-0000-000028270000}"/>
    <cellStyle name="Normal 180" xfId="6829" xr:uid="{00000000-0005-0000-0000-000029270000}"/>
    <cellStyle name="Normal 181" xfId="6830" xr:uid="{00000000-0005-0000-0000-00002A270000}"/>
    <cellStyle name="Normal 182" xfId="6831" xr:uid="{00000000-0005-0000-0000-00002B270000}"/>
    <cellStyle name="Normal 183" xfId="6832" xr:uid="{00000000-0005-0000-0000-00002C270000}"/>
    <cellStyle name="Normal 183 2" xfId="6833" xr:uid="{00000000-0005-0000-0000-00002D270000}"/>
    <cellStyle name="Normal 183 2 2" xfId="15916" xr:uid="{00000000-0005-0000-0000-00002E270000}"/>
    <cellStyle name="Normal 183 2 2 2" xfId="17137" xr:uid="{00000000-0005-0000-0000-00002F270000}"/>
    <cellStyle name="Normal 183 2 2 2 2" xfId="19769" xr:uid="{00000000-0005-0000-0000-000030270000}"/>
    <cellStyle name="Normal 183 2 2 3" xfId="18558" xr:uid="{00000000-0005-0000-0000-000031270000}"/>
    <cellStyle name="Normal 183 2 3" xfId="16536" xr:uid="{00000000-0005-0000-0000-000032270000}"/>
    <cellStyle name="Normal 183 2 3 2" xfId="19168" xr:uid="{00000000-0005-0000-0000-000033270000}"/>
    <cellStyle name="Normal 183 2 4" xfId="17846" xr:uid="{00000000-0005-0000-0000-000034270000}"/>
    <cellStyle name="Normal 183 3" xfId="15915" xr:uid="{00000000-0005-0000-0000-000035270000}"/>
    <cellStyle name="Normal 183 3 2" xfId="17136" xr:uid="{00000000-0005-0000-0000-000036270000}"/>
    <cellStyle name="Normal 183 3 2 2" xfId="19768" xr:uid="{00000000-0005-0000-0000-000037270000}"/>
    <cellStyle name="Normal 183 3 3" xfId="18557" xr:uid="{00000000-0005-0000-0000-000038270000}"/>
    <cellStyle name="Normal 183 4" xfId="16535" xr:uid="{00000000-0005-0000-0000-000039270000}"/>
    <cellStyle name="Normal 183 4 2" xfId="19167" xr:uid="{00000000-0005-0000-0000-00003A270000}"/>
    <cellStyle name="Normal 183 5" xfId="17845" xr:uid="{00000000-0005-0000-0000-00003B270000}"/>
    <cellStyle name="Normal 184" xfId="6834" xr:uid="{00000000-0005-0000-0000-00003C270000}"/>
    <cellStyle name="Normal 185" xfId="6835" xr:uid="{00000000-0005-0000-0000-00003D270000}"/>
    <cellStyle name="Normal 186" xfId="6836" xr:uid="{00000000-0005-0000-0000-00003E270000}"/>
    <cellStyle name="Normal 187" xfId="6837" xr:uid="{00000000-0005-0000-0000-00003F270000}"/>
    <cellStyle name="Normal 188" xfId="6838" xr:uid="{00000000-0005-0000-0000-000040270000}"/>
    <cellStyle name="Normal 189" xfId="6839" xr:uid="{00000000-0005-0000-0000-000041270000}"/>
    <cellStyle name="Normal 19" xfId="6840" xr:uid="{00000000-0005-0000-0000-000042270000}"/>
    <cellStyle name="Normal 190" xfId="6841" xr:uid="{00000000-0005-0000-0000-000043270000}"/>
    <cellStyle name="Normal 191" xfId="6842" xr:uid="{00000000-0005-0000-0000-000044270000}"/>
    <cellStyle name="Normal 192" xfId="6843" xr:uid="{00000000-0005-0000-0000-000045270000}"/>
    <cellStyle name="Normal 192 2" xfId="6844" xr:uid="{00000000-0005-0000-0000-000046270000}"/>
    <cellStyle name="Normal 192 2 2" xfId="15918" xr:uid="{00000000-0005-0000-0000-000047270000}"/>
    <cellStyle name="Normal 192 2 2 2" xfId="17139" xr:uid="{00000000-0005-0000-0000-000048270000}"/>
    <cellStyle name="Normal 192 2 2 2 2" xfId="19771" xr:uid="{00000000-0005-0000-0000-000049270000}"/>
    <cellStyle name="Normal 192 2 2 3" xfId="18560" xr:uid="{00000000-0005-0000-0000-00004A270000}"/>
    <cellStyle name="Normal 192 2 3" xfId="16538" xr:uid="{00000000-0005-0000-0000-00004B270000}"/>
    <cellStyle name="Normal 192 2 3 2" xfId="19170" xr:uid="{00000000-0005-0000-0000-00004C270000}"/>
    <cellStyle name="Normal 192 2 4" xfId="17848" xr:uid="{00000000-0005-0000-0000-00004D270000}"/>
    <cellStyle name="Normal 192 3" xfId="15917" xr:uid="{00000000-0005-0000-0000-00004E270000}"/>
    <cellStyle name="Normal 192 3 2" xfId="17138" xr:uid="{00000000-0005-0000-0000-00004F270000}"/>
    <cellStyle name="Normal 192 3 2 2" xfId="19770" xr:uid="{00000000-0005-0000-0000-000050270000}"/>
    <cellStyle name="Normal 192 3 3" xfId="18559" xr:uid="{00000000-0005-0000-0000-000051270000}"/>
    <cellStyle name="Normal 192 4" xfId="16537" xr:uid="{00000000-0005-0000-0000-000052270000}"/>
    <cellStyle name="Normal 192 4 2" xfId="19169" xr:uid="{00000000-0005-0000-0000-000053270000}"/>
    <cellStyle name="Normal 192 5" xfId="17847" xr:uid="{00000000-0005-0000-0000-000054270000}"/>
    <cellStyle name="Normal 193" xfId="6845" xr:uid="{00000000-0005-0000-0000-000055270000}"/>
    <cellStyle name="Normal 193 2" xfId="6846" xr:uid="{00000000-0005-0000-0000-000056270000}"/>
    <cellStyle name="Normal 193 2 2" xfId="15920" xr:uid="{00000000-0005-0000-0000-000057270000}"/>
    <cellStyle name="Normal 193 2 2 2" xfId="17141" xr:uid="{00000000-0005-0000-0000-000058270000}"/>
    <cellStyle name="Normal 193 2 2 2 2" xfId="19773" xr:uid="{00000000-0005-0000-0000-000059270000}"/>
    <cellStyle name="Normal 193 2 2 3" xfId="18562" xr:uid="{00000000-0005-0000-0000-00005A270000}"/>
    <cellStyle name="Normal 193 2 3" xfId="16540" xr:uid="{00000000-0005-0000-0000-00005B270000}"/>
    <cellStyle name="Normal 193 2 3 2" xfId="19172" xr:uid="{00000000-0005-0000-0000-00005C270000}"/>
    <cellStyle name="Normal 193 2 4" xfId="17850" xr:uid="{00000000-0005-0000-0000-00005D270000}"/>
    <cellStyle name="Normal 193 3" xfId="15919" xr:uid="{00000000-0005-0000-0000-00005E270000}"/>
    <cellStyle name="Normal 193 3 2" xfId="17140" xr:uid="{00000000-0005-0000-0000-00005F270000}"/>
    <cellStyle name="Normal 193 3 2 2" xfId="19772" xr:uid="{00000000-0005-0000-0000-000060270000}"/>
    <cellStyle name="Normal 193 3 3" xfId="18561" xr:uid="{00000000-0005-0000-0000-000061270000}"/>
    <cellStyle name="Normal 193 4" xfId="16539" xr:uid="{00000000-0005-0000-0000-000062270000}"/>
    <cellStyle name="Normal 193 4 2" xfId="19171" xr:uid="{00000000-0005-0000-0000-000063270000}"/>
    <cellStyle name="Normal 193 5" xfId="17849" xr:uid="{00000000-0005-0000-0000-000064270000}"/>
    <cellStyle name="Normal 194" xfId="6847" xr:uid="{00000000-0005-0000-0000-000065270000}"/>
    <cellStyle name="Normal 195" xfId="6848" xr:uid="{00000000-0005-0000-0000-000066270000}"/>
    <cellStyle name="Normal 196" xfId="6849" xr:uid="{00000000-0005-0000-0000-000067270000}"/>
    <cellStyle name="Normal 196 2" xfId="6850" xr:uid="{00000000-0005-0000-0000-000068270000}"/>
    <cellStyle name="Normal 196 2 2" xfId="15922" xr:uid="{00000000-0005-0000-0000-000069270000}"/>
    <cellStyle name="Normal 196 2 2 2" xfId="17143" xr:uid="{00000000-0005-0000-0000-00006A270000}"/>
    <cellStyle name="Normal 196 2 2 2 2" xfId="19775" xr:uid="{00000000-0005-0000-0000-00006B270000}"/>
    <cellStyle name="Normal 196 2 2 3" xfId="18564" xr:uid="{00000000-0005-0000-0000-00006C270000}"/>
    <cellStyle name="Normal 196 2 3" xfId="16542" xr:uid="{00000000-0005-0000-0000-00006D270000}"/>
    <cellStyle name="Normal 196 2 3 2" xfId="19174" xr:uid="{00000000-0005-0000-0000-00006E270000}"/>
    <cellStyle name="Normal 196 2 4" xfId="17852" xr:uid="{00000000-0005-0000-0000-00006F270000}"/>
    <cellStyle name="Normal 196 3" xfId="15921" xr:uid="{00000000-0005-0000-0000-000070270000}"/>
    <cellStyle name="Normal 196 3 2" xfId="17142" xr:uid="{00000000-0005-0000-0000-000071270000}"/>
    <cellStyle name="Normal 196 3 2 2" xfId="19774" xr:uid="{00000000-0005-0000-0000-000072270000}"/>
    <cellStyle name="Normal 196 3 3" xfId="18563" xr:uid="{00000000-0005-0000-0000-000073270000}"/>
    <cellStyle name="Normal 196 4" xfId="16541" xr:uid="{00000000-0005-0000-0000-000074270000}"/>
    <cellStyle name="Normal 196 4 2" xfId="19173" xr:uid="{00000000-0005-0000-0000-000075270000}"/>
    <cellStyle name="Normal 196 5" xfId="17851" xr:uid="{00000000-0005-0000-0000-000076270000}"/>
    <cellStyle name="Normal 197" xfId="6851" xr:uid="{00000000-0005-0000-0000-000077270000}"/>
    <cellStyle name="Normal 198" xfId="6852" xr:uid="{00000000-0005-0000-0000-000078270000}"/>
    <cellStyle name="Normal 199" xfId="6853" xr:uid="{00000000-0005-0000-0000-000079270000}"/>
    <cellStyle name="Normal 2" xfId="18" xr:uid="{00000000-0005-0000-0000-00007A270000}"/>
    <cellStyle name="Normal 2 10" xfId="6854" xr:uid="{00000000-0005-0000-0000-00007B270000}"/>
    <cellStyle name="Normal 2 11" xfId="6855" xr:uid="{00000000-0005-0000-0000-00007C270000}"/>
    <cellStyle name="Normal 2 12" xfId="6856" xr:uid="{00000000-0005-0000-0000-00007D270000}"/>
    <cellStyle name="Normal 2 12 2" xfId="15923" xr:uid="{00000000-0005-0000-0000-00007E270000}"/>
    <cellStyle name="Normal 2 12 2 2" xfId="17144" xr:uid="{00000000-0005-0000-0000-00007F270000}"/>
    <cellStyle name="Normal 2 12 2 2 2" xfId="19776" xr:uid="{00000000-0005-0000-0000-000080270000}"/>
    <cellStyle name="Normal 2 12 2 3" xfId="18565" xr:uid="{00000000-0005-0000-0000-000081270000}"/>
    <cellStyle name="Normal 2 12 3" xfId="16543" xr:uid="{00000000-0005-0000-0000-000082270000}"/>
    <cellStyle name="Normal 2 12 3 2" xfId="19175" xr:uid="{00000000-0005-0000-0000-000083270000}"/>
    <cellStyle name="Normal 2 12 4" xfId="17853" xr:uid="{00000000-0005-0000-0000-000084270000}"/>
    <cellStyle name="Normal 2 13" xfId="15467" xr:uid="{00000000-0005-0000-0000-000085270000}"/>
    <cellStyle name="Normal 2 13 2" xfId="16698" xr:uid="{00000000-0005-0000-0000-000086270000}"/>
    <cellStyle name="Normal 2 13 2 2" xfId="19330" xr:uid="{00000000-0005-0000-0000-000087270000}"/>
    <cellStyle name="Normal 2 13 3" xfId="18119" xr:uid="{00000000-0005-0000-0000-000088270000}"/>
    <cellStyle name="Normal 2 14" xfId="16108" xr:uid="{00000000-0005-0000-0000-000089270000}"/>
    <cellStyle name="Normal 2 14 2" xfId="18740" xr:uid="{00000000-0005-0000-0000-00008A270000}"/>
    <cellStyle name="Normal 2 15" xfId="17317" xr:uid="{00000000-0005-0000-0000-00008B270000}"/>
    <cellStyle name="Normal 2 17" xfId="10" xr:uid="{00000000-0005-0000-0000-00008C270000}"/>
    <cellStyle name="Normal 2 2" xfId="6857" xr:uid="{00000000-0005-0000-0000-00008D270000}"/>
    <cellStyle name="Normal 2 2 2" xfId="6858" xr:uid="{00000000-0005-0000-0000-00008E270000}"/>
    <cellStyle name="Normal 2 2 2 2" xfId="6859" xr:uid="{00000000-0005-0000-0000-00008F270000}"/>
    <cellStyle name="Normal 2 2 3" xfId="6860" xr:uid="{00000000-0005-0000-0000-000090270000}"/>
    <cellStyle name="Normal 2 2 3 2" xfId="6861" xr:uid="{00000000-0005-0000-0000-000091270000}"/>
    <cellStyle name="Normal 2 2 3 2 2" xfId="15925" xr:uid="{00000000-0005-0000-0000-000092270000}"/>
    <cellStyle name="Normal 2 2 3 2 2 2" xfId="17146" xr:uid="{00000000-0005-0000-0000-000093270000}"/>
    <cellStyle name="Normal 2 2 3 2 2 2 2" xfId="19778" xr:uid="{00000000-0005-0000-0000-000094270000}"/>
    <cellStyle name="Normal 2 2 3 2 2 3" xfId="18567" xr:uid="{00000000-0005-0000-0000-000095270000}"/>
    <cellStyle name="Normal 2 2 3 2 3" xfId="16545" xr:uid="{00000000-0005-0000-0000-000096270000}"/>
    <cellStyle name="Normal 2 2 3 2 3 2" xfId="19177" xr:uid="{00000000-0005-0000-0000-000097270000}"/>
    <cellStyle name="Normal 2 2 3 2 4" xfId="17855" xr:uid="{00000000-0005-0000-0000-000098270000}"/>
    <cellStyle name="Normal 2 2 3 3" xfId="15924" xr:uid="{00000000-0005-0000-0000-000099270000}"/>
    <cellStyle name="Normal 2 2 3 3 2" xfId="17145" xr:uid="{00000000-0005-0000-0000-00009A270000}"/>
    <cellStyle name="Normal 2 2 3 3 2 2" xfId="19777" xr:uid="{00000000-0005-0000-0000-00009B270000}"/>
    <cellStyle name="Normal 2 2 3 3 3" xfId="18566" xr:uid="{00000000-0005-0000-0000-00009C270000}"/>
    <cellStyle name="Normal 2 2 3 4" xfId="16544" xr:uid="{00000000-0005-0000-0000-00009D270000}"/>
    <cellStyle name="Normal 2 2 3 4 2" xfId="19176" xr:uid="{00000000-0005-0000-0000-00009E270000}"/>
    <cellStyle name="Normal 2 2 3 5" xfId="17854" xr:uid="{00000000-0005-0000-0000-00009F270000}"/>
    <cellStyle name="Normal 2 2 4" xfId="6862" xr:uid="{00000000-0005-0000-0000-0000A0270000}"/>
    <cellStyle name="Normal 2 2 4 2" xfId="15926" xr:uid="{00000000-0005-0000-0000-0000A1270000}"/>
    <cellStyle name="Normal 2 2 4 2 2" xfId="17147" xr:uid="{00000000-0005-0000-0000-0000A2270000}"/>
    <cellStyle name="Normal 2 2 4 2 2 2" xfId="19779" xr:uid="{00000000-0005-0000-0000-0000A3270000}"/>
    <cellStyle name="Normal 2 2 4 2 3" xfId="18568" xr:uid="{00000000-0005-0000-0000-0000A4270000}"/>
    <cellStyle name="Normal 2 2 4 3" xfId="16546" xr:uid="{00000000-0005-0000-0000-0000A5270000}"/>
    <cellStyle name="Normal 2 2 4 3 2" xfId="19178" xr:uid="{00000000-0005-0000-0000-0000A6270000}"/>
    <cellStyle name="Normal 2 2 4 4" xfId="17856" xr:uid="{00000000-0005-0000-0000-0000A7270000}"/>
    <cellStyle name="Normal 2 2_Capex-network-FY1011v2" xfId="6863" xr:uid="{00000000-0005-0000-0000-0000A8270000}"/>
    <cellStyle name="Normal 2 3" xfId="6864" xr:uid="{00000000-0005-0000-0000-0000A9270000}"/>
    <cellStyle name="Normal 2 3 2" xfId="6865" xr:uid="{00000000-0005-0000-0000-0000AA270000}"/>
    <cellStyle name="Normal 2 4" xfId="6866" xr:uid="{00000000-0005-0000-0000-0000AB270000}"/>
    <cellStyle name="Normal 2 5" xfId="6867" xr:uid="{00000000-0005-0000-0000-0000AC270000}"/>
    <cellStyle name="Normal 2 6" xfId="6868" xr:uid="{00000000-0005-0000-0000-0000AD270000}"/>
    <cellStyle name="Normal 2 7" xfId="6869" xr:uid="{00000000-0005-0000-0000-0000AE270000}"/>
    <cellStyle name="Normal 2 8" xfId="6870" xr:uid="{00000000-0005-0000-0000-0000AF270000}"/>
    <cellStyle name="Normal 2 9" xfId="6871" xr:uid="{00000000-0005-0000-0000-0000B0270000}"/>
    <cellStyle name="Normal 2_Capex-network-FY1011v2" xfId="6872" xr:uid="{00000000-0005-0000-0000-0000B1270000}"/>
    <cellStyle name="Normal 20" xfId="6873" xr:uid="{00000000-0005-0000-0000-0000B2270000}"/>
    <cellStyle name="Normal 200" xfId="6874" xr:uid="{00000000-0005-0000-0000-0000B3270000}"/>
    <cellStyle name="Normal 201" xfId="6875" xr:uid="{00000000-0005-0000-0000-0000B4270000}"/>
    <cellStyle name="Normal 202" xfId="6876" xr:uid="{00000000-0005-0000-0000-0000B5270000}"/>
    <cellStyle name="Normal 203" xfId="6877" xr:uid="{00000000-0005-0000-0000-0000B6270000}"/>
    <cellStyle name="Normal 204" xfId="6878" xr:uid="{00000000-0005-0000-0000-0000B7270000}"/>
    <cellStyle name="Normal 205" xfId="6879" xr:uid="{00000000-0005-0000-0000-0000B8270000}"/>
    <cellStyle name="Normal 206" xfId="6880" xr:uid="{00000000-0005-0000-0000-0000B9270000}"/>
    <cellStyle name="Normal 207" xfId="6881" xr:uid="{00000000-0005-0000-0000-0000BA270000}"/>
    <cellStyle name="Normal 208" xfId="6882" xr:uid="{00000000-0005-0000-0000-0000BB270000}"/>
    <cellStyle name="Normal 208 2" xfId="6883" xr:uid="{00000000-0005-0000-0000-0000BC270000}"/>
    <cellStyle name="Normal 208 2 2" xfId="15927" xr:uid="{00000000-0005-0000-0000-0000BD270000}"/>
    <cellStyle name="Normal 208 2 2 2" xfId="17148" xr:uid="{00000000-0005-0000-0000-0000BE270000}"/>
    <cellStyle name="Normal 208 2 2 2 2" xfId="19780" xr:uid="{00000000-0005-0000-0000-0000BF270000}"/>
    <cellStyle name="Normal 208 2 2 3" xfId="18569" xr:uid="{00000000-0005-0000-0000-0000C0270000}"/>
    <cellStyle name="Normal 208 2 3" xfId="16547" xr:uid="{00000000-0005-0000-0000-0000C1270000}"/>
    <cellStyle name="Normal 208 2 3 2" xfId="19179" xr:uid="{00000000-0005-0000-0000-0000C2270000}"/>
    <cellStyle name="Normal 208 2 4" xfId="17857" xr:uid="{00000000-0005-0000-0000-0000C3270000}"/>
    <cellStyle name="Normal 208 3" xfId="6884" xr:uid="{00000000-0005-0000-0000-0000C4270000}"/>
    <cellStyle name="Normal 209" xfId="6885" xr:uid="{00000000-0005-0000-0000-0000C5270000}"/>
    <cellStyle name="Normal 209 2" xfId="6886" xr:uid="{00000000-0005-0000-0000-0000C6270000}"/>
    <cellStyle name="Normal 209 2 2" xfId="15929" xr:uid="{00000000-0005-0000-0000-0000C7270000}"/>
    <cellStyle name="Normal 209 2 2 2" xfId="17150" xr:uid="{00000000-0005-0000-0000-0000C8270000}"/>
    <cellStyle name="Normal 209 2 2 2 2" xfId="19782" xr:uid="{00000000-0005-0000-0000-0000C9270000}"/>
    <cellStyle name="Normal 209 2 2 3" xfId="18571" xr:uid="{00000000-0005-0000-0000-0000CA270000}"/>
    <cellStyle name="Normal 209 2 3" xfId="16549" xr:uid="{00000000-0005-0000-0000-0000CB270000}"/>
    <cellStyle name="Normal 209 2 3 2" xfId="19181" xr:uid="{00000000-0005-0000-0000-0000CC270000}"/>
    <cellStyle name="Normal 209 2 4" xfId="17859" xr:uid="{00000000-0005-0000-0000-0000CD270000}"/>
    <cellStyle name="Normal 209 3" xfId="15928" xr:uid="{00000000-0005-0000-0000-0000CE270000}"/>
    <cellStyle name="Normal 209 3 2" xfId="17149" xr:uid="{00000000-0005-0000-0000-0000CF270000}"/>
    <cellStyle name="Normal 209 3 2 2" xfId="19781" xr:uid="{00000000-0005-0000-0000-0000D0270000}"/>
    <cellStyle name="Normal 209 3 3" xfId="18570" xr:uid="{00000000-0005-0000-0000-0000D1270000}"/>
    <cellStyle name="Normal 209 4" xfId="16548" xr:uid="{00000000-0005-0000-0000-0000D2270000}"/>
    <cellStyle name="Normal 209 4 2" xfId="19180" xr:uid="{00000000-0005-0000-0000-0000D3270000}"/>
    <cellStyle name="Normal 209 5" xfId="17858" xr:uid="{00000000-0005-0000-0000-0000D4270000}"/>
    <cellStyle name="Normal 21" xfId="6887" xr:uid="{00000000-0005-0000-0000-0000D5270000}"/>
    <cellStyle name="Normal 210" xfId="6888" xr:uid="{00000000-0005-0000-0000-0000D6270000}"/>
    <cellStyle name="Normal 210 2" xfId="6889" xr:uid="{00000000-0005-0000-0000-0000D7270000}"/>
    <cellStyle name="Normal 211" xfId="6890" xr:uid="{00000000-0005-0000-0000-0000D8270000}"/>
    <cellStyle name="Normal 211 2" xfId="6891" xr:uid="{00000000-0005-0000-0000-0000D9270000}"/>
    <cellStyle name="Normal 211 2 2" xfId="15931" xr:uid="{00000000-0005-0000-0000-0000DA270000}"/>
    <cellStyle name="Normal 211 2 2 2" xfId="17152" xr:uid="{00000000-0005-0000-0000-0000DB270000}"/>
    <cellStyle name="Normal 211 2 2 2 2" xfId="19784" xr:uid="{00000000-0005-0000-0000-0000DC270000}"/>
    <cellStyle name="Normal 211 2 2 3" xfId="18573" xr:uid="{00000000-0005-0000-0000-0000DD270000}"/>
    <cellStyle name="Normal 211 2 3" xfId="16551" xr:uid="{00000000-0005-0000-0000-0000DE270000}"/>
    <cellStyle name="Normal 211 2 3 2" xfId="19183" xr:uid="{00000000-0005-0000-0000-0000DF270000}"/>
    <cellStyle name="Normal 211 2 4" xfId="17861" xr:uid="{00000000-0005-0000-0000-0000E0270000}"/>
    <cellStyle name="Normal 211 3" xfId="15930" xr:uid="{00000000-0005-0000-0000-0000E1270000}"/>
    <cellStyle name="Normal 211 3 2" xfId="17151" xr:uid="{00000000-0005-0000-0000-0000E2270000}"/>
    <cellStyle name="Normal 211 3 2 2" xfId="19783" xr:uid="{00000000-0005-0000-0000-0000E3270000}"/>
    <cellStyle name="Normal 211 3 3" xfId="18572" xr:uid="{00000000-0005-0000-0000-0000E4270000}"/>
    <cellStyle name="Normal 211 4" xfId="16550" xr:uid="{00000000-0005-0000-0000-0000E5270000}"/>
    <cellStyle name="Normal 211 4 2" xfId="19182" xr:uid="{00000000-0005-0000-0000-0000E6270000}"/>
    <cellStyle name="Normal 211 5" xfId="17860" xr:uid="{00000000-0005-0000-0000-0000E7270000}"/>
    <cellStyle name="Normal 212" xfId="6892" xr:uid="{00000000-0005-0000-0000-0000E8270000}"/>
    <cellStyle name="Normal 212 2" xfId="6893" xr:uid="{00000000-0005-0000-0000-0000E9270000}"/>
    <cellStyle name="Normal 212 2 2" xfId="15933" xr:uid="{00000000-0005-0000-0000-0000EA270000}"/>
    <cellStyle name="Normal 212 2 2 2" xfId="17154" xr:uid="{00000000-0005-0000-0000-0000EB270000}"/>
    <cellStyle name="Normal 212 2 2 2 2" xfId="19786" xr:uid="{00000000-0005-0000-0000-0000EC270000}"/>
    <cellStyle name="Normal 212 2 2 3" xfId="18575" xr:uid="{00000000-0005-0000-0000-0000ED270000}"/>
    <cellStyle name="Normal 212 2 3" xfId="16553" xr:uid="{00000000-0005-0000-0000-0000EE270000}"/>
    <cellStyle name="Normal 212 2 3 2" xfId="19185" xr:uid="{00000000-0005-0000-0000-0000EF270000}"/>
    <cellStyle name="Normal 212 2 4" xfId="17863" xr:uid="{00000000-0005-0000-0000-0000F0270000}"/>
    <cellStyle name="Normal 212 3" xfId="15932" xr:uid="{00000000-0005-0000-0000-0000F1270000}"/>
    <cellStyle name="Normal 212 3 2" xfId="17153" xr:uid="{00000000-0005-0000-0000-0000F2270000}"/>
    <cellStyle name="Normal 212 3 2 2" xfId="19785" xr:uid="{00000000-0005-0000-0000-0000F3270000}"/>
    <cellStyle name="Normal 212 3 3" xfId="18574" xr:uid="{00000000-0005-0000-0000-0000F4270000}"/>
    <cellStyle name="Normal 212 4" xfId="16552" xr:uid="{00000000-0005-0000-0000-0000F5270000}"/>
    <cellStyle name="Normal 212 4 2" xfId="19184" xr:uid="{00000000-0005-0000-0000-0000F6270000}"/>
    <cellStyle name="Normal 212 5" xfId="17862" xr:uid="{00000000-0005-0000-0000-0000F7270000}"/>
    <cellStyle name="Normal 213" xfId="6894" xr:uid="{00000000-0005-0000-0000-0000F8270000}"/>
    <cellStyle name="Normal 213 2" xfId="6895" xr:uid="{00000000-0005-0000-0000-0000F9270000}"/>
    <cellStyle name="Normal 213 2 2" xfId="15935" xr:uid="{00000000-0005-0000-0000-0000FA270000}"/>
    <cellStyle name="Normal 213 2 2 2" xfId="17156" xr:uid="{00000000-0005-0000-0000-0000FB270000}"/>
    <cellStyle name="Normal 213 2 2 2 2" xfId="19788" xr:uid="{00000000-0005-0000-0000-0000FC270000}"/>
    <cellStyle name="Normal 213 2 2 3" xfId="18577" xr:uid="{00000000-0005-0000-0000-0000FD270000}"/>
    <cellStyle name="Normal 213 2 3" xfId="16555" xr:uid="{00000000-0005-0000-0000-0000FE270000}"/>
    <cellStyle name="Normal 213 2 3 2" xfId="19187" xr:uid="{00000000-0005-0000-0000-0000FF270000}"/>
    <cellStyle name="Normal 213 2 4" xfId="17865" xr:uid="{00000000-0005-0000-0000-000000280000}"/>
    <cellStyle name="Normal 213 3" xfId="15934" xr:uid="{00000000-0005-0000-0000-000001280000}"/>
    <cellStyle name="Normal 213 3 2" xfId="17155" xr:uid="{00000000-0005-0000-0000-000002280000}"/>
    <cellStyle name="Normal 213 3 2 2" xfId="19787" xr:uid="{00000000-0005-0000-0000-000003280000}"/>
    <cellStyle name="Normal 213 3 3" xfId="18576" xr:uid="{00000000-0005-0000-0000-000004280000}"/>
    <cellStyle name="Normal 213 4" xfId="16554" xr:uid="{00000000-0005-0000-0000-000005280000}"/>
    <cellStyle name="Normal 213 4 2" xfId="19186" xr:uid="{00000000-0005-0000-0000-000006280000}"/>
    <cellStyle name="Normal 213 5" xfId="17864" xr:uid="{00000000-0005-0000-0000-000007280000}"/>
    <cellStyle name="Normal 214" xfId="6896" xr:uid="{00000000-0005-0000-0000-000008280000}"/>
    <cellStyle name="Normal 214 2" xfId="6897" xr:uid="{00000000-0005-0000-0000-000009280000}"/>
    <cellStyle name="Normal 215" xfId="6898" xr:uid="{00000000-0005-0000-0000-00000A280000}"/>
    <cellStyle name="Normal 215 2" xfId="6899" xr:uid="{00000000-0005-0000-0000-00000B280000}"/>
    <cellStyle name="Normal 216" xfId="6900" xr:uid="{00000000-0005-0000-0000-00000C280000}"/>
    <cellStyle name="Normal 216 2" xfId="6901" xr:uid="{00000000-0005-0000-0000-00000D280000}"/>
    <cellStyle name="Normal 217" xfId="6902" xr:uid="{00000000-0005-0000-0000-00000E280000}"/>
    <cellStyle name="Normal 217 2" xfId="6903" xr:uid="{00000000-0005-0000-0000-00000F280000}"/>
    <cellStyle name="Normal 218" xfId="6904" xr:uid="{00000000-0005-0000-0000-000010280000}"/>
    <cellStyle name="Normal 218 2" xfId="6905" xr:uid="{00000000-0005-0000-0000-000011280000}"/>
    <cellStyle name="Normal 219" xfId="6906" xr:uid="{00000000-0005-0000-0000-000012280000}"/>
    <cellStyle name="Normal 219 2" xfId="6907" xr:uid="{00000000-0005-0000-0000-000013280000}"/>
    <cellStyle name="Normal 219 2 2" xfId="15937" xr:uid="{00000000-0005-0000-0000-000014280000}"/>
    <cellStyle name="Normal 219 2 2 2" xfId="17158" xr:uid="{00000000-0005-0000-0000-000015280000}"/>
    <cellStyle name="Normal 219 2 2 2 2" xfId="19790" xr:uid="{00000000-0005-0000-0000-000016280000}"/>
    <cellStyle name="Normal 219 2 2 3" xfId="18579" xr:uid="{00000000-0005-0000-0000-000017280000}"/>
    <cellStyle name="Normal 219 2 3" xfId="16557" xr:uid="{00000000-0005-0000-0000-000018280000}"/>
    <cellStyle name="Normal 219 2 3 2" xfId="19189" xr:uid="{00000000-0005-0000-0000-000019280000}"/>
    <cellStyle name="Normal 219 2 4" xfId="17867" xr:uid="{00000000-0005-0000-0000-00001A280000}"/>
    <cellStyle name="Normal 219 3" xfId="15936" xr:uid="{00000000-0005-0000-0000-00001B280000}"/>
    <cellStyle name="Normal 219 3 2" xfId="17157" xr:uid="{00000000-0005-0000-0000-00001C280000}"/>
    <cellStyle name="Normal 219 3 2 2" xfId="19789" xr:uid="{00000000-0005-0000-0000-00001D280000}"/>
    <cellStyle name="Normal 219 3 3" xfId="18578" xr:uid="{00000000-0005-0000-0000-00001E280000}"/>
    <cellStyle name="Normal 219 4" xfId="16556" xr:uid="{00000000-0005-0000-0000-00001F280000}"/>
    <cellStyle name="Normal 219 4 2" xfId="19188" xr:uid="{00000000-0005-0000-0000-000020280000}"/>
    <cellStyle name="Normal 219 5" xfId="17866" xr:uid="{00000000-0005-0000-0000-000021280000}"/>
    <cellStyle name="Normal 22" xfId="6908" xr:uid="{00000000-0005-0000-0000-000022280000}"/>
    <cellStyle name="Normal 220" xfId="6909" xr:uid="{00000000-0005-0000-0000-000023280000}"/>
    <cellStyle name="Normal 220 2" xfId="6910" xr:uid="{00000000-0005-0000-0000-000024280000}"/>
    <cellStyle name="Normal 220 2 2" xfId="15939" xr:uid="{00000000-0005-0000-0000-000025280000}"/>
    <cellStyle name="Normal 220 2 2 2" xfId="17160" xr:uid="{00000000-0005-0000-0000-000026280000}"/>
    <cellStyle name="Normal 220 2 2 2 2" xfId="19792" xr:uid="{00000000-0005-0000-0000-000027280000}"/>
    <cellStyle name="Normal 220 2 2 3" xfId="18581" xr:uid="{00000000-0005-0000-0000-000028280000}"/>
    <cellStyle name="Normal 220 2 3" xfId="16559" xr:uid="{00000000-0005-0000-0000-000029280000}"/>
    <cellStyle name="Normal 220 2 3 2" xfId="19191" xr:uid="{00000000-0005-0000-0000-00002A280000}"/>
    <cellStyle name="Normal 220 2 4" xfId="17869" xr:uid="{00000000-0005-0000-0000-00002B280000}"/>
    <cellStyle name="Normal 220 3" xfId="15938" xr:uid="{00000000-0005-0000-0000-00002C280000}"/>
    <cellStyle name="Normal 220 3 2" xfId="17159" xr:uid="{00000000-0005-0000-0000-00002D280000}"/>
    <cellStyle name="Normal 220 3 2 2" xfId="19791" xr:uid="{00000000-0005-0000-0000-00002E280000}"/>
    <cellStyle name="Normal 220 3 3" xfId="18580" xr:uid="{00000000-0005-0000-0000-00002F280000}"/>
    <cellStyle name="Normal 220 4" xfId="16558" xr:uid="{00000000-0005-0000-0000-000030280000}"/>
    <cellStyle name="Normal 220 4 2" xfId="19190" xr:uid="{00000000-0005-0000-0000-000031280000}"/>
    <cellStyle name="Normal 220 5" xfId="17868" xr:uid="{00000000-0005-0000-0000-000032280000}"/>
    <cellStyle name="Normal 221" xfId="6911" xr:uid="{00000000-0005-0000-0000-000033280000}"/>
    <cellStyle name="Normal 221 2" xfId="6912" xr:uid="{00000000-0005-0000-0000-000034280000}"/>
    <cellStyle name="Normal 221 2 2" xfId="15941" xr:uid="{00000000-0005-0000-0000-000035280000}"/>
    <cellStyle name="Normal 221 2 2 2" xfId="17162" xr:uid="{00000000-0005-0000-0000-000036280000}"/>
    <cellStyle name="Normal 221 2 2 2 2" xfId="19794" xr:uid="{00000000-0005-0000-0000-000037280000}"/>
    <cellStyle name="Normal 221 2 2 3" xfId="18583" xr:uid="{00000000-0005-0000-0000-000038280000}"/>
    <cellStyle name="Normal 221 2 3" xfId="16561" xr:uid="{00000000-0005-0000-0000-000039280000}"/>
    <cellStyle name="Normal 221 2 3 2" xfId="19193" xr:uid="{00000000-0005-0000-0000-00003A280000}"/>
    <cellStyle name="Normal 221 2 4" xfId="17871" xr:uid="{00000000-0005-0000-0000-00003B280000}"/>
    <cellStyle name="Normal 221 3" xfId="15940" xr:uid="{00000000-0005-0000-0000-00003C280000}"/>
    <cellStyle name="Normal 221 3 2" xfId="17161" xr:uid="{00000000-0005-0000-0000-00003D280000}"/>
    <cellStyle name="Normal 221 3 2 2" xfId="19793" xr:uid="{00000000-0005-0000-0000-00003E280000}"/>
    <cellStyle name="Normal 221 3 3" xfId="18582" xr:uid="{00000000-0005-0000-0000-00003F280000}"/>
    <cellStyle name="Normal 221 4" xfId="16560" xr:uid="{00000000-0005-0000-0000-000040280000}"/>
    <cellStyle name="Normal 221 4 2" xfId="19192" xr:uid="{00000000-0005-0000-0000-000041280000}"/>
    <cellStyle name="Normal 221 5" xfId="17870" xr:uid="{00000000-0005-0000-0000-000042280000}"/>
    <cellStyle name="Normal 222" xfId="6913" xr:uid="{00000000-0005-0000-0000-000043280000}"/>
    <cellStyle name="Normal 222 2" xfId="6914" xr:uid="{00000000-0005-0000-0000-000044280000}"/>
    <cellStyle name="Normal 222 2 2" xfId="15943" xr:uid="{00000000-0005-0000-0000-000045280000}"/>
    <cellStyle name="Normal 222 2 2 2" xfId="17164" xr:uid="{00000000-0005-0000-0000-000046280000}"/>
    <cellStyle name="Normal 222 2 2 2 2" xfId="19796" xr:uid="{00000000-0005-0000-0000-000047280000}"/>
    <cellStyle name="Normal 222 2 2 3" xfId="18585" xr:uid="{00000000-0005-0000-0000-000048280000}"/>
    <cellStyle name="Normal 222 2 3" xfId="16563" xr:uid="{00000000-0005-0000-0000-000049280000}"/>
    <cellStyle name="Normal 222 2 3 2" xfId="19195" xr:uid="{00000000-0005-0000-0000-00004A280000}"/>
    <cellStyle name="Normal 222 2 4" xfId="17873" xr:uid="{00000000-0005-0000-0000-00004B280000}"/>
    <cellStyle name="Normal 222 3" xfId="15942" xr:uid="{00000000-0005-0000-0000-00004C280000}"/>
    <cellStyle name="Normal 222 3 2" xfId="17163" xr:uid="{00000000-0005-0000-0000-00004D280000}"/>
    <cellStyle name="Normal 222 3 2 2" xfId="19795" xr:uid="{00000000-0005-0000-0000-00004E280000}"/>
    <cellStyle name="Normal 222 3 3" xfId="18584" xr:uid="{00000000-0005-0000-0000-00004F280000}"/>
    <cellStyle name="Normal 222 4" xfId="16562" xr:uid="{00000000-0005-0000-0000-000050280000}"/>
    <cellStyle name="Normal 222 4 2" xfId="19194" xr:uid="{00000000-0005-0000-0000-000051280000}"/>
    <cellStyle name="Normal 222 5" xfId="17872" xr:uid="{00000000-0005-0000-0000-000052280000}"/>
    <cellStyle name="Normal 223" xfId="6915" xr:uid="{00000000-0005-0000-0000-000053280000}"/>
    <cellStyle name="Normal 223 2" xfId="6916" xr:uid="{00000000-0005-0000-0000-000054280000}"/>
    <cellStyle name="Normal 223 2 2" xfId="15945" xr:uid="{00000000-0005-0000-0000-000055280000}"/>
    <cellStyle name="Normal 223 2 2 2" xfId="17166" xr:uid="{00000000-0005-0000-0000-000056280000}"/>
    <cellStyle name="Normal 223 2 2 2 2" xfId="19798" xr:uid="{00000000-0005-0000-0000-000057280000}"/>
    <cellStyle name="Normal 223 2 2 3" xfId="18587" xr:uid="{00000000-0005-0000-0000-000058280000}"/>
    <cellStyle name="Normal 223 2 3" xfId="16565" xr:uid="{00000000-0005-0000-0000-000059280000}"/>
    <cellStyle name="Normal 223 2 3 2" xfId="19197" xr:uid="{00000000-0005-0000-0000-00005A280000}"/>
    <cellStyle name="Normal 223 2 4" xfId="17875" xr:uid="{00000000-0005-0000-0000-00005B280000}"/>
    <cellStyle name="Normal 223 3" xfId="15944" xr:uid="{00000000-0005-0000-0000-00005C280000}"/>
    <cellStyle name="Normal 223 3 2" xfId="17165" xr:uid="{00000000-0005-0000-0000-00005D280000}"/>
    <cellStyle name="Normal 223 3 2 2" xfId="19797" xr:uid="{00000000-0005-0000-0000-00005E280000}"/>
    <cellStyle name="Normal 223 3 3" xfId="18586" xr:uid="{00000000-0005-0000-0000-00005F280000}"/>
    <cellStyle name="Normal 223 4" xfId="16564" xr:uid="{00000000-0005-0000-0000-000060280000}"/>
    <cellStyle name="Normal 223 4 2" xfId="19196" xr:uid="{00000000-0005-0000-0000-000061280000}"/>
    <cellStyle name="Normal 223 5" xfId="17874" xr:uid="{00000000-0005-0000-0000-000062280000}"/>
    <cellStyle name="Normal 224" xfId="6917" xr:uid="{00000000-0005-0000-0000-000063280000}"/>
    <cellStyle name="Normal 224 2" xfId="6918" xr:uid="{00000000-0005-0000-0000-000064280000}"/>
    <cellStyle name="Normal 224 2 2" xfId="15947" xr:uid="{00000000-0005-0000-0000-000065280000}"/>
    <cellStyle name="Normal 224 2 2 2" xfId="17168" xr:uid="{00000000-0005-0000-0000-000066280000}"/>
    <cellStyle name="Normal 224 2 2 2 2" xfId="19800" xr:uid="{00000000-0005-0000-0000-000067280000}"/>
    <cellStyle name="Normal 224 2 2 3" xfId="18589" xr:uid="{00000000-0005-0000-0000-000068280000}"/>
    <cellStyle name="Normal 224 2 3" xfId="16567" xr:uid="{00000000-0005-0000-0000-000069280000}"/>
    <cellStyle name="Normal 224 2 3 2" xfId="19199" xr:uid="{00000000-0005-0000-0000-00006A280000}"/>
    <cellStyle name="Normal 224 2 4" xfId="17877" xr:uid="{00000000-0005-0000-0000-00006B280000}"/>
    <cellStyle name="Normal 224 3" xfId="15946" xr:uid="{00000000-0005-0000-0000-00006C280000}"/>
    <cellStyle name="Normal 224 3 2" xfId="17167" xr:uid="{00000000-0005-0000-0000-00006D280000}"/>
    <cellStyle name="Normal 224 3 2 2" xfId="19799" xr:uid="{00000000-0005-0000-0000-00006E280000}"/>
    <cellStyle name="Normal 224 3 3" xfId="18588" xr:uid="{00000000-0005-0000-0000-00006F280000}"/>
    <cellStyle name="Normal 224 4" xfId="16566" xr:uid="{00000000-0005-0000-0000-000070280000}"/>
    <cellStyle name="Normal 224 4 2" xfId="19198" xr:uid="{00000000-0005-0000-0000-000071280000}"/>
    <cellStyle name="Normal 224 5" xfId="17876" xr:uid="{00000000-0005-0000-0000-000072280000}"/>
    <cellStyle name="Normal 225" xfId="6919" xr:uid="{00000000-0005-0000-0000-000073280000}"/>
    <cellStyle name="Normal 225 2" xfId="6920" xr:uid="{00000000-0005-0000-0000-000074280000}"/>
    <cellStyle name="Normal 225 2 2" xfId="15949" xr:uid="{00000000-0005-0000-0000-000075280000}"/>
    <cellStyle name="Normal 225 2 2 2" xfId="17170" xr:uid="{00000000-0005-0000-0000-000076280000}"/>
    <cellStyle name="Normal 225 2 2 2 2" xfId="19802" xr:uid="{00000000-0005-0000-0000-000077280000}"/>
    <cellStyle name="Normal 225 2 2 3" xfId="18591" xr:uid="{00000000-0005-0000-0000-000078280000}"/>
    <cellStyle name="Normal 225 2 3" xfId="16569" xr:uid="{00000000-0005-0000-0000-000079280000}"/>
    <cellStyle name="Normal 225 2 3 2" xfId="19201" xr:uid="{00000000-0005-0000-0000-00007A280000}"/>
    <cellStyle name="Normal 225 2 4" xfId="17879" xr:uid="{00000000-0005-0000-0000-00007B280000}"/>
    <cellStyle name="Normal 225 3" xfId="15948" xr:uid="{00000000-0005-0000-0000-00007C280000}"/>
    <cellStyle name="Normal 225 3 2" xfId="17169" xr:uid="{00000000-0005-0000-0000-00007D280000}"/>
    <cellStyle name="Normal 225 3 2 2" xfId="19801" xr:uid="{00000000-0005-0000-0000-00007E280000}"/>
    <cellStyle name="Normal 225 3 3" xfId="18590" xr:uid="{00000000-0005-0000-0000-00007F280000}"/>
    <cellStyle name="Normal 225 4" xfId="16568" xr:uid="{00000000-0005-0000-0000-000080280000}"/>
    <cellStyle name="Normal 225 4 2" xfId="19200" xr:uid="{00000000-0005-0000-0000-000081280000}"/>
    <cellStyle name="Normal 225 5" xfId="17878" xr:uid="{00000000-0005-0000-0000-000082280000}"/>
    <cellStyle name="Normal 226" xfId="6921" xr:uid="{00000000-0005-0000-0000-000083280000}"/>
    <cellStyle name="Normal 226 2" xfId="6922" xr:uid="{00000000-0005-0000-0000-000084280000}"/>
    <cellStyle name="Normal 226 2 2" xfId="15951" xr:uid="{00000000-0005-0000-0000-000085280000}"/>
    <cellStyle name="Normal 226 2 2 2" xfId="17172" xr:uid="{00000000-0005-0000-0000-000086280000}"/>
    <cellStyle name="Normal 226 2 2 2 2" xfId="19804" xr:uid="{00000000-0005-0000-0000-000087280000}"/>
    <cellStyle name="Normal 226 2 2 3" xfId="18593" xr:uid="{00000000-0005-0000-0000-000088280000}"/>
    <cellStyle name="Normal 226 2 3" xfId="16571" xr:uid="{00000000-0005-0000-0000-000089280000}"/>
    <cellStyle name="Normal 226 2 3 2" xfId="19203" xr:uid="{00000000-0005-0000-0000-00008A280000}"/>
    <cellStyle name="Normal 226 2 4" xfId="17881" xr:uid="{00000000-0005-0000-0000-00008B280000}"/>
    <cellStyle name="Normal 226 3" xfId="15950" xr:uid="{00000000-0005-0000-0000-00008C280000}"/>
    <cellStyle name="Normal 226 3 2" xfId="17171" xr:uid="{00000000-0005-0000-0000-00008D280000}"/>
    <cellStyle name="Normal 226 3 2 2" xfId="19803" xr:uid="{00000000-0005-0000-0000-00008E280000}"/>
    <cellStyle name="Normal 226 3 3" xfId="18592" xr:uid="{00000000-0005-0000-0000-00008F280000}"/>
    <cellStyle name="Normal 226 4" xfId="16570" xr:uid="{00000000-0005-0000-0000-000090280000}"/>
    <cellStyle name="Normal 226 4 2" xfId="19202" xr:uid="{00000000-0005-0000-0000-000091280000}"/>
    <cellStyle name="Normal 226 5" xfId="17880" xr:uid="{00000000-0005-0000-0000-000092280000}"/>
    <cellStyle name="Normal 227" xfId="6923" xr:uid="{00000000-0005-0000-0000-000093280000}"/>
    <cellStyle name="Normal 227 2" xfId="6924" xr:uid="{00000000-0005-0000-0000-000094280000}"/>
    <cellStyle name="Normal 227 2 2" xfId="15952" xr:uid="{00000000-0005-0000-0000-000095280000}"/>
    <cellStyle name="Normal 227 2 2 2" xfId="17173" xr:uid="{00000000-0005-0000-0000-000096280000}"/>
    <cellStyle name="Normal 227 2 2 2 2" xfId="19805" xr:uid="{00000000-0005-0000-0000-000097280000}"/>
    <cellStyle name="Normal 227 2 2 3" xfId="18594" xr:uid="{00000000-0005-0000-0000-000098280000}"/>
    <cellStyle name="Normal 227 2 3" xfId="16572" xr:uid="{00000000-0005-0000-0000-000099280000}"/>
    <cellStyle name="Normal 227 2 3 2" xfId="19204" xr:uid="{00000000-0005-0000-0000-00009A280000}"/>
    <cellStyle name="Normal 227 2 4" xfId="17882" xr:uid="{00000000-0005-0000-0000-00009B280000}"/>
    <cellStyle name="Normal 228" xfId="6925" xr:uid="{00000000-0005-0000-0000-00009C280000}"/>
    <cellStyle name="Normal 228 2" xfId="6926" xr:uid="{00000000-0005-0000-0000-00009D280000}"/>
    <cellStyle name="Normal 229" xfId="6927" xr:uid="{00000000-0005-0000-0000-00009E280000}"/>
    <cellStyle name="Normal 229 2" xfId="6928" xr:uid="{00000000-0005-0000-0000-00009F280000}"/>
    <cellStyle name="Normal 23" xfId="6929" xr:uid="{00000000-0005-0000-0000-0000A0280000}"/>
    <cellStyle name="Normal 230" xfId="6930" xr:uid="{00000000-0005-0000-0000-0000A1280000}"/>
    <cellStyle name="Normal 230 2" xfId="6931" xr:uid="{00000000-0005-0000-0000-0000A2280000}"/>
    <cellStyle name="Normal 231" xfId="6932" xr:uid="{00000000-0005-0000-0000-0000A3280000}"/>
    <cellStyle name="Normal 232" xfId="6933" xr:uid="{00000000-0005-0000-0000-0000A4280000}"/>
    <cellStyle name="Normal 232 2" xfId="6934" xr:uid="{00000000-0005-0000-0000-0000A5280000}"/>
    <cellStyle name="Normal 233" xfId="6935" xr:uid="{00000000-0005-0000-0000-0000A6280000}"/>
    <cellStyle name="Normal 233 2" xfId="6936" xr:uid="{00000000-0005-0000-0000-0000A7280000}"/>
    <cellStyle name="Normal 234" xfId="6937" xr:uid="{00000000-0005-0000-0000-0000A8280000}"/>
    <cellStyle name="Normal 234 2" xfId="6938" xr:uid="{00000000-0005-0000-0000-0000A9280000}"/>
    <cellStyle name="Normal 235" xfId="6939" xr:uid="{00000000-0005-0000-0000-0000AA280000}"/>
    <cellStyle name="Normal 235 2" xfId="6940" xr:uid="{00000000-0005-0000-0000-0000AB280000}"/>
    <cellStyle name="Normal 236" xfId="6941" xr:uid="{00000000-0005-0000-0000-0000AC280000}"/>
    <cellStyle name="Normal 236 2" xfId="15953" xr:uid="{00000000-0005-0000-0000-0000AD280000}"/>
    <cellStyle name="Normal 236 2 2" xfId="17174" xr:uid="{00000000-0005-0000-0000-0000AE280000}"/>
    <cellStyle name="Normal 236 2 2 2" xfId="19806" xr:uid="{00000000-0005-0000-0000-0000AF280000}"/>
    <cellStyle name="Normal 236 2 3" xfId="18595" xr:uid="{00000000-0005-0000-0000-0000B0280000}"/>
    <cellStyle name="Normal 236 3" xfId="16573" xr:uid="{00000000-0005-0000-0000-0000B1280000}"/>
    <cellStyle name="Normal 236 3 2" xfId="19205" xr:uid="{00000000-0005-0000-0000-0000B2280000}"/>
    <cellStyle name="Normal 236 4" xfId="17883" xr:uid="{00000000-0005-0000-0000-0000B3280000}"/>
    <cellStyle name="Normal 237" xfId="6942" xr:uid="{00000000-0005-0000-0000-0000B4280000}"/>
    <cellStyle name="Normal 237 2" xfId="15954" xr:uid="{00000000-0005-0000-0000-0000B5280000}"/>
    <cellStyle name="Normal 237 2 2" xfId="17175" xr:uid="{00000000-0005-0000-0000-0000B6280000}"/>
    <cellStyle name="Normal 237 2 2 2" xfId="19807" xr:uid="{00000000-0005-0000-0000-0000B7280000}"/>
    <cellStyle name="Normal 237 2 3" xfId="18596" xr:uid="{00000000-0005-0000-0000-0000B8280000}"/>
    <cellStyle name="Normal 237 3" xfId="16574" xr:uid="{00000000-0005-0000-0000-0000B9280000}"/>
    <cellStyle name="Normal 237 3 2" xfId="19206" xr:uid="{00000000-0005-0000-0000-0000BA280000}"/>
    <cellStyle name="Normal 237 4" xfId="17884" xr:uid="{00000000-0005-0000-0000-0000BB280000}"/>
    <cellStyle name="Normal 238" xfId="6943" xr:uid="{00000000-0005-0000-0000-0000BC280000}"/>
    <cellStyle name="Normal 238 2" xfId="15955" xr:uid="{00000000-0005-0000-0000-0000BD280000}"/>
    <cellStyle name="Normal 238 2 2" xfId="17176" xr:uid="{00000000-0005-0000-0000-0000BE280000}"/>
    <cellStyle name="Normal 238 2 2 2" xfId="19808" xr:uid="{00000000-0005-0000-0000-0000BF280000}"/>
    <cellStyle name="Normal 238 2 3" xfId="18597" xr:uid="{00000000-0005-0000-0000-0000C0280000}"/>
    <cellStyle name="Normal 238 3" xfId="16575" xr:uid="{00000000-0005-0000-0000-0000C1280000}"/>
    <cellStyle name="Normal 238 3 2" xfId="19207" xr:uid="{00000000-0005-0000-0000-0000C2280000}"/>
    <cellStyle name="Normal 238 4" xfId="17885" xr:uid="{00000000-0005-0000-0000-0000C3280000}"/>
    <cellStyle name="Normal 239" xfId="6944" xr:uid="{00000000-0005-0000-0000-0000C4280000}"/>
    <cellStyle name="Normal 239 2" xfId="15956" xr:uid="{00000000-0005-0000-0000-0000C5280000}"/>
    <cellStyle name="Normal 239 2 2" xfId="17177" xr:uid="{00000000-0005-0000-0000-0000C6280000}"/>
    <cellStyle name="Normal 239 2 2 2" xfId="19809" xr:uid="{00000000-0005-0000-0000-0000C7280000}"/>
    <cellStyle name="Normal 239 2 3" xfId="18598" xr:uid="{00000000-0005-0000-0000-0000C8280000}"/>
    <cellStyle name="Normal 239 3" xfId="16576" xr:uid="{00000000-0005-0000-0000-0000C9280000}"/>
    <cellStyle name="Normal 239 3 2" xfId="19208" xr:uid="{00000000-0005-0000-0000-0000CA280000}"/>
    <cellStyle name="Normal 239 4" xfId="17886" xr:uid="{00000000-0005-0000-0000-0000CB280000}"/>
    <cellStyle name="Normal 24" xfId="6945" xr:uid="{00000000-0005-0000-0000-0000CC280000}"/>
    <cellStyle name="Normal 240" xfId="6946" xr:uid="{00000000-0005-0000-0000-0000CD280000}"/>
    <cellStyle name="Normal 240 2" xfId="15957" xr:uid="{00000000-0005-0000-0000-0000CE280000}"/>
    <cellStyle name="Normal 240 2 2" xfId="17178" xr:uid="{00000000-0005-0000-0000-0000CF280000}"/>
    <cellStyle name="Normal 240 2 2 2" xfId="19810" xr:uid="{00000000-0005-0000-0000-0000D0280000}"/>
    <cellStyle name="Normal 240 2 3" xfId="18599" xr:uid="{00000000-0005-0000-0000-0000D1280000}"/>
    <cellStyle name="Normal 240 3" xfId="16577" xr:uid="{00000000-0005-0000-0000-0000D2280000}"/>
    <cellStyle name="Normal 240 3 2" xfId="19209" xr:uid="{00000000-0005-0000-0000-0000D3280000}"/>
    <cellStyle name="Normal 240 4" xfId="17887" xr:uid="{00000000-0005-0000-0000-0000D4280000}"/>
    <cellStyle name="Normal 241" xfId="6947" xr:uid="{00000000-0005-0000-0000-0000D5280000}"/>
    <cellStyle name="Normal 241 2" xfId="15958" xr:uid="{00000000-0005-0000-0000-0000D6280000}"/>
    <cellStyle name="Normal 241 2 2" xfId="17179" xr:uid="{00000000-0005-0000-0000-0000D7280000}"/>
    <cellStyle name="Normal 241 2 2 2" xfId="19811" xr:uid="{00000000-0005-0000-0000-0000D8280000}"/>
    <cellStyle name="Normal 241 2 3" xfId="18600" xr:uid="{00000000-0005-0000-0000-0000D9280000}"/>
    <cellStyle name="Normal 241 3" xfId="16578" xr:uid="{00000000-0005-0000-0000-0000DA280000}"/>
    <cellStyle name="Normal 241 3 2" xfId="19210" xr:uid="{00000000-0005-0000-0000-0000DB280000}"/>
    <cellStyle name="Normal 241 4" xfId="17888" xr:uid="{00000000-0005-0000-0000-0000DC280000}"/>
    <cellStyle name="Normal 242" xfId="6948" xr:uid="{00000000-0005-0000-0000-0000DD280000}"/>
    <cellStyle name="Normal 242 2" xfId="15959" xr:uid="{00000000-0005-0000-0000-0000DE280000}"/>
    <cellStyle name="Normal 242 2 2" xfId="17180" xr:uid="{00000000-0005-0000-0000-0000DF280000}"/>
    <cellStyle name="Normal 242 2 2 2" xfId="19812" xr:uid="{00000000-0005-0000-0000-0000E0280000}"/>
    <cellStyle name="Normal 242 2 3" xfId="18601" xr:uid="{00000000-0005-0000-0000-0000E1280000}"/>
    <cellStyle name="Normal 242 3" xfId="16579" xr:uid="{00000000-0005-0000-0000-0000E2280000}"/>
    <cellStyle name="Normal 242 3 2" xfId="19211" xr:uid="{00000000-0005-0000-0000-0000E3280000}"/>
    <cellStyle name="Normal 242 4" xfId="17889" xr:uid="{00000000-0005-0000-0000-0000E4280000}"/>
    <cellStyle name="Normal 243" xfId="6949" xr:uid="{00000000-0005-0000-0000-0000E5280000}"/>
    <cellStyle name="Normal 243 2" xfId="15960" xr:uid="{00000000-0005-0000-0000-0000E6280000}"/>
    <cellStyle name="Normal 243 2 2" xfId="17181" xr:uid="{00000000-0005-0000-0000-0000E7280000}"/>
    <cellStyle name="Normal 243 2 2 2" xfId="19813" xr:uid="{00000000-0005-0000-0000-0000E8280000}"/>
    <cellStyle name="Normal 243 2 3" xfId="18602" xr:uid="{00000000-0005-0000-0000-0000E9280000}"/>
    <cellStyle name="Normal 243 3" xfId="16580" xr:uid="{00000000-0005-0000-0000-0000EA280000}"/>
    <cellStyle name="Normal 243 3 2" xfId="19212" xr:uid="{00000000-0005-0000-0000-0000EB280000}"/>
    <cellStyle name="Normal 243 4" xfId="17890" xr:uid="{00000000-0005-0000-0000-0000EC280000}"/>
    <cellStyle name="Normal 244" xfId="6950" xr:uid="{00000000-0005-0000-0000-0000ED280000}"/>
    <cellStyle name="Normal 244 2" xfId="15961" xr:uid="{00000000-0005-0000-0000-0000EE280000}"/>
    <cellStyle name="Normal 244 2 2" xfId="17182" xr:uid="{00000000-0005-0000-0000-0000EF280000}"/>
    <cellStyle name="Normal 244 2 2 2" xfId="19814" xr:uid="{00000000-0005-0000-0000-0000F0280000}"/>
    <cellStyle name="Normal 244 2 3" xfId="18603" xr:uid="{00000000-0005-0000-0000-0000F1280000}"/>
    <cellStyle name="Normal 244 3" xfId="16581" xr:uid="{00000000-0005-0000-0000-0000F2280000}"/>
    <cellStyle name="Normal 244 3 2" xfId="19213" xr:uid="{00000000-0005-0000-0000-0000F3280000}"/>
    <cellStyle name="Normal 244 4" xfId="17891" xr:uid="{00000000-0005-0000-0000-0000F4280000}"/>
    <cellStyle name="Normal 245" xfId="6951" xr:uid="{00000000-0005-0000-0000-0000F5280000}"/>
    <cellStyle name="Normal 245 2" xfId="15962" xr:uid="{00000000-0005-0000-0000-0000F6280000}"/>
    <cellStyle name="Normal 245 2 2" xfId="17183" xr:uid="{00000000-0005-0000-0000-0000F7280000}"/>
    <cellStyle name="Normal 245 2 2 2" xfId="19815" xr:uid="{00000000-0005-0000-0000-0000F8280000}"/>
    <cellStyle name="Normal 245 2 3" xfId="18604" xr:uid="{00000000-0005-0000-0000-0000F9280000}"/>
    <cellStyle name="Normal 245 3" xfId="16582" xr:uid="{00000000-0005-0000-0000-0000FA280000}"/>
    <cellStyle name="Normal 245 3 2" xfId="19214" xr:uid="{00000000-0005-0000-0000-0000FB280000}"/>
    <cellStyle name="Normal 245 4" xfId="17892" xr:uid="{00000000-0005-0000-0000-0000FC280000}"/>
    <cellStyle name="Normal 246" xfId="6952" xr:uid="{00000000-0005-0000-0000-0000FD280000}"/>
    <cellStyle name="Normal 246 2" xfId="15963" xr:uid="{00000000-0005-0000-0000-0000FE280000}"/>
    <cellStyle name="Normal 246 2 2" xfId="17184" xr:uid="{00000000-0005-0000-0000-0000FF280000}"/>
    <cellStyle name="Normal 246 2 2 2" xfId="19816" xr:uid="{00000000-0005-0000-0000-000000290000}"/>
    <cellStyle name="Normal 246 2 3" xfId="18605" xr:uid="{00000000-0005-0000-0000-000001290000}"/>
    <cellStyle name="Normal 246 3" xfId="16583" xr:uid="{00000000-0005-0000-0000-000002290000}"/>
    <cellStyle name="Normal 246 3 2" xfId="19215" xr:uid="{00000000-0005-0000-0000-000003290000}"/>
    <cellStyle name="Normal 246 4" xfId="17893" xr:uid="{00000000-0005-0000-0000-000004290000}"/>
    <cellStyle name="Normal 247" xfId="6953" xr:uid="{00000000-0005-0000-0000-000005290000}"/>
    <cellStyle name="Normal 247 2" xfId="15964" xr:uid="{00000000-0005-0000-0000-000006290000}"/>
    <cellStyle name="Normal 247 2 2" xfId="17185" xr:uid="{00000000-0005-0000-0000-000007290000}"/>
    <cellStyle name="Normal 247 2 2 2" xfId="19817" xr:uid="{00000000-0005-0000-0000-000008290000}"/>
    <cellStyle name="Normal 247 2 3" xfId="18606" xr:uid="{00000000-0005-0000-0000-000009290000}"/>
    <cellStyle name="Normal 247 3" xfId="16584" xr:uid="{00000000-0005-0000-0000-00000A290000}"/>
    <cellStyle name="Normal 247 3 2" xfId="19216" xr:uid="{00000000-0005-0000-0000-00000B290000}"/>
    <cellStyle name="Normal 247 4" xfId="17894" xr:uid="{00000000-0005-0000-0000-00000C290000}"/>
    <cellStyle name="Normal 248" xfId="6954" xr:uid="{00000000-0005-0000-0000-00000D290000}"/>
    <cellStyle name="Normal 248 2" xfId="6955" xr:uid="{00000000-0005-0000-0000-00000E290000}"/>
    <cellStyle name="Normal 249" xfId="6956" xr:uid="{00000000-0005-0000-0000-00000F290000}"/>
    <cellStyle name="Normal 249 2" xfId="6957" xr:uid="{00000000-0005-0000-0000-000010290000}"/>
    <cellStyle name="Normal 249 2 2" xfId="15966" xr:uid="{00000000-0005-0000-0000-000011290000}"/>
    <cellStyle name="Normal 249 2 2 2" xfId="17187" xr:uid="{00000000-0005-0000-0000-000012290000}"/>
    <cellStyle name="Normal 249 2 2 2 2" xfId="19819" xr:uid="{00000000-0005-0000-0000-000013290000}"/>
    <cellStyle name="Normal 249 2 2 3" xfId="18608" xr:uid="{00000000-0005-0000-0000-000014290000}"/>
    <cellStyle name="Normal 249 2 3" xfId="16586" xr:uid="{00000000-0005-0000-0000-000015290000}"/>
    <cellStyle name="Normal 249 2 3 2" xfId="19218" xr:uid="{00000000-0005-0000-0000-000016290000}"/>
    <cellStyle name="Normal 249 2 4" xfId="17896" xr:uid="{00000000-0005-0000-0000-000017290000}"/>
    <cellStyle name="Normal 249 3" xfId="6958" xr:uid="{00000000-0005-0000-0000-000018290000}"/>
    <cellStyle name="Normal 249 3 2" xfId="15967" xr:uid="{00000000-0005-0000-0000-000019290000}"/>
    <cellStyle name="Normal 249 3 2 2" xfId="17188" xr:uid="{00000000-0005-0000-0000-00001A290000}"/>
    <cellStyle name="Normal 249 3 2 2 2" xfId="19820" xr:uid="{00000000-0005-0000-0000-00001B290000}"/>
    <cellStyle name="Normal 249 3 2 3" xfId="18609" xr:uid="{00000000-0005-0000-0000-00001C290000}"/>
    <cellStyle name="Normal 249 3 3" xfId="16587" xr:uid="{00000000-0005-0000-0000-00001D290000}"/>
    <cellStyle name="Normal 249 3 3 2" xfId="19219" xr:uid="{00000000-0005-0000-0000-00001E290000}"/>
    <cellStyle name="Normal 249 3 4" xfId="17897" xr:uid="{00000000-0005-0000-0000-00001F290000}"/>
    <cellStyle name="Normal 249 4" xfId="6959" xr:uid="{00000000-0005-0000-0000-000020290000}"/>
    <cellStyle name="Normal 249 4 2" xfId="15968" xr:uid="{00000000-0005-0000-0000-000021290000}"/>
    <cellStyle name="Normal 249 4 2 2" xfId="17189" xr:uid="{00000000-0005-0000-0000-000022290000}"/>
    <cellStyle name="Normal 249 4 2 2 2" xfId="19821" xr:uid="{00000000-0005-0000-0000-000023290000}"/>
    <cellStyle name="Normal 249 4 2 3" xfId="18610" xr:uid="{00000000-0005-0000-0000-000024290000}"/>
    <cellStyle name="Normal 249 4 3" xfId="16588" xr:uid="{00000000-0005-0000-0000-000025290000}"/>
    <cellStyle name="Normal 249 4 3 2" xfId="19220" xr:uid="{00000000-0005-0000-0000-000026290000}"/>
    <cellStyle name="Normal 249 4 4" xfId="17898" xr:uid="{00000000-0005-0000-0000-000027290000}"/>
    <cellStyle name="Normal 249 5" xfId="6960" xr:uid="{00000000-0005-0000-0000-000028290000}"/>
    <cellStyle name="Normal 249 5 2" xfId="6961" xr:uid="{00000000-0005-0000-0000-000029290000}"/>
    <cellStyle name="Normal 249 5 2 2" xfId="15970" xr:uid="{00000000-0005-0000-0000-00002A290000}"/>
    <cellStyle name="Normal 249 5 2 2 2" xfId="17191" xr:uid="{00000000-0005-0000-0000-00002B290000}"/>
    <cellStyle name="Normal 249 5 2 2 2 2" xfId="19823" xr:uid="{00000000-0005-0000-0000-00002C290000}"/>
    <cellStyle name="Normal 249 5 2 2 3" xfId="18612" xr:uid="{00000000-0005-0000-0000-00002D290000}"/>
    <cellStyle name="Normal 249 5 2 3" xfId="16590" xr:uid="{00000000-0005-0000-0000-00002E290000}"/>
    <cellStyle name="Normal 249 5 2 3 2" xfId="19222" xr:uid="{00000000-0005-0000-0000-00002F290000}"/>
    <cellStyle name="Normal 249 5 2 4" xfId="17900" xr:uid="{00000000-0005-0000-0000-000030290000}"/>
    <cellStyle name="Normal 249 5 3" xfId="15969" xr:uid="{00000000-0005-0000-0000-000031290000}"/>
    <cellStyle name="Normal 249 5 3 2" xfId="17190" xr:uid="{00000000-0005-0000-0000-000032290000}"/>
    <cellStyle name="Normal 249 5 3 2 2" xfId="19822" xr:uid="{00000000-0005-0000-0000-000033290000}"/>
    <cellStyle name="Normal 249 5 3 3" xfId="18611" xr:uid="{00000000-0005-0000-0000-000034290000}"/>
    <cellStyle name="Normal 249 5 4" xfId="16589" xr:uid="{00000000-0005-0000-0000-000035290000}"/>
    <cellStyle name="Normal 249 5 4 2" xfId="19221" xr:uid="{00000000-0005-0000-0000-000036290000}"/>
    <cellStyle name="Normal 249 5 5" xfId="17899" xr:uid="{00000000-0005-0000-0000-000037290000}"/>
    <cellStyle name="Normal 249 6" xfId="15965" xr:uid="{00000000-0005-0000-0000-000038290000}"/>
    <cellStyle name="Normal 249 6 2" xfId="17186" xr:uid="{00000000-0005-0000-0000-000039290000}"/>
    <cellStyle name="Normal 249 6 2 2" xfId="19818" xr:uid="{00000000-0005-0000-0000-00003A290000}"/>
    <cellStyle name="Normal 249 6 3" xfId="18607" xr:uid="{00000000-0005-0000-0000-00003B290000}"/>
    <cellStyle name="Normal 249 7" xfId="16585" xr:uid="{00000000-0005-0000-0000-00003C290000}"/>
    <cellStyle name="Normal 249 7 2" xfId="19217" xr:uid="{00000000-0005-0000-0000-00003D290000}"/>
    <cellStyle name="Normal 249 8" xfId="17895" xr:uid="{00000000-0005-0000-0000-00003E290000}"/>
    <cellStyle name="Normal 25" xfId="6962" xr:uid="{00000000-0005-0000-0000-00003F290000}"/>
    <cellStyle name="Normal 250" xfId="6963" xr:uid="{00000000-0005-0000-0000-000040290000}"/>
    <cellStyle name="Normal 250 2" xfId="15971" xr:uid="{00000000-0005-0000-0000-000041290000}"/>
    <cellStyle name="Normal 250 2 2" xfId="17192" xr:uid="{00000000-0005-0000-0000-000042290000}"/>
    <cellStyle name="Normal 250 2 2 2" xfId="19824" xr:uid="{00000000-0005-0000-0000-000043290000}"/>
    <cellStyle name="Normal 250 2 3" xfId="18613" xr:uid="{00000000-0005-0000-0000-000044290000}"/>
    <cellStyle name="Normal 250 3" xfId="16591" xr:uid="{00000000-0005-0000-0000-000045290000}"/>
    <cellStyle name="Normal 250 3 2" xfId="19223" xr:uid="{00000000-0005-0000-0000-000046290000}"/>
    <cellStyle name="Normal 250 4" xfId="17901" xr:uid="{00000000-0005-0000-0000-000047290000}"/>
    <cellStyle name="Normal 251" xfId="6964" xr:uid="{00000000-0005-0000-0000-000048290000}"/>
    <cellStyle name="Normal 251 2" xfId="15972" xr:uid="{00000000-0005-0000-0000-000049290000}"/>
    <cellStyle name="Normal 251 2 2" xfId="17193" xr:uid="{00000000-0005-0000-0000-00004A290000}"/>
    <cellStyle name="Normal 251 2 2 2" xfId="19825" xr:uid="{00000000-0005-0000-0000-00004B290000}"/>
    <cellStyle name="Normal 251 2 3" xfId="18614" xr:uid="{00000000-0005-0000-0000-00004C290000}"/>
    <cellStyle name="Normal 251 3" xfId="16592" xr:uid="{00000000-0005-0000-0000-00004D290000}"/>
    <cellStyle name="Normal 251 3 2" xfId="19224" xr:uid="{00000000-0005-0000-0000-00004E290000}"/>
    <cellStyle name="Normal 251 4" xfId="17902" xr:uid="{00000000-0005-0000-0000-00004F290000}"/>
    <cellStyle name="Normal 252" xfId="6965" xr:uid="{00000000-0005-0000-0000-000050290000}"/>
    <cellStyle name="Normal 252 2" xfId="15973" xr:uid="{00000000-0005-0000-0000-000051290000}"/>
    <cellStyle name="Normal 252 2 2" xfId="17194" xr:uid="{00000000-0005-0000-0000-000052290000}"/>
    <cellStyle name="Normal 252 2 2 2" xfId="19826" xr:uid="{00000000-0005-0000-0000-000053290000}"/>
    <cellStyle name="Normal 252 2 3" xfId="18615" xr:uid="{00000000-0005-0000-0000-000054290000}"/>
    <cellStyle name="Normal 252 3" xfId="16593" xr:uid="{00000000-0005-0000-0000-000055290000}"/>
    <cellStyle name="Normal 252 3 2" xfId="19225" xr:uid="{00000000-0005-0000-0000-000056290000}"/>
    <cellStyle name="Normal 252 4" xfId="17903" xr:uid="{00000000-0005-0000-0000-000057290000}"/>
    <cellStyle name="Normal 253" xfId="6966" xr:uid="{00000000-0005-0000-0000-000058290000}"/>
    <cellStyle name="Normal 253 2" xfId="15974" xr:uid="{00000000-0005-0000-0000-000059290000}"/>
    <cellStyle name="Normal 253 2 2" xfId="17195" xr:uid="{00000000-0005-0000-0000-00005A290000}"/>
    <cellStyle name="Normal 253 2 2 2" xfId="19827" xr:uid="{00000000-0005-0000-0000-00005B290000}"/>
    <cellStyle name="Normal 253 2 3" xfId="18616" xr:uid="{00000000-0005-0000-0000-00005C290000}"/>
    <cellStyle name="Normal 253 3" xfId="16594" xr:uid="{00000000-0005-0000-0000-00005D290000}"/>
    <cellStyle name="Normal 253 3 2" xfId="19226" xr:uid="{00000000-0005-0000-0000-00005E290000}"/>
    <cellStyle name="Normal 253 4" xfId="17904" xr:uid="{00000000-0005-0000-0000-00005F290000}"/>
    <cellStyle name="Normal 254" xfId="6967" xr:uid="{00000000-0005-0000-0000-000060290000}"/>
    <cellStyle name="Normal 254 2" xfId="15975" xr:uid="{00000000-0005-0000-0000-000061290000}"/>
    <cellStyle name="Normal 254 2 2" xfId="17196" xr:uid="{00000000-0005-0000-0000-000062290000}"/>
    <cellStyle name="Normal 254 2 2 2" xfId="19828" xr:uid="{00000000-0005-0000-0000-000063290000}"/>
    <cellStyle name="Normal 254 2 3" xfId="18617" xr:uid="{00000000-0005-0000-0000-000064290000}"/>
    <cellStyle name="Normal 254 3" xfId="16595" xr:uid="{00000000-0005-0000-0000-000065290000}"/>
    <cellStyle name="Normal 254 3 2" xfId="19227" xr:uid="{00000000-0005-0000-0000-000066290000}"/>
    <cellStyle name="Normal 254 4" xfId="17905" xr:uid="{00000000-0005-0000-0000-000067290000}"/>
    <cellStyle name="Normal 255" xfId="6968" xr:uid="{00000000-0005-0000-0000-000068290000}"/>
    <cellStyle name="Normal 255 2" xfId="15976" xr:uid="{00000000-0005-0000-0000-000069290000}"/>
    <cellStyle name="Normal 255 2 2" xfId="17197" xr:uid="{00000000-0005-0000-0000-00006A290000}"/>
    <cellStyle name="Normal 255 2 2 2" xfId="19829" xr:uid="{00000000-0005-0000-0000-00006B290000}"/>
    <cellStyle name="Normal 255 2 3" xfId="18618" xr:uid="{00000000-0005-0000-0000-00006C290000}"/>
    <cellStyle name="Normal 255 3" xfId="16596" xr:uid="{00000000-0005-0000-0000-00006D290000}"/>
    <cellStyle name="Normal 255 3 2" xfId="19228" xr:uid="{00000000-0005-0000-0000-00006E290000}"/>
    <cellStyle name="Normal 255 4" xfId="17906" xr:uid="{00000000-0005-0000-0000-00006F290000}"/>
    <cellStyle name="Normal 256" xfId="6969" xr:uid="{00000000-0005-0000-0000-000070290000}"/>
    <cellStyle name="Normal 256 2" xfId="15977" xr:uid="{00000000-0005-0000-0000-000071290000}"/>
    <cellStyle name="Normal 256 2 2" xfId="17198" xr:uid="{00000000-0005-0000-0000-000072290000}"/>
    <cellStyle name="Normal 256 2 2 2" xfId="19830" xr:uid="{00000000-0005-0000-0000-000073290000}"/>
    <cellStyle name="Normal 256 2 3" xfId="18619" xr:uid="{00000000-0005-0000-0000-000074290000}"/>
    <cellStyle name="Normal 256 3" xfId="16597" xr:uid="{00000000-0005-0000-0000-000075290000}"/>
    <cellStyle name="Normal 256 3 2" xfId="19229" xr:uid="{00000000-0005-0000-0000-000076290000}"/>
    <cellStyle name="Normal 256 4" xfId="17907" xr:uid="{00000000-0005-0000-0000-000077290000}"/>
    <cellStyle name="Normal 257" xfId="6970" xr:uid="{00000000-0005-0000-0000-000078290000}"/>
    <cellStyle name="Normal 257 2" xfId="15978" xr:uid="{00000000-0005-0000-0000-000079290000}"/>
    <cellStyle name="Normal 257 2 2" xfId="17199" xr:uid="{00000000-0005-0000-0000-00007A290000}"/>
    <cellStyle name="Normal 257 2 2 2" xfId="19831" xr:uid="{00000000-0005-0000-0000-00007B290000}"/>
    <cellStyle name="Normal 257 2 3" xfId="18620" xr:uid="{00000000-0005-0000-0000-00007C290000}"/>
    <cellStyle name="Normal 257 3" xfId="16598" xr:uid="{00000000-0005-0000-0000-00007D290000}"/>
    <cellStyle name="Normal 257 3 2" xfId="19230" xr:uid="{00000000-0005-0000-0000-00007E290000}"/>
    <cellStyle name="Normal 257 4" xfId="17908" xr:uid="{00000000-0005-0000-0000-00007F290000}"/>
    <cellStyle name="Normal 258" xfId="20" xr:uid="{00000000-0005-0000-0000-000080290000}"/>
    <cellStyle name="Normal 259" xfId="15463" xr:uid="{00000000-0005-0000-0000-000081290000}"/>
    <cellStyle name="Normal 259 2" xfId="16096" xr:uid="{00000000-0005-0000-0000-000082290000}"/>
    <cellStyle name="Normal 259 2 2" xfId="17310" xr:uid="{00000000-0005-0000-0000-000083290000}"/>
    <cellStyle name="Normal 259 2 2 2" xfId="19942" xr:uid="{00000000-0005-0000-0000-000084290000}"/>
    <cellStyle name="Normal 259 2 3" xfId="18729" xr:uid="{00000000-0005-0000-0000-000085290000}"/>
    <cellStyle name="Normal 259 3" xfId="16696" xr:uid="{00000000-0005-0000-0000-000086290000}"/>
    <cellStyle name="Normal 259 3 2" xfId="19328" xr:uid="{00000000-0005-0000-0000-000087290000}"/>
    <cellStyle name="Normal 259 4" xfId="18116" xr:uid="{00000000-0005-0000-0000-000088290000}"/>
    <cellStyle name="Normal 26" xfId="6971" xr:uid="{00000000-0005-0000-0000-000089290000}"/>
    <cellStyle name="Normal 260" xfId="15464" xr:uid="{00000000-0005-0000-0000-00008A290000}"/>
    <cellStyle name="Normal 261" xfId="13" xr:uid="{00000000-0005-0000-0000-00008B290000}"/>
    <cellStyle name="Normal 262" xfId="16095" xr:uid="{00000000-0005-0000-0000-00008C290000}"/>
    <cellStyle name="Normal 263" xfId="16105" xr:uid="{00000000-0005-0000-0000-00008D290000}"/>
    <cellStyle name="Normal 264" xfId="19977" xr:uid="{00000000-0005-0000-0000-00008E290000}"/>
    <cellStyle name="Normal 265" xfId="19980" xr:uid="{00000000-0005-0000-0000-00008F290000}"/>
    <cellStyle name="Normal 266" xfId="19978" xr:uid="{00000000-0005-0000-0000-000090290000}"/>
    <cellStyle name="Normal 27" xfId="6972" xr:uid="{00000000-0005-0000-0000-000091290000}"/>
    <cellStyle name="Normal 28" xfId="6973" xr:uid="{00000000-0005-0000-0000-000092290000}"/>
    <cellStyle name="Normal 29" xfId="6974" xr:uid="{00000000-0005-0000-0000-000093290000}"/>
    <cellStyle name="Normal 3" xfId="6975" xr:uid="{00000000-0005-0000-0000-000094290000}"/>
    <cellStyle name="Normal 3 10" xfId="6976" xr:uid="{00000000-0005-0000-0000-000095290000}"/>
    <cellStyle name="Normal 3 2" xfId="6977" xr:uid="{00000000-0005-0000-0000-000096290000}"/>
    <cellStyle name="Normal 3 2 2" xfId="6978" xr:uid="{00000000-0005-0000-0000-000097290000}"/>
    <cellStyle name="Normal 3 2 3" xfId="6979" xr:uid="{00000000-0005-0000-0000-000098290000}"/>
    <cellStyle name="Normal 3 2 4" xfId="6980" xr:uid="{00000000-0005-0000-0000-000099290000}"/>
    <cellStyle name="Normal 3 3" xfId="6981" xr:uid="{00000000-0005-0000-0000-00009A290000}"/>
    <cellStyle name="Normal 3 3 2" xfId="6982" xr:uid="{00000000-0005-0000-0000-00009B290000}"/>
    <cellStyle name="Normal 3 3 3" xfId="6983" xr:uid="{00000000-0005-0000-0000-00009C290000}"/>
    <cellStyle name="Normal 3 3 4" xfId="6984" xr:uid="{00000000-0005-0000-0000-00009D290000}"/>
    <cellStyle name="Normal 3 3 4 2" xfId="6985" xr:uid="{00000000-0005-0000-0000-00009E290000}"/>
    <cellStyle name="Normal 3 3 4 2 2" xfId="15980" xr:uid="{00000000-0005-0000-0000-00009F290000}"/>
    <cellStyle name="Normal 3 3 4 2 2 2" xfId="17201" xr:uid="{00000000-0005-0000-0000-0000A0290000}"/>
    <cellStyle name="Normal 3 3 4 2 2 2 2" xfId="19833" xr:uid="{00000000-0005-0000-0000-0000A1290000}"/>
    <cellStyle name="Normal 3 3 4 2 2 3" xfId="18622" xr:uid="{00000000-0005-0000-0000-0000A2290000}"/>
    <cellStyle name="Normal 3 3 4 2 3" xfId="16600" xr:uid="{00000000-0005-0000-0000-0000A3290000}"/>
    <cellStyle name="Normal 3 3 4 2 3 2" xfId="19232" xr:uid="{00000000-0005-0000-0000-0000A4290000}"/>
    <cellStyle name="Normal 3 3 4 2 4" xfId="17915" xr:uid="{00000000-0005-0000-0000-0000A5290000}"/>
    <cellStyle name="Normal 3 3 4 3" xfId="15979" xr:uid="{00000000-0005-0000-0000-0000A6290000}"/>
    <cellStyle name="Normal 3 3 4 3 2" xfId="17200" xr:uid="{00000000-0005-0000-0000-0000A7290000}"/>
    <cellStyle name="Normal 3 3 4 3 2 2" xfId="19832" xr:uid="{00000000-0005-0000-0000-0000A8290000}"/>
    <cellStyle name="Normal 3 3 4 3 3" xfId="18621" xr:uid="{00000000-0005-0000-0000-0000A9290000}"/>
    <cellStyle name="Normal 3 3 4 4" xfId="16599" xr:uid="{00000000-0005-0000-0000-0000AA290000}"/>
    <cellStyle name="Normal 3 3 4 4 2" xfId="19231" xr:uid="{00000000-0005-0000-0000-0000AB290000}"/>
    <cellStyle name="Normal 3 3 4 5" xfId="17914" xr:uid="{00000000-0005-0000-0000-0000AC290000}"/>
    <cellStyle name="Normal 3 4" xfId="6986" xr:uid="{00000000-0005-0000-0000-0000AD290000}"/>
    <cellStyle name="Normal 3 4 2" xfId="6987" xr:uid="{00000000-0005-0000-0000-0000AE290000}"/>
    <cellStyle name="Normal 3 4 3" xfId="6988" xr:uid="{00000000-0005-0000-0000-0000AF290000}"/>
    <cellStyle name="Normal 3 4 3 2" xfId="6989" xr:uid="{00000000-0005-0000-0000-0000B0290000}"/>
    <cellStyle name="Normal 3 4 3 2 2" xfId="15982" xr:uid="{00000000-0005-0000-0000-0000B1290000}"/>
    <cellStyle name="Normal 3 4 3 2 2 2" xfId="17203" xr:uid="{00000000-0005-0000-0000-0000B2290000}"/>
    <cellStyle name="Normal 3 4 3 2 2 2 2" xfId="19835" xr:uid="{00000000-0005-0000-0000-0000B3290000}"/>
    <cellStyle name="Normal 3 4 3 2 2 3" xfId="18624" xr:uid="{00000000-0005-0000-0000-0000B4290000}"/>
    <cellStyle name="Normal 3 4 3 2 3" xfId="16602" xr:uid="{00000000-0005-0000-0000-0000B5290000}"/>
    <cellStyle name="Normal 3 4 3 2 3 2" xfId="19234" xr:uid="{00000000-0005-0000-0000-0000B6290000}"/>
    <cellStyle name="Normal 3 4 3 2 4" xfId="17917" xr:uid="{00000000-0005-0000-0000-0000B7290000}"/>
    <cellStyle name="Normal 3 4 3 3" xfId="15981" xr:uid="{00000000-0005-0000-0000-0000B8290000}"/>
    <cellStyle name="Normal 3 4 3 3 2" xfId="17202" xr:uid="{00000000-0005-0000-0000-0000B9290000}"/>
    <cellStyle name="Normal 3 4 3 3 2 2" xfId="19834" xr:uid="{00000000-0005-0000-0000-0000BA290000}"/>
    <cellStyle name="Normal 3 4 3 3 3" xfId="18623" xr:uid="{00000000-0005-0000-0000-0000BB290000}"/>
    <cellStyle name="Normal 3 4 3 4" xfId="16601" xr:uid="{00000000-0005-0000-0000-0000BC290000}"/>
    <cellStyle name="Normal 3 4 3 4 2" xfId="19233" xr:uid="{00000000-0005-0000-0000-0000BD290000}"/>
    <cellStyle name="Normal 3 4 3 5" xfId="17916" xr:uid="{00000000-0005-0000-0000-0000BE290000}"/>
    <cellStyle name="Normal 3 5" xfId="6990" xr:uid="{00000000-0005-0000-0000-0000BF290000}"/>
    <cellStyle name="Normal 3 6" xfId="6991" xr:uid="{00000000-0005-0000-0000-0000C0290000}"/>
    <cellStyle name="Normal 3 7" xfId="6992" xr:uid="{00000000-0005-0000-0000-0000C1290000}"/>
    <cellStyle name="Normal 3 8" xfId="6993" xr:uid="{00000000-0005-0000-0000-0000C2290000}"/>
    <cellStyle name="Normal 3 9" xfId="6994" xr:uid="{00000000-0005-0000-0000-0000C3290000}"/>
    <cellStyle name="Normal 3_Capex-network-FY1011v2" xfId="6995" xr:uid="{00000000-0005-0000-0000-0000C4290000}"/>
    <cellStyle name="Normal 30" xfId="6996" xr:uid="{00000000-0005-0000-0000-0000C5290000}"/>
    <cellStyle name="Normal 31" xfId="6997" xr:uid="{00000000-0005-0000-0000-0000C6290000}"/>
    <cellStyle name="Normal 32" xfId="6998" xr:uid="{00000000-0005-0000-0000-0000C7290000}"/>
    <cellStyle name="Normal 33" xfId="6999" xr:uid="{00000000-0005-0000-0000-0000C8290000}"/>
    <cellStyle name="Normal 34" xfId="7000" xr:uid="{00000000-0005-0000-0000-0000C9290000}"/>
    <cellStyle name="Normal 35" xfId="7001" xr:uid="{00000000-0005-0000-0000-0000CA290000}"/>
    <cellStyle name="Normal 36" xfId="7002" xr:uid="{00000000-0005-0000-0000-0000CB290000}"/>
    <cellStyle name="Normal 37" xfId="7003" xr:uid="{00000000-0005-0000-0000-0000CC290000}"/>
    <cellStyle name="Normal 38" xfId="7004" xr:uid="{00000000-0005-0000-0000-0000CD290000}"/>
    <cellStyle name="Normal 39" xfId="7005" xr:uid="{00000000-0005-0000-0000-0000CE290000}"/>
    <cellStyle name="Normal 4" xfId="11" xr:uid="{00000000-0005-0000-0000-0000CF290000}"/>
    <cellStyle name="Normal 4 2" xfId="7006" xr:uid="{00000000-0005-0000-0000-0000D0290000}"/>
    <cellStyle name="Normal 4 3" xfId="7007" xr:uid="{00000000-0005-0000-0000-0000D1290000}"/>
    <cellStyle name="Normal 4 4" xfId="7008" xr:uid="{00000000-0005-0000-0000-0000D2290000}"/>
    <cellStyle name="Normal 4 4 2" xfId="7009" xr:uid="{00000000-0005-0000-0000-0000D3290000}"/>
    <cellStyle name="Normal 4 4 2 2" xfId="7010" xr:uid="{00000000-0005-0000-0000-0000D4290000}"/>
    <cellStyle name="Normal 4 4 2 2 2" xfId="7011" xr:uid="{00000000-0005-0000-0000-0000D5290000}"/>
    <cellStyle name="Normal 4 4 2 2 2 2" xfId="7012" xr:uid="{00000000-0005-0000-0000-0000D6290000}"/>
    <cellStyle name="Normal 4 4 2 2 2 2 2" xfId="7013" xr:uid="{00000000-0005-0000-0000-0000D7290000}"/>
    <cellStyle name="Normal 4 4 2 2 2 2 2 2" xfId="7014" xr:uid="{00000000-0005-0000-0000-0000D8290000}"/>
    <cellStyle name="Normal 4 4 2 2 2 2 2 2 2" xfId="15989" xr:uid="{00000000-0005-0000-0000-0000D9290000}"/>
    <cellStyle name="Normal 4 4 2 2 2 2 2 2 2 2" xfId="17210" xr:uid="{00000000-0005-0000-0000-0000DA290000}"/>
    <cellStyle name="Normal 4 4 2 2 2 2 2 2 2 2 2" xfId="19842" xr:uid="{00000000-0005-0000-0000-0000DB290000}"/>
    <cellStyle name="Normal 4 4 2 2 2 2 2 2 2 3" xfId="18631" xr:uid="{00000000-0005-0000-0000-0000DC290000}"/>
    <cellStyle name="Normal 4 4 2 2 2 2 2 2 3" xfId="16609" xr:uid="{00000000-0005-0000-0000-0000DD290000}"/>
    <cellStyle name="Normal 4 4 2 2 2 2 2 2 3 2" xfId="19241" xr:uid="{00000000-0005-0000-0000-0000DE290000}"/>
    <cellStyle name="Normal 4 4 2 2 2 2 2 2 4" xfId="17924" xr:uid="{00000000-0005-0000-0000-0000DF290000}"/>
    <cellStyle name="Normal 4 4 2 2 2 2 2 3" xfId="15988" xr:uid="{00000000-0005-0000-0000-0000E0290000}"/>
    <cellStyle name="Normal 4 4 2 2 2 2 2 3 2" xfId="17209" xr:uid="{00000000-0005-0000-0000-0000E1290000}"/>
    <cellStyle name="Normal 4 4 2 2 2 2 2 3 2 2" xfId="19841" xr:uid="{00000000-0005-0000-0000-0000E2290000}"/>
    <cellStyle name="Normal 4 4 2 2 2 2 2 3 3" xfId="18630" xr:uid="{00000000-0005-0000-0000-0000E3290000}"/>
    <cellStyle name="Normal 4 4 2 2 2 2 2 4" xfId="16608" xr:uid="{00000000-0005-0000-0000-0000E4290000}"/>
    <cellStyle name="Normal 4 4 2 2 2 2 2 4 2" xfId="19240" xr:uid="{00000000-0005-0000-0000-0000E5290000}"/>
    <cellStyle name="Normal 4 4 2 2 2 2 2 5" xfId="17923" xr:uid="{00000000-0005-0000-0000-0000E6290000}"/>
    <cellStyle name="Normal 4 4 2 2 2 2 3" xfId="15987" xr:uid="{00000000-0005-0000-0000-0000E7290000}"/>
    <cellStyle name="Normal 4 4 2 2 2 2 3 2" xfId="17208" xr:uid="{00000000-0005-0000-0000-0000E8290000}"/>
    <cellStyle name="Normal 4 4 2 2 2 2 3 2 2" xfId="19840" xr:uid="{00000000-0005-0000-0000-0000E9290000}"/>
    <cellStyle name="Normal 4 4 2 2 2 2 3 3" xfId="18629" xr:uid="{00000000-0005-0000-0000-0000EA290000}"/>
    <cellStyle name="Normal 4 4 2 2 2 2 4" xfId="16607" xr:uid="{00000000-0005-0000-0000-0000EB290000}"/>
    <cellStyle name="Normal 4 4 2 2 2 2 4 2" xfId="19239" xr:uid="{00000000-0005-0000-0000-0000EC290000}"/>
    <cellStyle name="Normal 4 4 2 2 2 2 5" xfId="17922" xr:uid="{00000000-0005-0000-0000-0000ED290000}"/>
    <cellStyle name="Normal 4 4 2 2 2 3" xfId="15986" xr:uid="{00000000-0005-0000-0000-0000EE290000}"/>
    <cellStyle name="Normal 4 4 2 2 2 3 2" xfId="17207" xr:uid="{00000000-0005-0000-0000-0000EF290000}"/>
    <cellStyle name="Normal 4 4 2 2 2 3 2 2" xfId="19839" xr:uid="{00000000-0005-0000-0000-0000F0290000}"/>
    <cellStyle name="Normal 4 4 2 2 2 3 3" xfId="18628" xr:uid="{00000000-0005-0000-0000-0000F1290000}"/>
    <cellStyle name="Normal 4 4 2 2 2 4" xfId="16606" xr:uid="{00000000-0005-0000-0000-0000F2290000}"/>
    <cellStyle name="Normal 4 4 2 2 2 4 2" xfId="19238" xr:uid="{00000000-0005-0000-0000-0000F3290000}"/>
    <cellStyle name="Normal 4 4 2 2 2 5" xfId="17921" xr:uid="{00000000-0005-0000-0000-0000F4290000}"/>
    <cellStyle name="Normal 4 4 2 2 3" xfId="15985" xr:uid="{00000000-0005-0000-0000-0000F5290000}"/>
    <cellStyle name="Normal 4 4 2 2 3 2" xfId="17206" xr:uid="{00000000-0005-0000-0000-0000F6290000}"/>
    <cellStyle name="Normal 4 4 2 2 3 2 2" xfId="19838" xr:uid="{00000000-0005-0000-0000-0000F7290000}"/>
    <cellStyle name="Normal 4 4 2 2 3 3" xfId="18627" xr:uid="{00000000-0005-0000-0000-0000F8290000}"/>
    <cellStyle name="Normal 4 4 2 2 4" xfId="16605" xr:uid="{00000000-0005-0000-0000-0000F9290000}"/>
    <cellStyle name="Normal 4 4 2 2 4 2" xfId="19237" xr:uid="{00000000-0005-0000-0000-0000FA290000}"/>
    <cellStyle name="Normal 4 4 2 2 5" xfId="17920" xr:uid="{00000000-0005-0000-0000-0000FB290000}"/>
    <cellStyle name="Normal 4 4 2 3" xfId="15984" xr:uid="{00000000-0005-0000-0000-0000FC290000}"/>
    <cellStyle name="Normal 4 4 2 3 2" xfId="17205" xr:uid="{00000000-0005-0000-0000-0000FD290000}"/>
    <cellStyle name="Normal 4 4 2 3 2 2" xfId="19837" xr:uid="{00000000-0005-0000-0000-0000FE290000}"/>
    <cellStyle name="Normal 4 4 2 3 3" xfId="18626" xr:uid="{00000000-0005-0000-0000-0000FF290000}"/>
    <cellStyle name="Normal 4 4 2 4" xfId="16604" xr:uid="{00000000-0005-0000-0000-0000002A0000}"/>
    <cellStyle name="Normal 4 4 2 4 2" xfId="19236" xr:uid="{00000000-0005-0000-0000-0000012A0000}"/>
    <cellStyle name="Normal 4 4 2 5" xfId="17919" xr:uid="{00000000-0005-0000-0000-0000022A0000}"/>
    <cellStyle name="Normal 4 4 3" xfId="7015" xr:uid="{00000000-0005-0000-0000-0000032A0000}"/>
    <cellStyle name="Normal 4 4 3 2" xfId="15990" xr:uid="{00000000-0005-0000-0000-0000042A0000}"/>
    <cellStyle name="Normal 4 4 3 2 2" xfId="17211" xr:uid="{00000000-0005-0000-0000-0000052A0000}"/>
    <cellStyle name="Normal 4 4 3 2 2 2" xfId="19843" xr:uid="{00000000-0005-0000-0000-0000062A0000}"/>
    <cellStyle name="Normal 4 4 3 2 3" xfId="18632" xr:uid="{00000000-0005-0000-0000-0000072A0000}"/>
    <cellStyle name="Normal 4 4 3 3" xfId="16610" xr:uid="{00000000-0005-0000-0000-0000082A0000}"/>
    <cellStyle name="Normal 4 4 3 3 2" xfId="19242" xr:uid="{00000000-0005-0000-0000-0000092A0000}"/>
    <cellStyle name="Normal 4 4 3 4" xfId="17925" xr:uid="{00000000-0005-0000-0000-00000A2A0000}"/>
    <cellStyle name="Normal 4 4 4" xfId="15983" xr:uid="{00000000-0005-0000-0000-00000B2A0000}"/>
    <cellStyle name="Normal 4 4 4 2" xfId="17204" xr:uid="{00000000-0005-0000-0000-00000C2A0000}"/>
    <cellStyle name="Normal 4 4 4 2 2" xfId="19836" xr:uid="{00000000-0005-0000-0000-00000D2A0000}"/>
    <cellStyle name="Normal 4 4 4 3" xfId="18625" xr:uid="{00000000-0005-0000-0000-00000E2A0000}"/>
    <cellStyle name="Normal 4 4 5" xfId="16603" xr:uid="{00000000-0005-0000-0000-00000F2A0000}"/>
    <cellStyle name="Normal 4 4 5 2" xfId="19235" xr:uid="{00000000-0005-0000-0000-0000102A0000}"/>
    <cellStyle name="Normal 4 4 6" xfId="17918" xr:uid="{00000000-0005-0000-0000-0000112A0000}"/>
    <cellStyle name="Normal 4 5" xfId="7016" xr:uid="{00000000-0005-0000-0000-0000122A0000}"/>
    <cellStyle name="Normal 4 5 2" xfId="7017" xr:uid="{00000000-0005-0000-0000-0000132A0000}"/>
    <cellStyle name="Normal 4 5 2 2" xfId="15992" xr:uid="{00000000-0005-0000-0000-0000142A0000}"/>
    <cellStyle name="Normal 4 5 2 2 2" xfId="17213" xr:uid="{00000000-0005-0000-0000-0000152A0000}"/>
    <cellStyle name="Normal 4 5 2 2 2 2" xfId="19845" xr:uid="{00000000-0005-0000-0000-0000162A0000}"/>
    <cellStyle name="Normal 4 5 2 2 3" xfId="18634" xr:uid="{00000000-0005-0000-0000-0000172A0000}"/>
    <cellStyle name="Normal 4 5 2 3" xfId="16612" xr:uid="{00000000-0005-0000-0000-0000182A0000}"/>
    <cellStyle name="Normal 4 5 2 3 2" xfId="19244" xr:uid="{00000000-0005-0000-0000-0000192A0000}"/>
    <cellStyle name="Normal 4 5 2 4" xfId="17927" xr:uid="{00000000-0005-0000-0000-00001A2A0000}"/>
    <cellStyle name="Normal 4 5 3" xfId="15991" xr:uid="{00000000-0005-0000-0000-00001B2A0000}"/>
    <cellStyle name="Normal 4 5 3 2" xfId="17212" xr:uid="{00000000-0005-0000-0000-00001C2A0000}"/>
    <cellStyle name="Normal 4 5 3 2 2" xfId="19844" xr:uid="{00000000-0005-0000-0000-00001D2A0000}"/>
    <cellStyle name="Normal 4 5 3 3" xfId="18633" xr:uid="{00000000-0005-0000-0000-00001E2A0000}"/>
    <cellStyle name="Normal 4 5 4" xfId="16611" xr:uid="{00000000-0005-0000-0000-00001F2A0000}"/>
    <cellStyle name="Normal 4 5 4 2" xfId="19243" xr:uid="{00000000-0005-0000-0000-0000202A0000}"/>
    <cellStyle name="Normal 4 5 5" xfId="17926" xr:uid="{00000000-0005-0000-0000-0000212A0000}"/>
    <cellStyle name="Normal 4 6" xfId="7018" xr:uid="{00000000-0005-0000-0000-0000222A0000}"/>
    <cellStyle name="Normal 4 6 2" xfId="15993" xr:uid="{00000000-0005-0000-0000-0000232A0000}"/>
    <cellStyle name="Normal 4 6 2 2" xfId="17214" xr:uid="{00000000-0005-0000-0000-0000242A0000}"/>
    <cellStyle name="Normal 4 6 2 2 2" xfId="19846" xr:uid="{00000000-0005-0000-0000-0000252A0000}"/>
    <cellStyle name="Normal 4 6 2 3" xfId="18635" xr:uid="{00000000-0005-0000-0000-0000262A0000}"/>
    <cellStyle name="Normal 4 6 3" xfId="16613" xr:uid="{00000000-0005-0000-0000-0000272A0000}"/>
    <cellStyle name="Normal 4 6 3 2" xfId="19245" xr:uid="{00000000-0005-0000-0000-0000282A0000}"/>
    <cellStyle name="Normal 4 6 4" xfId="17928" xr:uid="{00000000-0005-0000-0000-0000292A0000}"/>
    <cellStyle name="Normal 4_Capex-network-FY1011v2" xfId="7019" xr:uid="{00000000-0005-0000-0000-00002A2A0000}"/>
    <cellStyle name="Normal 40" xfId="7020" xr:uid="{00000000-0005-0000-0000-00002B2A0000}"/>
    <cellStyle name="Normal 41" xfId="7021" xr:uid="{00000000-0005-0000-0000-00002C2A0000}"/>
    <cellStyle name="Normal 41 2" xfId="7022" xr:uid="{00000000-0005-0000-0000-00002D2A0000}"/>
    <cellStyle name="Normal 41 3" xfId="7023" xr:uid="{00000000-0005-0000-0000-00002E2A0000}"/>
    <cellStyle name="Normal 41_Bloomberg 2009-Billing Recon January 2009" xfId="7024" xr:uid="{00000000-0005-0000-0000-00002F2A0000}"/>
    <cellStyle name="Normal 42" xfId="7025" xr:uid="{00000000-0005-0000-0000-0000302A0000}"/>
    <cellStyle name="Normal 43" xfId="7026" xr:uid="{00000000-0005-0000-0000-0000312A0000}"/>
    <cellStyle name="Normal 44" xfId="7027" xr:uid="{00000000-0005-0000-0000-0000322A0000}"/>
    <cellStyle name="Normal 44 2" xfId="7028" xr:uid="{00000000-0005-0000-0000-0000332A0000}"/>
    <cellStyle name="Normal 44 3" xfId="7029" xr:uid="{00000000-0005-0000-0000-0000342A0000}"/>
    <cellStyle name="Normal 44_Bloomberg 2009-Billing Recon January 2009" xfId="7030" xr:uid="{00000000-0005-0000-0000-0000352A0000}"/>
    <cellStyle name="Normal 45" xfId="7031" xr:uid="{00000000-0005-0000-0000-0000362A0000}"/>
    <cellStyle name="Normal 46" xfId="7032" xr:uid="{00000000-0005-0000-0000-0000372A0000}"/>
    <cellStyle name="Normal 47" xfId="7033" xr:uid="{00000000-0005-0000-0000-0000382A0000}"/>
    <cellStyle name="Normal 48" xfId="7034" xr:uid="{00000000-0005-0000-0000-0000392A0000}"/>
    <cellStyle name="Normal 49" xfId="7035" xr:uid="{00000000-0005-0000-0000-00003A2A0000}"/>
    <cellStyle name="Normal 49 10" xfId="7036" xr:uid="{00000000-0005-0000-0000-00003B2A0000}"/>
    <cellStyle name="Normal 49 11" xfId="7037" xr:uid="{00000000-0005-0000-0000-00003C2A0000}"/>
    <cellStyle name="Normal 49 12" xfId="7038" xr:uid="{00000000-0005-0000-0000-00003D2A0000}"/>
    <cellStyle name="Normal 49 13" xfId="7039" xr:uid="{00000000-0005-0000-0000-00003E2A0000}"/>
    <cellStyle name="Normal 49 14" xfId="7040" xr:uid="{00000000-0005-0000-0000-00003F2A0000}"/>
    <cellStyle name="Normal 49 15" xfId="7041" xr:uid="{00000000-0005-0000-0000-0000402A0000}"/>
    <cellStyle name="Normal 49 16" xfId="7042" xr:uid="{00000000-0005-0000-0000-0000412A0000}"/>
    <cellStyle name="Normal 49 2" xfId="7043" xr:uid="{00000000-0005-0000-0000-0000422A0000}"/>
    <cellStyle name="Normal 49 3" xfId="7044" xr:uid="{00000000-0005-0000-0000-0000432A0000}"/>
    <cellStyle name="Normal 49 4" xfId="7045" xr:uid="{00000000-0005-0000-0000-0000442A0000}"/>
    <cellStyle name="Normal 49 5" xfId="7046" xr:uid="{00000000-0005-0000-0000-0000452A0000}"/>
    <cellStyle name="Normal 49 6" xfId="7047" xr:uid="{00000000-0005-0000-0000-0000462A0000}"/>
    <cellStyle name="Normal 49 7" xfId="7048" xr:uid="{00000000-0005-0000-0000-0000472A0000}"/>
    <cellStyle name="Normal 49 8" xfId="7049" xr:uid="{00000000-0005-0000-0000-0000482A0000}"/>
    <cellStyle name="Normal 49 9" xfId="7050" xr:uid="{00000000-0005-0000-0000-0000492A0000}"/>
    <cellStyle name="Normal 49_Copy of Actuals FY09_10 EBITDA(detecon) (2)" xfId="7051" xr:uid="{00000000-0005-0000-0000-00004A2A0000}"/>
    <cellStyle name="Normal 5" xfId="7052" xr:uid="{00000000-0005-0000-0000-00004B2A0000}"/>
    <cellStyle name="Normal 5 2" xfId="7053" xr:uid="{00000000-0005-0000-0000-00004C2A0000}"/>
    <cellStyle name="Normal 5 3" xfId="7054" xr:uid="{00000000-0005-0000-0000-00004D2A0000}"/>
    <cellStyle name="Normal 5 3 2" xfId="7055" xr:uid="{00000000-0005-0000-0000-00004E2A0000}"/>
    <cellStyle name="Normal 5 3 2 2" xfId="7056" xr:uid="{00000000-0005-0000-0000-00004F2A0000}"/>
    <cellStyle name="Normal 5 3 2 2 2" xfId="15996" xr:uid="{00000000-0005-0000-0000-0000502A0000}"/>
    <cellStyle name="Normal 5 3 2 2 2 2" xfId="17217" xr:uid="{00000000-0005-0000-0000-0000512A0000}"/>
    <cellStyle name="Normal 5 3 2 2 2 2 2" xfId="19849" xr:uid="{00000000-0005-0000-0000-0000522A0000}"/>
    <cellStyle name="Normal 5 3 2 2 2 3" xfId="18638" xr:uid="{00000000-0005-0000-0000-0000532A0000}"/>
    <cellStyle name="Normal 5 3 2 2 3" xfId="16616" xr:uid="{00000000-0005-0000-0000-0000542A0000}"/>
    <cellStyle name="Normal 5 3 2 2 3 2" xfId="19248" xr:uid="{00000000-0005-0000-0000-0000552A0000}"/>
    <cellStyle name="Normal 5 3 2 2 4" xfId="17931" xr:uid="{00000000-0005-0000-0000-0000562A0000}"/>
    <cellStyle name="Normal 5 3 2 3" xfId="7057" xr:uid="{00000000-0005-0000-0000-0000572A0000}"/>
    <cellStyle name="Normal 5 3 2 3 2" xfId="7058" xr:uid="{00000000-0005-0000-0000-0000582A0000}"/>
    <cellStyle name="Normal 5 3 2 3 2 2" xfId="7059" xr:uid="{00000000-0005-0000-0000-0000592A0000}"/>
    <cellStyle name="Normal 5 3 2 3 2 2 2" xfId="7060" xr:uid="{00000000-0005-0000-0000-00005A2A0000}"/>
    <cellStyle name="Normal 5 3 2 3 2 2 2 2" xfId="16000" xr:uid="{00000000-0005-0000-0000-00005B2A0000}"/>
    <cellStyle name="Normal 5 3 2 3 2 2 2 2 2" xfId="17221" xr:uid="{00000000-0005-0000-0000-00005C2A0000}"/>
    <cellStyle name="Normal 5 3 2 3 2 2 2 2 2 2" xfId="19853" xr:uid="{00000000-0005-0000-0000-00005D2A0000}"/>
    <cellStyle name="Normal 5 3 2 3 2 2 2 2 3" xfId="18642" xr:uid="{00000000-0005-0000-0000-00005E2A0000}"/>
    <cellStyle name="Normal 5 3 2 3 2 2 2 3" xfId="16620" xr:uid="{00000000-0005-0000-0000-00005F2A0000}"/>
    <cellStyle name="Normal 5 3 2 3 2 2 2 3 2" xfId="19252" xr:uid="{00000000-0005-0000-0000-0000602A0000}"/>
    <cellStyle name="Normal 5 3 2 3 2 2 2 4" xfId="17935" xr:uid="{00000000-0005-0000-0000-0000612A0000}"/>
    <cellStyle name="Normal 5 3 2 3 2 2 3" xfId="15999" xr:uid="{00000000-0005-0000-0000-0000622A0000}"/>
    <cellStyle name="Normal 5 3 2 3 2 2 3 2" xfId="17220" xr:uid="{00000000-0005-0000-0000-0000632A0000}"/>
    <cellStyle name="Normal 5 3 2 3 2 2 3 2 2" xfId="19852" xr:uid="{00000000-0005-0000-0000-0000642A0000}"/>
    <cellStyle name="Normal 5 3 2 3 2 2 3 3" xfId="18641" xr:uid="{00000000-0005-0000-0000-0000652A0000}"/>
    <cellStyle name="Normal 5 3 2 3 2 2 4" xfId="16619" xr:uid="{00000000-0005-0000-0000-0000662A0000}"/>
    <cellStyle name="Normal 5 3 2 3 2 2 4 2" xfId="19251" xr:uid="{00000000-0005-0000-0000-0000672A0000}"/>
    <cellStyle name="Normal 5 3 2 3 2 2 5" xfId="17934" xr:uid="{00000000-0005-0000-0000-0000682A0000}"/>
    <cellStyle name="Normal 5 3 2 3 2 3" xfId="15998" xr:uid="{00000000-0005-0000-0000-0000692A0000}"/>
    <cellStyle name="Normal 5 3 2 3 2 3 2" xfId="17219" xr:uid="{00000000-0005-0000-0000-00006A2A0000}"/>
    <cellStyle name="Normal 5 3 2 3 2 3 2 2" xfId="19851" xr:uid="{00000000-0005-0000-0000-00006B2A0000}"/>
    <cellStyle name="Normal 5 3 2 3 2 3 3" xfId="18640" xr:uid="{00000000-0005-0000-0000-00006C2A0000}"/>
    <cellStyle name="Normal 5 3 2 3 2 4" xfId="16618" xr:uid="{00000000-0005-0000-0000-00006D2A0000}"/>
    <cellStyle name="Normal 5 3 2 3 2 4 2" xfId="19250" xr:uid="{00000000-0005-0000-0000-00006E2A0000}"/>
    <cellStyle name="Normal 5 3 2 3 2 5" xfId="17933" xr:uid="{00000000-0005-0000-0000-00006F2A0000}"/>
    <cellStyle name="Normal 5 3 2 3 3" xfId="15997" xr:uid="{00000000-0005-0000-0000-0000702A0000}"/>
    <cellStyle name="Normal 5 3 2 3 3 2" xfId="17218" xr:uid="{00000000-0005-0000-0000-0000712A0000}"/>
    <cellStyle name="Normal 5 3 2 3 3 2 2" xfId="19850" xr:uid="{00000000-0005-0000-0000-0000722A0000}"/>
    <cellStyle name="Normal 5 3 2 3 3 3" xfId="18639" xr:uid="{00000000-0005-0000-0000-0000732A0000}"/>
    <cellStyle name="Normal 5 3 2 3 4" xfId="16617" xr:uid="{00000000-0005-0000-0000-0000742A0000}"/>
    <cellStyle name="Normal 5 3 2 3 4 2" xfId="19249" xr:uid="{00000000-0005-0000-0000-0000752A0000}"/>
    <cellStyle name="Normal 5 3 2 3 5" xfId="17932" xr:uid="{00000000-0005-0000-0000-0000762A0000}"/>
    <cellStyle name="Normal 5 3 2 4" xfId="7061" xr:uid="{00000000-0005-0000-0000-0000772A0000}"/>
    <cellStyle name="Normal 5 3 2 4 2" xfId="7062" xr:uid="{00000000-0005-0000-0000-0000782A0000}"/>
    <cellStyle name="Normal 5 3 2 4 2 2" xfId="7063" xr:uid="{00000000-0005-0000-0000-0000792A0000}"/>
    <cellStyle name="Normal 5 3 2 4 2 2 2" xfId="16003" xr:uid="{00000000-0005-0000-0000-00007A2A0000}"/>
    <cellStyle name="Normal 5 3 2 4 2 2 2 2" xfId="17224" xr:uid="{00000000-0005-0000-0000-00007B2A0000}"/>
    <cellStyle name="Normal 5 3 2 4 2 2 2 2 2" xfId="19856" xr:uid="{00000000-0005-0000-0000-00007C2A0000}"/>
    <cellStyle name="Normal 5 3 2 4 2 2 2 3" xfId="18645" xr:uid="{00000000-0005-0000-0000-00007D2A0000}"/>
    <cellStyle name="Normal 5 3 2 4 2 2 3" xfId="16623" xr:uid="{00000000-0005-0000-0000-00007E2A0000}"/>
    <cellStyle name="Normal 5 3 2 4 2 2 3 2" xfId="19255" xr:uid="{00000000-0005-0000-0000-00007F2A0000}"/>
    <cellStyle name="Normal 5 3 2 4 2 2 4" xfId="17938" xr:uid="{00000000-0005-0000-0000-0000802A0000}"/>
    <cellStyle name="Normal 5 3 2 4 2 3" xfId="16002" xr:uid="{00000000-0005-0000-0000-0000812A0000}"/>
    <cellStyle name="Normal 5 3 2 4 2 3 2" xfId="17223" xr:uid="{00000000-0005-0000-0000-0000822A0000}"/>
    <cellStyle name="Normal 5 3 2 4 2 3 2 2" xfId="19855" xr:uid="{00000000-0005-0000-0000-0000832A0000}"/>
    <cellStyle name="Normal 5 3 2 4 2 3 3" xfId="18644" xr:uid="{00000000-0005-0000-0000-0000842A0000}"/>
    <cellStyle name="Normal 5 3 2 4 2 4" xfId="16622" xr:uid="{00000000-0005-0000-0000-0000852A0000}"/>
    <cellStyle name="Normal 5 3 2 4 2 4 2" xfId="19254" xr:uid="{00000000-0005-0000-0000-0000862A0000}"/>
    <cellStyle name="Normal 5 3 2 4 2 5" xfId="17937" xr:uid="{00000000-0005-0000-0000-0000872A0000}"/>
    <cellStyle name="Normal 5 3 2 4 3" xfId="16001" xr:uid="{00000000-0005-0000-0000-0000882A0000}"/>
    <cellStyle name="Normal 5 3 2 4 3 2" xfId="17222" xr:uid="{00000000-0005-0000-0000-0000892A0000}"/>
    <cellStyle name="Normal 5 3 2 4 3 2 2" xfId="19854" xr:uid="{00000000-0005-0000-0000-00008A2A0000}"/>
    <cellStyle name="Normal 5 3 2 4 3 3" xfId="18643" xr:uid="{00000000-0005-0000-0000-00008B2A0000}"/>
    <cellStyle name="Normal 5 3 2 4 4" xfId="16621" xr:uid="{00000000-0005-0000-0000-00008C2A0000}"/>
    <cellStyle name="Normal 5 3 2 4 4 2" xfId="19253" xr:uid="{00000000-0005-0000-0000-00008D2A0000}"/>
    <cellStyle name="Normal 5 3 2 4 5" xfId="17936" xr:uid="{00000000-0005-0000-0000-00008E2A0000}"/>
    <cellStyle name="Normal 5 3 2 5" xfId="15995" xr:uid="{00000000-0005-0000-0000-00008F2A0000}"/>
    <cellStyle name="Normal 5 3 2 5 2" xfId="17216" xr:uid="{00000000-0005-0000-0000-0000902A0000}"/>
    <cellStyle name="Normal 5 3 2 5 2 2" xfId="19848" xr:uid="{00000000-0005-0000-0000-0000912A0000}"/>
    <cellStyle name="Normal 5 3 2 5 3" xfId="18637" xr:uid="{00000000-0005-0000-0000-0000922A0000}"/>
    <cellStyle name="Normal 5 3 2 6" xfId="16615" xr:uid="{00000000-0005-0000-0000-0000932A0000}"/>
    <cellStyle name="Normal 5 3 2 6 2" xfId="19247" xr:uid="{00000000-0005-0000-0000-0000942A0000}"/>
    <cellStyle name="Normal 5 3 2 7" xfId="17930" xr:uid="{00000000-0005-0000-0000-0000952A0000}"/>
    <cellStyle name="Normal 5 3 3" xfId="7064" xr:uid="{00000000-0005-0000-0000-0000962A0000}"/>
    <cellStyle name="Normal 5 3 3 2" xfId="16004" xr:uid="{00000000-0005-0000-0000-0000972A0000}"/>
    <cellStyle name="Normal 5 3 3 2 2" xfId="17225" xr:uid="{00000000-0005-0000-0000-0000982A0000}"/>
    <cellStyle name="Normal 5 3 3 2 2 2" xfId="19857" xr:uid="{00000000-0005-0000-0000-0000992A0000}"/>
    <cellStyle name="Normal 5 3 3 2 3" xfId="18646" xr:uid="{00000000-0005-0000-0000-00009A2A0000}"/>
    <cellStyle name="Normal 5 3 3 3" xfId="16624" xr:uid="{00000000-0005-0000-0000-00009B2A0000}"/>
    <cellStyle name="Normal 5 3 3 3 2" xfId="19256" xr:uid="{00000000-0005-0000-0000-00009C2A0000}"/>
    <cellStyle name="Normal 5 3 3 4" xfId="17939" xr:uid="{00000000-0005-0000-0000-00009D2A0000}"/>
    <cellStyle name="Normal 5 3 4" xfId="15994" xr:uid="{00000000-0005-0000-0000-00009E2A0000}"/>
    <cellStyle name="Normal 5 3 4 2" xfId="17215" xr:uid="{00000000-0005-0000-0000-00009F2A0000}"/>
    <cellStyle name="Normal 5 3 4 2 2" xfId="19847" xr:uid="{00000000-0005-0000-0000-0000A02A0000}"/>
    <cellStyle name="Normal 5 3 4 3" xfId="18636" xr:uid="{00000000-0005-0000-0000-0000A12A0000}"/>
    <cellStyle name="Normal 5 3 5" xfId="16614" xr:uid="{00000000-0005-0000-0000-0000A22A0000}"/>
    <cellStyle name="Normal 5 3 5 2" xfId="19246" xr:uid="{00000000-0005-0000-0000-0000A32A0000}"/>
    <cellStyle name="Normal 5 3 6" xfId="17929" xr:uid="{00000000-0005-0000-0000-0000A42A0000}"/>
    <cellStyle name="Normal 5 4" xfId="7065" xr:uid="{00000000-0005-0000-0000-0000A52A0000}"/>
    <cellStyle name="Normal 5 5" xfId="7066" xr:uid="{00000000-0005-0000-0000-0000A62A0000}"/>
    <cellStyle name="Normal 5_Capex-network-FY1011v2" xfId="7067" xr:uid="{00000000-0005-0000-0000-0000A72A0000}"/>
    <cellStyle name="Normal 50" xfId="7068" xr:uid="{00000000-0005-0000-0000-0000A82A0000}"/>
    <cellStyle name="Normal 51" xfId="7069" xr:uid="{00000000-0005-0000-0000-0000A92A0000}"/>
    <cellStyle name="Normal 52" xfId="7070" xr:uid="{00000000-0005-0000-0000-0000AA2A0000}"/>
    <cellStyle name="Normal 53" xfId="7071" xr:uid="{00000000-0005-0000-0000-0000AB2A0000}"/>
    <cellStyle name="Normal 54" xfId="7072" xr:uid="{00000000-0005-0000-0000-0000AC2A0000}"/>
    <cellStyle name="Normal 55" xfId="7073" xr:uid="{00000000-0005-0000-0000-0000AD2A0000}"/>
    <cellStyle name="Normal 56" xfId="7074" xr:uid="{00000000-0005-0000-0000-0000AE2A0000}"/>
    <cellStyle name="Normal 57" xfId="7075" xr:uid="{00000000-0005-0000-0000-0000AF2A0000}"/>
    <cellStyle name="Normal 58" xfId="7076" xr:uid="{00000000-0005-0000-0000-0000B02A0000}"/>
    <cellStyle name="Normal 59" xfId="7077" xr:uid="{00000000-0005-0000-0000-0000B12A0000}"/>
    <cellStyle name="Normal 6" xfId="19" xr:uid="{00000000-0005-0000-0000-0000B22A0000}"/>
    <cellStyle name="Normal 6 2" xfId="7078" xr:uid="{00000000-0005-0000-0000-0000B32A0000}"/>
    <cellStyle name="Normal 6 2 2" xfId="7079" xr:uid="{00000000-0005-0000-0000-0000B42A0000}"/>
    <cellStyle name="Normal 6 2 3" xfId="7080" xr:uid="{00000000-0005-0000-0000-0000B52A0000}"/>
    <cellStyle name="Normal 6 2 3 2" xfId="16006" xr:uid="{00000000-0005-0000-0000-0000B62A0000}"/>
    <cellStyle name="Normal 6 2 3 2 2" xfId="17227" xr:uid="{00000000-0005-0000-0000-0000B72A0000}"/>
    <cellStyle name="Normal 6 2 3 2 2 2" xfId="19859" xr:uid="{00000000-0005-0000-0000-0000B82A0000}"/>
    <cellStyle name="Normal 6 2 3 2 3" xfId="18648" xr:uid="{00000000-0005-0000-0000-0000B92A0000}"/>
    <cellStyle name="Normal 6 2 3 3" xfId="16626" xr:uid="{00000000-0005-0000-0000-0000BA2A0000}"/>
    <cellStyle name="Normal 6 2 3 3 2" xfId="19258" xr:uid="{00000000-0005-0000-0000-0000BB2A0000}"/>
    <cellStyle name="Normal 6 2 3 4" xfId="17941" xr:uid="{00000000-0005-0000-0000-0000BC2A0000}"/>
    <cellStyle name="Normal 6 2 4" xfId="16005" xr:uid="{00000000-0005-0000-0000-0000BD2A0000}"/>
    <cellStyle name="Normal 6 2 4 2" xfId="17226" xr:uid="{00000000-0005-0000-0000-0000BE2A0000}"/>
    <cellStyle name="Normal 6 2 4 2 2" xfId="19858" xr:uid="{00000000-0005-0000-0000-0000BF2A0000}"/>
    <cellStyle name="Normal 6 2 4 3" xfId="18647" xr:uid="{00000000-0005-0000-0000-0000C02A0000}"/>
    <cellStyle name="Normal 6 2 5" xfId="16625" xr:uid="{00000000-0005-0000-0000-0000C12A0000}"/>
    <cellStyle name="Normal 6 2 5 2" xfId="19257" xr:uid="{00000000-0005-0000-0000-0000C22A0000}"/>
    <cellStyle name="Normal 6 2 6" xfId="17940" xr:uid="{00000000-0005-0000-0000-0000C32A0000}"/>
    <cellStyle name="Normal 6 3" xfId="7081" xr:uid="{00000000-0005-0000-0000-0000C42A0000}"/>
    <cellStyle name="Normal 6 4" xfId="7082" xr:uid="{00000000-0005-0000-0000-0000C52A0000}"/>
    <cellStyle name="Normal 6 5" xfId="7083" xr:uid="{00000000-0005-0000-0000-0000C62A0000}"/>
    <cellStyle name="Normal 6 5 2" xfId="16007" xr:uid="{00000000-0005-0000-0000-0000C72A0000}"/>
    <cellStyle name="Normal 6 5 2 2" xfId="17228" xr:uid="{00000000-0005-0000-0000-0000C82A0000}"/>
    <cellStyle name="Normal 6 5 2 2 2" xfId="19860" xr:uid="{00000000-0005-0000-0000-0000C92A0000}"/>
    <cellStyle name="Normal 6 5 2 3" xfId="18649" xr:uid="{00000000-0005-0000-0000-0000CA2A0000}"/>
    <cellStyle name="Normal 6 5 3" xfId="16627" xr:uid="{00000000-0005-0000-0000-0000CB2A0000}"/>
    <cellStyle name="Normal 6 5 3 2" xfId="19259" xr:uid="{00000000-0005-0000-0000-0000CC2A0000}"/>
    <cellStyle name="Normal 6 5 4" xfId="17942" xr:uid="{00000000-0005-0000-0000-0000CD2A0000}"/>
    <cellStyle name="Normal 6 6" xfId="7084" xr:uid="{00000000-0005-0000-0000-0000CE2A0000}"/>
    <cellStyle name="Normal 6 7" xfId="15468" xr:uid="{00000000-0005-0000-0000-0000CF2A0000}"/>
    <cellStyle name="Normal 6 7 2" xfId="16699" xr:uid="{00000000-0005-0000-0000-0000D02A0000}"/>
    <cellStyle name="Normal 6 7 2 2" xfId="19331" xr:uid="{00000000-0005-0000-0000-0000D12A0000}"/>
    <cellStyle name="Normal 6 7 3" xfId="18120" xr:uid="{00000000-0005-0000-0000-0000D22A0000}"/>
    <cellStyle name="Normal 6 8" xfId="16109" xr:uid="{00000000-0005-0000-0000-0000D32A0000}"/>
    <cellStyle name="Normal 6 8 2" xfId="18741" xr:uid="{00000000-0005-0000-0000-0000D42A0000}"/>
    <cellStyle name="Normal 6 9" xfId="17318" xr:uid="{00000000-0005-0000-0000-0000D52A0000}"/>
    <cellStyle name="Normal 60" xfId="7085" xr:uid="{00000000-0005-0000-0000-0000D62A0000}"/>
    <cellStyle name="Normal 61" xfId="7086" xr:uid="{00000000-0005-0000-0000-0000D72A0000}"/>
    <cellStyle name="Normal 62" xfId="7087" xr:uid="{00000000-0005-0000-0000-0000D82A0000}"/>
    <cellStyle name="Normal 63" xfId="7088" xr:uid="{00000000-0005-0000-0000-0000D92A0000}"/>
    <cellStyle name="Normal 64" xfId="7089" xr:uid="{00000000-0005-0000-0000-0000DA2A0000}"/>
    <cellStyle name="Normal 65" xfId="7090" xr:uid="{00000000-0005-0000-0000-0000DB2A0000}"/>
    <cellStyle name="Normal 66" xfId="7091" xr:uid="{00000000-0005-0000-0000-0000DC2A0000}"/>
    <cellStyle name="Normal 67" xfId="7092" xr:uid="{00000000-0005-0000-0000-0000DD2A0000}"/>
    <cellStyle name="Normal 68" xfId="7093" xr:uid="{00000000-0005-0000-0000-0000DE2A0000}"/>
    <cellStyle name="Normal 69" xfId="7094" xr:uid="{00000000-0005-0000-0000-0000DF2A0000}"/>
    <cellStyle name="Normal 7" xfId="7095" xr:uid="{00000000-0005-0000-0000-0000E02A0000}"/>
    <cellStyle name="Normal 7 2" xfId="7096" xr:uid="{00000000-0005-0000-0000-0000E12A0000}"/>
    <cellStyle name="Normal 7 2 2" xfId="7097" xr:uid="{00000000-0005-0000-0000-0000E22A0000}"/>
    <cellStyle name="Normal 7 2 2 2" xfId="16009" xr:uid="{00000000-0005-0000-0000-0000E32A0000}"/>
    <cellStyle name="Normal 7 2 2 2 2" xfId="17230" xr:uid="{00000000-0005-0000-0000-0000E42A0000}"/>
    <cellStyle name="Normal 7 2 2 2 2 2" xfId="19862" xr:uid="{00000000-0005-0000-0000-0000E52A0000}"/>
    <cellStyle name="Normal 7 2 2 2 3" xfId="18651" xr:uid="{00000000-0005-0000-0000-0000E62A0000}"/>
    <cellStyle name="Normal 7 2 2 3" xfId="16629" xr:uid="{00000000-0005-0000-0000-0000E72A0000}"/>
    <cellStyle name="Normal 7 2 2 3 2" xfId="19261" xr:uid="{00000000-0005-0000-0000-0000E82A0000}"/>
    <cellStyle name="Normal 7 2 2 4" xfId="17945" xr:uid="{00000000-0005-0000-0000-0000E92A0000}"/>
    <cellStyle name="Normal 7 2 3" xfId="16008" xr:uid="{00000000-0005-0000-0000-0000EA2A0000}"/>
    <cellStyle name="Normal 7 2 3 2" xfId="17229" xr:uid="{00000000-0005-0000-0000-0000EB2A0000}"/>
    <cellStyle name="Normal 7 2 3 2 2" xfId="19861" xr:uid="{00000000-0005-0000-0000-0000EC2A0000}"/>
    <cellStyle name="Normal 7 2 3 3" xfId="18650" xr:uid="{00000000-0005-0000-0000-0000ED2A0000}"/>
    <cellStyle name="Normal 7 2 4" xfId="16628" xr:uid="{00000000-0005-0000-0000-0000EE2A0000}"/>
    <cellStyle name="Normal 7 2 4 2" xfId="19260" xr:uid="{00000000-0005-0000-0000-0000EF2A0000}"/>
    <cellStyle name="Normal 7 2 5" xfId="17944" xr:uid="{00000000-0005-0000-0000-0000F02A0000}"/>
    <cellStyle name="Normal 7 3" xfId="7098" xr:uid="{00000000-0005-0000-0000-0000F12A0000}"/>
    <cellStyle name="Normal 7 4" xfId="7099" xr:uid="{00000000-0005-0000-0000-0000F22A0000}"/>
    <cellStyle name="Normal 70" xfId="7100" xr:uid="{00000000-0005-0000-0000-0000F32A0000}"/>
    <cellStyle name="Normal 71" xfId="7101" xr:uid="{00000000-0005-0000-0000-0000F42A0000}"/>
    <cellStyle name="Normal 72" xfId="9" xr:uid="{00000000-0005-0000-0000-0000F52A0000}"/>
    <cellStyle name="Normal 72 2" xfId="17311" xr:uid="{00000000-0005-0000-0000-0000F62A0000}"/>
    <cellStyle name="Normal 73" xfId="8" xr:uid="{00000000-0005-0000-0000-0000F72A0000}"/>
    <cellStyle name="Normal 74" xfId="7102" xr:uid="{00000000-0005-0000-0000-0000F82A0000}"/>
    <cellStyle name="Normal 75" xfId="7103" xr:uid="{00000000-0005-0000-0000-0000F92A0000}"/>
    <cellStyle name="Normal 76" xfId="7104" xr:uid="{00000000-0005-0000-0000-0000FA2A0000}"/>
    <cellStyle name="Normal 77" xfId="7105" xr:uid="{00000000-0005-0000-0000-0000FB2A0000}"/>
    <cellStyle name="Normal 78" xfId="7106" xr:uid="{00000000-0005-0000-0000-0000FC2A0000}"/>
    <cellStyle name="Normal 79" xfId="7107" xr:uid="{00000000-0005-0000-0000-0000FD2A0000}"/>
    <cellStyle name="Normal 8" xfId="7108" xr:uid="{00000000-0005-0000-0000-0000FE2A0000}"/>
    <cellStyle name="Normal 8 2" xfId="7109" xr:uid="{00000000-0005-0000-0000-0000FF2A0000}"/>
    <cellStyle name="Normal 80" xfId="7110" xr:uid="{00000000-0005-0000-0000-0000002B0000}"/>
    <cellStyle name="Normal 81" xfId="7111" xr:uid="{00000000-0005-0000-0000-0000012B0000}"/>
    <cellStyle name="Normal 82" xfId="7112" xr:uid="{00000000-0005-0000-0000-0000022B0000}"/>
    <cellStyle name="Normal 83" xfId="7113" xr:uid="{00000000-0005-0000-0000-0000032B0000}"/>
    <cellStyle name="Normal 84" xfId="7114" xr:uid="{00000000-0005-0000-0000-0000042B0000}"/>
    <cellStyle name="Normal 85" xfId="7115" xr:uid="{00000000-0005-0000-0000-0000052B0000}"/>
    <cellStyle name="Normal 86" xfId="7116" xr:uid="{00000000-0005-0000-0000-0000062B0000}"/>
    <cellStyle name="Normal 87" xfId="7117" xr:uid="{00000000-0005-0000-0000-0000072B0000}"/>
    <cellStyle name="Normal 88" xfId="7118" xr:uid="{00000000-0005-0000-0000-0000082B0000}"/>
    <cellStyle name="Normal 89" xfId="7119" xr:uid="{00000000-0005-0000-0000-0000092B0000}"/>
    <cellStyle name="Normal 9" xfId="7120" xr:uid="{00000000-0005-0000-0000-00000A2B0000}"/>
    <cellStyle name="Normal 9 2" xfId="7121" xr:uid="{00000000-0005-0000-0000-00000B2B0000}"/>
    <cellStyle name="Normal 9 3" xfId="7122" xr:uid="{00000000-0005-0000-0000-00000C2B0000}"/>
    <cellStyle name="Normal 9 3 2" xfId="7123" xr:uid="{00000000-0005-0000-0000-00000D2B0000}"/>
    <cellStyle name="Normal 9 3 2 2" xfId="16011" xr:uid="{00000000-0005-0000-0000-00000E2B0000}"/>
    <cellStyle name="Normal 9 3 2 2 2" xfId="17232" xr:uid="{00000000-0005-0000-0000-00000F2B0000}"/>
    <cellStyle name="Normal 9 3 2 2 2 2" xfId="19864" xr:uid="{00000000-0005-0000-0000-0000102B0000}"/>
    <cellStyle name="Normal 9 3 2 2 3" xfId="18653" xr:uid="{00000000-0005-0000-0000-0000112B0000}"/>
    <cellStyle name="Normal 9 3 2 3" xfId="16631" xr:uid="{00000000-0005-0000-0000-0000122B0000}"/>
    <cellStyle name="Normal 9 3 2 3 2" xfId="19263" xr:uid="{00000000-0005-0000-0000-0000132B0000}"/>
    <cellStyle name="Normal 9 3 2 4" xfId="17951" xr:uid="{00000000-0005-0000-0000-0000142B0000}"/>
    <cellStyle name="Normal 9 3 3" xfId="16010" xr:uid="{00000000-0005-0000-0000-0000152B0000}"/>
    <cellStyle name="Normal 9 3 3 2" xfId="17231" xr:uid="{00000000-0005-0000-0000-0000162B0000}"/>
    <cellStyle name="Normal 9 3 3 2 2" xfId="19863" xr:uid="{00000000-0005-0000-0000-0000172B0000}"/>
    <cellStyle name="Normal 9 3 3 3" xfId="18652" xr:uid="{00000000-0005-0000-0000-0000182B0000}"/>
    <cellStyle name="Normal 9 3 4" xfId="16630" xr:uid="{00000000-0005-0000-0000-0000192B0000}"/>
    <cellStyle name="Normal 9 3 4 2" xfId="19262" xr:uid="{00000000-0005-0000-0000-00001A2B0000}"/>
    <cellStyle name="Normal 9 3 5" xfId="17950" xr:uid="{00000000-0005-0000-0000-00001B2B0000}"/>
    <cellStyle name="Normal 9_Capex-network-FY1011v2" xfId="7124" xr:uid="{00000000-0005-0000-0000-00001C2B0000}"/>
    <cellStyle name="Normal 90" xfId="7125" xr:uid="{00000000-0005-0000-0000-00001D2B0000}"/>
    <cellStyle name="Normal 91" xfId="7126" xr:uid="{00000000-0005-0000-0000-00001E2B0000}"/>
    <cellStyle name="Normal 92" xfId="7127" xr:uid="{00000000-0005-0000-0000-00001F2B0000}"/>
    <cellStyle name="Normal 93" xfId="7128" xr:uid="{00000000-0005-0000-0000-0000202B0000}"/>
    <cellStyle name="Normal 94" xfId="7129" xr:uid="{00000000-0005-0000-0000-0000212B0000}"/>
    <cellStyle name="Normal 95" xfId="7130" xr:uid="{00000000-0005-0000-0000-0000222B0000}"/>
    <cellStyle name="Normal 96" xfId="7131" xr:uid="{00000000-0005-0000-0000-0000232B0000}"/>
    <cellStyle name="Normal 97" xfId="7132" xr:uid="{00000000-0005-0000-0000-0000242B0000}"/>
    <cellStyle name="Normal 98" xfId="7133" xr:uid="{00000000-0005-0000-0000-0000252B0000}"/>
    <cellStyle name="Normal 99" xfId="7134" xr:uid="{00000000-0005-0000-0000-0000262B0000}"/>
    <cellStyle name="Normal Bold" xfId="7135" xr:uid="{00000000-0005-0000-0000-0000272B0000}"/>
    <cellStyle name="Normal sum [1]" xfId="7136" xr:uid="{00000000-0005-0000-0000-0000282B0000}"/>
    <cellStyle name="Normal sum [1] 2" xfId="16012" xr:uid="{00000000-0005-0000-0000-0000292B0000}"/>
    <cellStyle name="Normal sum [1] 2 2" xfId="17233" xr:uid="{00000000-0005-0000-0000-00002A2B0000}"/>
    <cellStyle name="Normal sum [1] 2 2 2" xfId="19865" xr:uid="{00000000-0005-0000-0000-00002B2B0000}"/>
    <cellStyle name="Normal-%-1" xfId="7137" xr:uid="{00000000-0005-0000-0000-00002C2B0000}"/>
    <cellStyle name="Normál_21.1." xfId="7138" xr:uid="{00000000-0005-0000-0000-00002D2B0000}"/>
    <cellStyle name="Normal_Application Development Pricing Format" xfId="5" xr:uid="{00000000-0005-0000-0000-00002E2B0000}"/>
    <cellStyle name="Normal_Nissan - Infrastructure Pricing_v0_1" xfId="6" xr:uid="{00000000-0005-0000-0000-00002F2B0000}"/>
    <cellStyle name="Normal_SCH 4 - EOC Pricing Response Format_v0.2" xfId="7" xr:uid="{00000000-0005-0000-0000-0000302B0000}"/>
    <cellStyle name="normal0" xfId="7139" xr:uid="{00000000-0005-0000-0000-0000312B0000}"/>
    <cellStyle name="Normal1" xfId="7140" xr:uid="{00000000-0005-0000-0000-0000322B0000}"/>
    <cellStyle name="Normal2" xfId="7141" xr:uid="{00000000-0005-0000-0000-0000332B0000}"/>
    <cellStyle name="Normal8" xfId="7142" xr:uid="{00000000-0005-0000-0000-0000342B0000}"/>
    <cellStyle name="NormalBlue" xfId="7143" xr:uid="{00000000-0005-0000-0000-0000352B0000}"/>
    <cellStyle name="NormalBold" xfId="7144" xr:uid="{00000000-0005-0000-0000-0000362B0000}"/>
    <cellStyle name="NormalCurrency" xfId="7145" xr:uid="{00000000-0005-0000-0000-0000372B0000}"/>
    <cellStyle name="Normale_Access Cost" xfId="7146" xr:uid="{00000000-0005-0000-0000-0000382B0000}"/>
    <cellStyle name="NormalGB" xfId="7147" xr:uid="{00000000-0005-0000-0000-0000392B0000}"/>
    <cellStyle name="NormalHelv" xfId="7148" xr:uid="{00000000-0005-0000-0000-00003A2B0000}"/>
    <cellStyle name="Normall" xfId="7149" xr:uid="{00000000-0005-0000-0000-00003B2B0000}"/>
    <cellStyle name="Normall 2" xfId="18067" xr:uid="{00000000-0005-0000-0000-00003C2B0000}"/>
    <cellStyle name="normální_laroux" xfId="7150" xr:uid="{00000000-0005-0000-0000-00003D2B0000}"/>
    <cellStyle name="Normalny_56.Podstawowe dane o woj.(1)" xfId="7151" xr:uid="{00000000-0005-0000-0000-00003E2B0000}"/>
    <cellStyle name="NormalO" xfId="7152" xr:uid="{00000000-0005-0000-0000-00003F2B0000}"/>
    <cellStyle name="NormalO 2" xfId="17952" xr:uid="{00000000-0005-0000-0000-0000402B0000}"/>
    <cellStyle name="NOT" xfId="7153" xr:uid="{00000000-0005-0000-0000-0000412B0000}"/>
    <cellStyle name="Note 2" xfId="7154" xr:uid="{00000000-0005-0000-0000-0000422B0000}"/>
    <cellStyle name="Note 2 2" xfId="7155" xr:uid="{00000000-0005-0000-0000-0000432B0000}"/>
    <cellStyle name="Note 2 2 2" xfId="7156" xr:uid="{00000000-0005-0000-0000-0000442B0000}"/>
    <cellStyle name="Note 2 2 2 2" xfId="16014" xr:uid="{00000000-0005-0000-0000-0000452B0000}"/>
    <cellStyle name="Note 2 2 2 2 2" xfId="17235" xr:uid="{00000000-0005-0000-0000-0000462B0000}"/>
    <cellStyle name="Note 2 2 2 2 2 2" xfId="19867" xr:uid="{00000000-0005-0000-0000-0000472B0000}"/>
    <cellStyle name="Note 2 2 2 2 3" xfId="18655" xr:uid="{00000000-0005-0000-0000-0000482B0000}"/>
    <cellStyle name="Note 2 2 2 3" xfId="16633" xr:uid="{00000000-0005-0000-0000-0000492B0000}"/>
    <cellStyle name="Note 2 2 2 3 2" xfId="19265" xr:uid="{00000000-0005-0000-0000-00004A2B0000}"/>
    <cellStyle name="Note 2 2 2 4" xfId="17955" xr:uid="{00000000-0005-0000-0000-00004B2B0000}"/>
    <cellStyle name="Note 2 2 3" xfId="16013" xr:uid="{00000000-0005-0000-0000-00004C2B0000}"/>
    <cellStyle name="Note 2 2 3 2" xfId="17234" xr:uid="{00000000-0005-0000-0000-00004D2B0000}"/>
    <cellStyle name="Note 2 2 3 2 2" xfId="19866" xr:uid="{00000000-0005-0000-0000-00004E2B0000}"/>
    <cellStyle name="Note 2 2 3 3" xfId="18654" xr:uid="{00000000-0005-0000-0000-00004F2B0000}"/>
    <cellStyle name="Note 2 2 4" xfId="16632" xr:uid="{00000000-0005-0000-0000-0000502B0000}"/>
    <cellStyle name="Note 2 2 4 2" xfId="19264" xr:uid="{00000000-0005-0000-0000-0000512B0000}"/>
    <cellStyle name="Note 2 2 5" xfId="17954" xr:uid="{00000000-0005-0000-0000-0000522B0000}"/>
    <cellStyle name="Note 2 3" xfId="7157" xr:uid="{00000000-0005-0000-0000-0000532B0000}"/>
    <cellStyle name="Note 2 3 2" xfId="17956" xr:uid="{00000000-0005-0000-0000-0000542B0000}"/>
    <cellStyle name="Note 2 4" xfId="7158" xr:uid="{00000000-0005-0000-0000-0000552B0000}"/>
    <cellStyle name="Note 2 4 2" xfId="16015" xr:uid="{00000000-0005-0000-0000-0000562B0000}"/>
    <cellStyle name="Note 2 4 2 2" xfId="17236" xr:uid="{00000000-0005-0000-0000-0000572B0000}"/>
    <cellStyle name="Note 2 4 2 2 2" xfId="19868" xr:uid="{00000000-0005-0000-0000-0000582B0000}"/>
    <cellStyle name="Note 2 4 2 3" xfId="18656" xr:uid="{00000000-0005-0000-0000-0000592B0000}"/>
    <cellStyle name="Note 2 4 3" xfId="16634" xr:uid="{00000000-0005-0000-0000-00005A2B0000}"/>
    <cellStyle name="Note 2 4 3 2" xfId="19266" xr:uid="{00000000-0005-0000-0000-00005B2B0000}"/>
    <cellStyle name="Note 2 4 4" xfId="17957" xr:uid="{00000000-0005-0000-0000-00005C2B0000}"/>
    <cellStyle name="Note 2 5" xfId="17953" xr:uid="{00000000-0005-0000-0000-00005D2B0000}"/>
    <cellStyle name="Note 3" xfId="7159" xr:uid="{00000000-0005-0000-0000-00005E2B0000}"/>
    <cellStyle name="Note 3 2" xfId="7160" xr:uid="{00000000-0005-0000-0000-00005F2B0000}"/>
    <cellStyle name="Note 3 2 2" xfId="17959" xr:uid="{00000000-0005-0000-0000-0000602B0000}"/>
    <cellStyle name="Note 3 3" xfId="7161" xr:uid="{00000000-0005-0000-0000-0000612B0000}"/>
    <cellStyle name="Note 3 3 2" xfId="7162" xr:uid="{00000000-0005-0000-0000-0000622B0000}"/>
    <cellStyle name="Note 3 3 2 2" xfId="16017" xr:uid="{00000000-0005-0000-0000-0000632B0000}"/>
    <cellStyle name="Note 3 3 2 2 2" xfId="17238" xr:uid="{00000000-0005-0000-0000-0000642B0000}"/>
    <cellStyle name="Note 3 3 2 2 2 2" xfId="19870" xr:uid="{00000000-0005-0000-0000-0000652B0000}"/>
    <cellStyle name="Note 3 3 2 2 3" xfId="18658" xr:uid="{00000000-0005-0000-0000-0000662B0000}"/>
    <cellStyle name="Note 3 3 2 3" xfId="16636" xr:uid="{00000000-0005-0000-0000-0000672B0000}"/>
    <cellStyle name="Note 3 3 2 3 2" xfId="19268" xr:uid="{00000000-0005-0000-0000-0000682B0000}"/>
    <cellStyle name="Note 3 3 2 4" xfId="17961" xr:uid="{00000000-0005-0000-0000-0000692B0000}"/>
    <cellStyle name="Note 3 3 3" xfId="16016" xr:uid="{00000000-0005-0000-0000-00006A2B0000}"/>
    <cellStyle name="Note 3 3 3 2" xfId="17237" xr:uid="{00000000-0005-0000-0000-00006B2B0000}"/>
    <cellStyle name="Note 3 3 3 2 2" xfId="19869" xr:uid="{00000000-0005-0000-0000-00006C2B0000}"/>
    <cellStyle name="Note 3 3 3 3" xfId="18657" xr:uid="{00000000-0005-0000-0000-00006D2B0000}"/>
    <cellStyle name="Note 3 3 4" xfId="16635" xr:uid="{00000000-0005-0000-0000-00006E2B0000}"/>
    <cellStyle name="Note 3 3 4 2" xfId="19267" xr:uid="{00000000-0005-0000-0000-00006F2B0000}"/>
    <cellStyle name="Note 3 3 5" xfId="17960" xr:uid="{00000000-0005-0000-0000-0000702B0000}"/>
    <cellStyle name="Note 3 4" xfId="17958" xr:uid="{00000000-0005-0000-0000-0000712B0000}"/>
    <cellStyle name="Note 4" xfId="7163" xr:uid="{00000000-0005-0000-0000-0000722B0000}"/>
    <cellStyle name="Note 4 2" xfId="7164" xr:uid="{00000000-0005-0000-0000-0000732B0000}"/>
    <cellStyle name="Note 4 2 2" xfId="16019" xr:uid="{00000000-0005-0000-0000-0000742B0000}"/>
    <cellStyle name="Note 4 2 2 2" xfId="17240" xr:uid="{00000000-0005-0000-0000-0000752B0000}"/>
    <cellStyle name="Note 4 2 2 2 2" xfId="19872" xr:uid="{00000000-0005-0000-0000-0000762B0000}"/>
    <cellStyle name="Note 4 2 2 3" xfId="18660" xr:uid="{00000000-0005-0000-0000-0000772B0000}"/>
    <cellStyle name="Note 4 2 3" xfId="16638" xr:uid="{00000000-0005-0000-0000-0000782B0000}"/>
    <cellStyle name="Note 4 2 3 2" xfId="19270" xr:uid="{00000000-0005-0000-0000-0000792B0000}"/>
    <cellStyle name="Note 4 2 4" xfId="17963" xr:uid="{00000000-0005-0000-0000-00007A2B0000}"/>
    <cellStyle name="Note 4 3" xfId="16018" xr:uid="{00000000-0005-0000-0000-00007B2B0000}"/>
    <cellStyle name="Note 4 3 2" xfId="17239" xr:uid="{00000000-0005-0000-0000-00007C2B0000}"/>
    <cellStyle name="Note 4 3 2 2" xfId="19871" xr:uid="{00000000-0005-0000-0000-00007D2B0000}"/>
    <cellStyle name="Note 4 3 3" xfId="18659" xr:uid="{00000000-0005-0000-0000-00007E2B0000}"/>
    <cellStyle name="Note 4 4" xfId="16637" xr:uid="{00000000-0005-0000-0000-00007F2B0000}"/>
    <cellStyle name="Note 4 4 2" xfId="19269" xr:uid="{00000000-0005-0000-0000-0000802B0000}"/>
    <cellStyle name="Note 4 5" xfId="17962" xr:uid="{00000000-0005-0000-0000-0000812B0000}"/>
    <cellStyle name="Note 5" xfId="7165" xr:uid="{00000000-0005-0000-0000-0000822B0000}"/>
    <cellStyle name="Note 5 2" xfId="7166" xr:uid="{00000000-0005-0000-0000-0000832B0000}"/>
    <cellStyle name="Note 5 2 2" xfId="7167" xr:uid="{00000000-0005-0000-0000-0000842B0000}"/>
    <cellStyle name="Note 5 2 2 2" xfId="16022" xr:uid="{00000000-0005-0000-0000-0000852B0000}"/>
    <cellStyle name="Note 5 2 2 2 2" xfId="17243" xr:uid="{00000000-0005-0000-0000-0000862B0000}"/>
    <cellStyle name="Note 5 2 2 2 2 2" xfId="19875" xr:uid="{00000000-0005-0000-0000-0000872B0000}"/>
    <cellStyle name="Note 5 2 2 2 3" xfId="18663" xr:uid="{00000000-0005-0000-0000-0000882B0000}"/>
    <cellStyle name="Note 5 2 2 3" xfId="16641" xr:uid="{00000000-0005-0000-0000-0000892B0000}"/>
    <cellStyle name="Note 5 2 2 3 2" xfId="19273" xr:uid="{00000000-0005-0000-0000-00008A2B0000}"/>
    <cellStyle name="Note 5 2 2 4" xfId="17966" xr:uid="{00000000-0005-0000-0000-00008B2B0000}"/>
    <cellStyle name="Note 5 2 3" xfId="16021" xr:uid="{00000000-0005-0000-0000-00008C2B0000}"/>
    <cellStyle name="Note 5 2 3 2" xfId="17242" xr:uid="{00000000-0005-0000-0000-00008D2B0000}"/>
    <cellStyle name="Note 5 2 3 2 2" xfId="19874" xr:uid="{00000000-0005-0000-0000-00008E2B0000}"/>
    <cellStyle name="Note 5 2 3 3" xfId="18662" xr:uid="{00000000-0005-0000-0000-00008F2B0000}"/>
    <cellStyle name="Note 5 2 4" xfId="16640" xr:uid="{00000000-0005-0000-0000-0000902B0000}"/>
    <cellStyle name="Note 5 2 4 2" xfId="19272" xr:uid="{00000000-0005-0000-0000-0000912B0000}"/>
    <cellStyle name="Note 5 2 5" xfId="17965" xr:uid="{00000000-0005-0000-0000-0000922B0000}"/>
    <cellStyle name="Note 5 3" xfId="7168" xr:uid="{00000000-0005-0000-0000-0000932B0000}"/>
    <cellStyle name="Note 5 3 2" xfId="16023" xr:uid="{00000000-0005-0000-0000-0000942B0000}"/>
    <cellStyle name="Note 5 3 2 2" xfId="17244" xr:uid="{00000000-0005-0000-0000-0000952B0000}"/>
    <cellStyle name="Note 5 3 2 2 2" xfId="19876" xr:uid="{00000000-0005-0000-0000-0000962B0000}"/>
    <cellStyle name="Note 5 3 2 3" xfId="18664" xr:uid="{00000000-0005-0000-0000-0000972B0000}"/>
    <cellStyle name="Note 5 3 3" xfId="16642" xr:uid="{00000000-0005-0000-0000-0000982B0000}"/>
    <cellStyle name="Note 5 3 3 2" xfId="19274" xr:uid="{00000000-0005-0000-0000-0000992B0000}"/>
    <cellStyle name="Note 5 3 4" xfId="17967" xr:uid="{00000000-0005-0000-0000-00009A2B0000}"/>
    <cellStyle name="Note 5 4" xfId="16020" xr:uid="{00000000-0005-0000-0000-00009B2B0000}"/>
    <cellStyle name="Note 5 4 2" xfId="17241" xr:uid="{00000000-0005-0000-0000-00009C2B0000}"/>
    <cellStyle name="Note 5 4 2 2" xfId="19873" xr:uid="{00000000-0005-0000-0000-00009D2B0000}"/>
    <cellStyle name="Note 5 4 3" xfId="18661" xr:uid="{00000000-0005-0000-0000-00009E2B0000}"/>
    <cellStyle name="Note 5 5" xfId="16639" xr:uid="{00000000-0005-0000-0000-00009F2B0000}"/>
    <cellStyle name="Note 5 5 2" xfId="19271" xr:uid="{00000000-0005-0000-0000-0000A02B0000}"/>
    <cellStyle name="Note 5 6" xfId="17964" xr:uid="{00000000-0005-0000-0000-0000A12B0000}"/>
    <cellStyle name="Note 6" xfId="7169" xr:uid="{00000000-0005-0000-0000-0000A22B0000}"/>
    <cellStyle name="Note 6 2" xfId="7170" xr:uid="{00000000-0005-0000-0000-0000A32B0000}"/>
    <cellStyle name="Note 6 2 2" xfId="16025" xr:uid="{00000000-0005-0000-0000-0000A42B0000}"/>
    <cellStyle name="Note 6 2 2 2" xfId="17246" xr:uid="{00000000-0005-0000-0000-0000A52B0000}"/>
    <cellStyle name="Note 6 2 2 2 2" xfId="19878" xr:uid="{00000000-0005-0000-0000-0000A62B0000}"/>
    <cellStyle name="Note 6 2 2 3" xfId="18666" xr:uid="{00000000-0005-0000-0000-0000A72B0000}"/>
    <cellStyle name="Note 6 2 3" xfId="16644" xr:uid="{00000000-0005-0000-0000-0000A82B0000}"/>
    <cellStyle name="Note 6 2 3 2" xfId="19276" xr:uid="{00000000-0005-0000-0000-0000A92B0000}"/>
    <cellStyle name="Note 6 2 4" xfId="17969" xr:uid="{00000000-0005-0000-0000-0000AA2B0000}"/>
    <cellStyle name="Note 6 3" xfId="16024" xr:uid="{00000000-0005-0000-0000-0000AB2B0000}"/>
    <cellStyle name="Note 6 3 2" xfId="17245" xr:uid="{00000000-0005-0000-0000-0000AC2B0000}"/>
    <cellStyle name="Note 6 3 2 2" xfId="19877" xr:uid="{00000000-0005-0000-0000-0000AD2B0000}"/>
    <cellStyle name="Note 6 3 3" xfId="18665" xr:uid="{00000000-0005-0000-0000-0000AE2B0000}"/>
    <cellStyle name="Note 6 4" xfId="16643" xr:uid="{00000000-0005-0000-0000-0000AF2B0000}"/>
    <cellStyle name="Note 6 4 2" xfId="19275" xr:uid="{00000000-0005-0000-0000-0000B02B0000}"/>
    <cellStyle name="Note 6 5" xfId="17968" xr:uid="{00000000-0005-0000-0000-0000B12B0000}"/>
    <cellStyle name="Note 7" xfId="7171" xr:uid="{00000000-0005-0000-0000-0000B22B0000}"/>
    <cellStyle name="Note 7 2" xfId="16026" xr:uid="{00000000-0005-0000-0000-0000B32B0000}"/>
    <cellStyle name="Note 7 2 2" xfId="17247" xr:uid="{00000000-0005-0000-0000-0000B42B0000}"/>
    <cellStyle name="Note 7 2 2 2" xfId="19879" xr:uid="{00000000-0005-0000-0000-0000B52B0000}"/>
    <cellStyle name="Note 7 2 3" xfId="18667" xr:uid="{00000000-0005-0000-0000-0000B62B0000}"/>
    <cellStyle name="Note 7 3" xfId="16645" xr:uid="{00000000-0005-0000-0000-0000B72B0000}"/>
    <cellStyle name="Note 7 3 2" xfId="19277" xr:uid="{00000000-0005-0000-0000-0000B82B0000}"/>
    <cellStyle name="Note 7 4" xfId="17970" xr:uid="{00000000-0005-0000-0000-0000B92B0000}"/>
    <cellStyle name="Note 8" xfId="19981" xr:uid="{00000000-0005-0000-0000-0000BA2B0000}"/>
    <cellStyle name="note3" xfId="7172" xr:uid="{00000000-0005-0000-0000-0000BB2B0000}"/>
    <cellStyle name="notes" xfId="7173" xr:uid="{00000000-0005-0000-0000-0000BC2B0000}"/>
    <cellStyle name="Notiz" xfId="7174" xr:uid="{00000000-0005-0000-0000-0000BD2B0000}"/>
    <cellStyle name="Notiz 2" xfId="17971" xr:uid="{00000000-0005-0000-0000-0000BE2B0000}"/>
    <cellStyle name="num" xfId="7175" xr:uid="{00000000-0005-0000-0000-0000BF2B0000}"/>
    <cellStyle name="num {00}" xfId="7176" xr:uid="{00000000-0005-0000-0000-0000C02B0000}"/>
    <cellStyle name="Num_Inputs" xfId="7177" xr:uid="{00000000-0005-0000-0000-0000C12B0000}"/>
    <cellStyle name="Num0Un" xfId="7178" xr:uid="{00000000-0005-0000-0000-0000C22B0000}"/>
    <cellStyle name="Num1" xfId="7179" xr:uid="{00000000-0005-0000-0000-0000C32B0000}"/>
    <cellStyle name="Num1Blue" xfId="7180" xr:uid="{00000000-0005-0000-0000-0000C42B0000}"/>
    <cellStyle name="Num2" xfId="7181" xr:uid="{00000000-0005-0000-0000-0000C52B0000}"/>
    <cellStyle name="Num2Un" xfId="7182" xr:uid="{00000000-0005-0000-0000-0000C62B0000}"/>
    <cellStyle name="Num3_Input" xfId="7183" xr:uid="{00000000-0005-0000-0000-0000C72B0000}"/>
    <cellStyle name="Number" xfId="7184" xr:uid="{00000000-0005-0000-0000-0000C82B0000}"/>
    <cellStyle name="Number (2dp)" xfId="7185" xr:uid="{00000000-0005-0000-0000-0000C92B0000}"/>
    <cellStyle name="Number 0d" xfId="7186" xr:uid="{00000000-0005-0000-0000-0000CA2B0000}"/>
    <cellStyle name="Number 1d" xfId="7187" xr:uid="{00000000-0005-0000-0000-0000CB2B0000}"/>
    <cellStyle name="Number 2d" xfId="7188" xr:uid="{00000000-0005-0000-0000-0000CC2B0000}"/>
    <cellStyle name="Number 3d" xfId="7189" xr:uid="{00000000-0005-0000-0000-0000CD2B0000}"/>
    <cellStyle name="Number 3d big" xfId="7190" xr:uid="{00000000-0005-0000-0000-0000CE2B0000}"/>
    <cellStyle name="Number 3d_2008_11_03 Timbuktu v28" xfId="7191" xr:uid="{00000000-0005-0000-0000-0000CF2B0000}"/>
    <cellStyle name="Number, 3d big" xfId="7192" xr:uid="{00000000-0005-0000-0000-0000D02B0000}"/>
    <cellStyle name="Number,1d" xfId="7193" xr:uid="{00000000-0005-0000-0000-0000D12B0000}"/>
    <cellStyle name="Number_191206 Balboa Fixed Line Model vF_amended" xfId="7194" xr:uid="{00000000-0005-0000-0000-0000D22B0000}"/>
    <cellStyle name="Number1" xfId="7195" xr:uid="{00000000-0005-0000-0000-0000D32B0000}"/>
    <cellStyle name="Numbers" xfId="7196" xr:uid="{00000000-0005-0000-0000-0000D42B0000}"/>
    <cellStyle name="Numbers - Bold" xfId="7197" xr:uid="{00000000-0005-0000-0000-0000D52B0000}"/>
    <cellStyle name="Numbers - Bold - Italic" xfId="7198" xr:uid="{00000000-0005-0000-0000-0000D62B0000}"/>
    <cellStyle name="Numbers - Bold_191206 Balboa Fixed Line Model vF_amended" xfId="7199" xr:uid="{00000000-0005-0000-0000-0000D72B0000}"/>
    <cellStyle name="Numbers - Large" xfId="7200" xr:uid="{00000000-0005-0000-0000-0000D82B0000}"/>
    <cellStyle name="Numbers_191206 Balboa Fixed Line Model vF_amended" xfId="7201" xr:uid="{00000000-0005-0000-0000-0000D92B0000}"/>
    <cellStyle name="NumHeader" xfId="7202" xr:uid="{00000000-0005-0000-0000-0000DA2B0000}"/>
    <cellStyle name="NumHeader 2" xfId="18066" xr:uid="{00000000-0005-0000-0000-0000DB2B0000}"/>
    <cellStyle name="o" xfId="7203" xr:uid="{00000000-0005-0000-0000-0000DC2B0000}"/>
    <cellStyle name="o - Style1" xfId="7204" xr:uid="{00000000-0005-0000-0000-0000DD2B0000}"/>
    <cellStyle name="o 2" xfId="16027" xr:uid="{00000000-0005-0000-0000-0000DE2B0000}"/>
    <cellStyle name="o 2 2" xfId="18668" xr:uid="{00000000-0005-0000-0000-0000DF2B0000}"/>
    <cellStyle name="o 3" xfId="16097" xr:uid="{00000000-0005-0000-0000-0000E02B0000}"/>
    <cellStyle name="o 3 2" xfId="18730" xr:uid="{00000000-0005-0000-0000-0000E12B0000}"/>
    <cellStyle name="o 4" xfId="16099" xr:uid="{00000000-0005-0000-0000-0000E22B0000}"/>
    <cellStyle name="o 4 2" xfId="18732" xr:uid="{00000000-0005-0000-0000-0000E32B0000}"/>
    <cellStyle name="o 5" xfId="16098" xr:uid="{00000000-0005-0000-0000-0000E42B0000}"/>
    <cellStyle name="o 5 2" xfId="18731" xr:uid="{00000000-0005-0000-0000-0000E52B0000}"/>
    <cellStyle name="o 6" xfId="17972" xr:uid="{00000000-0005-0000-0000-0000E62B0000}"/>
    <cellStyle name="o 7" xfId="18065" xr:uid="{00000000-0005-0000-0000-0000E72B0000}"/>
    <cellStyle name="oben unterstrichen" xfId="7205" xr:uid="{00000000-0005-0000-0000-0000E82B0000}"/>
    <cellStyle name="oben unterstrichen 2" xfId="16028" xr:uid="{00000000-0005-0000-0000-0000E92B0000}"/>
    <cellStyle name="oben unterstrichen 2 2" xfId="17248" xr:uid="{00000000-0005-0000-0000-0000EA2B0000}"/>
    <cellStyle name="oben unterstrichen 2 2 2" xfId="19880" xr:uid="{00000000-0005-0000-0000-0000EB2B0000}"/>
    <cellStyle name="Obsolete" xfId="7206" xr:uid="{00000000-0005-0000-0000-0000EC2B0000}"/>
    <cellStyle name="Œ…‹æØ‚è [0.00]_laroux" xfId="7207" xr:uid="{00000000-0005-0000-0000-0000ED2B0000}"/>
    <cellStyle name="Œ…‹æØ‚è_laroux" xfId="7208" xr:uid="{00000000-0005-0000-0000-0000EE2B0000}"/>
    <cellStyle name="Ono" xfId="7209" xr:uid="{00000000-0005-0000-0000-0000EF2B0000}"/>
    <cellStyle name="Out%2" xfId="7210" xr:uid="{00000000-0005-0000-0000-0000F02B0000}"/>
    <cellStyle name="Out0" xfId="7211" xr:uid="{00000000-0005-0000-0000-0000F12B0000}"/>
    <cellStyle name="Out1" xfId="7212" xr:uid="{00000000-0005-0000-0000-0000F22B0000}"/>
    <cellStyle name="Out2" xfId="7213" xr:uid="{00000000-0005-0000-0000-0000F32B0000}"/>
    <cellStyle name="outh America" xfId="7214" xr:uid="{00000000-0005-0000-0000-0000F42B0000}"/>
    <cellStyle name="Output" xfId="19952" builtinId="21" customBuiltin="1"/>
    <cellStyle name="Output 2" xfId="7215" xr:uid="{00000000-0005-0000-0000-0000F62B0000}"/>
    <cellStyle name="Output 2 2" xfId="7216" xr:uid="{00000000-0005-0000-0000-0000F72B0000}"/>
    <cellStyle name="Output 2 2 2" xfId="16030" xr:uid="{00000000-0005-0000-0000-0000F82B0000}"/>
    <cellStyle name="Output 2 2 2 2" xfId="17250" xr:uid="{00000000-0005-0000-0000-0000F92B0000}"/>
    <cellStyle name="Output 2 2 2 2 2" xfId="19882" xr:uid="{00000000-0005-0000-0000-0000FA2B0000}"/>
    <cellStyle name="Output 2 2 2 3" xfId="18670" xr:uid="{00000000-0005-0000-0000-0000FB2B0000}"/>
    <cellStyle name="Output 2 2 3" xfId="17974" xr:uid="{00000000-0005-0000-0000-0000FC2B0000}"/>
    <cellStyle name="Output 2 3" xfId="7217" xr:uid="{00000000-0005-0000-0000-0000FD2B0000}"/>
    <cellStyle name="Output 2 4" xfId="16029" xr:uid="{00000000-0005-0000-0000-0000FE2B0000}"/>
    <cellStyle name="Output 2 4 2" xfId="17249" xr:uid="{00000000-0005-0000-0000-0000FF2B0000}"/>
    <cellStyle name="Output 2 4 2 2" xfId="19881" xr:uid="{00000000-0005-0000-0000-0000002C0000}"/>
    <cellStyle name="Output 2 4 3" xfId="18669" xr:uid="{00000000-0005-0000-0000-0000012C0000}"/>
    <cellStyle name="Output 2 5" xfId="17973" xr:uid="{00000000-0005-0000-0000-0000022C0000}"/>
    <cellStyle name="Output 3" xfId="7218" xr:uid="{00000000-0005-0000-0000-0000032C0000}"/>
    <cellStyle name="Output 3 2" xfId="7219" xr:uid="{00000000-0005-0000-0000-0000042C0000}"/>
    <cellStyle name="Output 3 2 2" xfId="16032" xr:uid="{00000000-0005-0000-0000-0000052C0000}"/>
    <cellStyle name="Output 3 2 2 2" xfId="17252" xr:uid="{00000000-0005-0000-0000-0000062C0000}"/>
    <cellStyle name="Output 3 2 2 2 2" xfId="19884" xr:uid="{00000000-0005-0000-0000-0000072C0000}"/>
    <cellStyle name="Output 3 2 2 3" xfId="18672" xr:uid="{00000000-0005-0000-0000-0000082C0000}"/>
    <cellStyle name="Output 3 2 3" xfId="17976" xr:uid="{00000000-0005-0000-0000-0000092C0000}"/>
    <cellStyle name="Output 3 3" xfId="16031" xr:uid="{00000000-0005-0000-0000-00000A2C0000}"/>
    <cellStyle name="Output 3 3 2" xfId="17251" xr:uid="{00000000-0005-0000-0000-00000B2C0000}"/>
    <cellStyle name="Output 3 3 2 2" xfId="19883" xr:uid="{00000000-0005-0000-0000-00000C2C0000}"/>
    <cellStyle name="Output 3 3 3" xfId="18671" xr:uid="{00000000-0005-0000-0000-00000D2C0000}"/>
    <cellStyle name="Output 3 4" xfId="17975" xr:uid="{00000000-0005-0000-0000-00000E2C0000}"/>
    <cellStyle name="Output Amounts" xfId="7220" xr:uid="{00000000-0005-0000-0000-00000F2C0000}"/>
    <cellStyle name="OUTPUT AMOUNTS 2" xfId="7221" xr:uid="{00000000-0005-0000-0000-0000102C0000}"/>
    <cellStyle name="Output Column Headings" xfId="7222" xr:uid="{00000000-0005-0000-0000-0000112C0000}"/>
    <cellStyle name="OUTPUT COLUMN HEADINGS 2" xfId="7223" xr:uid="{00000000-0005-0000-0000-0000122C0000}"/>
    <cellStyle name="Output Line Items" xfId="7224" xr:uid="{00000000-0005-0000-0000-0000132C0000}"/>
    <cellStyle name="Output Line Items 2" xfId="7225" xr:uid="{00000000-0005-0000-0000-0000142C0000}"/>
    <cellStyle name="Output Line Items_Capex-network-FY1011v2" xfId="7226" xr:uid="{00000000-0005-0000-0000-0000152C0000}"/>
    <cellStyle name="Output Report Heading" xfId="7227" xr:uid="{00000000-0005-0000-0000-0000162C0000}"/>
    <cellStyle name="OUTPUT REPORT HEADING 2" xfId="7228" xr:uid="{00000000-0005-0000-0000-0000172C0000}"/>
    <cellStyle name="Output Report Title" xfId="7229" xr:uid="{00000000-0005-0000-0000-0000182C0000}"/>
    <cellStyle name="OUTPUT REPORT TITLE 2" xfId="7230" xr:uid="{00000000-0005-0000-0000-0000192C0000}"/>
    <cellStyle name="Output1_Back" xfId="7231" xr:uid="{00000000-0005-0000-0000-00001A2C0000}"/>
    <cellStyle name="Outputtitle" xfId="7232" xr:uid="{00000000-0005-0000-0000-00001B2C0000}"/>
    <cellStyle name="p" xfId="7233" xr:uid="{00000000-0005-0000-0000-00001C2C0000}"/>
    <cellStyle name="p_ALA" xfId="7234" xr:uid="{00000000-0005-0000-0000-00001D2C0000}"/>
    <cellStyle name="p_COMPS" xfId="7235" xr:uid="{00000000-0005-0000-0000-00001E2C0000}"/>
    <cellStyle name="p_COMPS_FINALGRA" xfId="7236" xr:uid="{00000000-0005-0000-0000-00001F2C0000}"/>
    <cellStyle name="p_COMPS_FINALGRA_PwC (Version 10) Revised- CP site by site1" xfId="7237" xr:uid="{00000000-0005-0000-0000-0000202C0000}"/>
    <cellStyle name="p_COMPS_FINALGRA_splash mod 050700" xfId="7238" xr:uid="{00000000-0005-0000-0000-0000212C0000}"/>
    <cellStyle name="p_COMPS_Model3" xfId="7239" xr:uid="{00000000-0005-0000-0000-0000222C0000}"/>
    <cellStyle name="p_COMPS_Model3_2009_10_13 Bayanat October BC 0.3_AS009" xfId="7240" xr:uid="{00000000-0005-0000-0000-0000232C0000}"/>
    <cellStyle name="p_COMPS_Model3_2009_11_25 Bayanat BC v13.0" xfId="7241" xr:uid="{00000000-0005-0000-0000-0000242C0000}"/>
    <cellStyle name="p_COMPS_MODEL8" xfId="7242" xr:uid="{00000000-0005-0000-0000-0000252C0000}"/>
    <cellStyle name="p_COMPS_MODEL8_PwC (Version 10) Revised- CP site by site1" xfId="7243" xr:uid="{00000000-0005-0000-0000-0000262C0000}"/>
    <cellStyle name="p_COMPS_MODEL8_splash mod 050700" xfId="7244" xr:uid="{00000000-0005-0000-0000-0000272C0000}"/>
    <cellStyle name="p_COMPS_PwC (Version 10) Revised- CP site by site1" xfId="7245" xr:uid="{00000000-0005-0000-0000-0000282C0000}"/>
    <cellStyle name="p_COMPS_PwC (Version 7) Revised- CP site by site" xfId="7246" xr:uid="{00000000-0005-0000-0000-0000292C0000}"/>
    <cellStyle name="p_COMPS_splash mod 050700" xfId="7247" xr:uid="{00000000-0005-0000-0000-00002A2C0000}"/>
    <cellStyle name="p_COMPS_tables2" xfId="7248" xr:uid="{00000000-0005-0000-0000-00002B2C0000}"/>
    <cellStyle name="p_COMPS_tables2_PwC (Version 10) Revised- CP site by site1" xfId="7249" xr:uid="{00000000-0005-0000-0000-00002C2C0000}"/>
    <cellStyle name="p_COMPS_tables2_splash mod 050700" xfId="7250" xr:uid="{00000000-0005-0000-0000-00002D2C0000}"/>
    <cellStyle name="p_CSCO" xfId="7251" xr:uid="{00000000-0005-0000-0000-00002E2C0000}"/>
    <cellStyle name="p_DCF" xfId="7252" xr:uid="{00000000-0005-0000-0000-00002F2C0000}"/>
    <cellStyle name="p_DCF_ALA" xfId="7253" xr:uid="{00000000-0005-0000-0000-0000302C0000}"/>
    <cellStyle name="p_DCF_COMPS" xfId="7254" xr:uid="{00000000-0005-0000-0000-0000312C0000}"/>
    <cellStyle name="p_DCF_COMPS_FINALGRA" xfId="7255" xr:uid="{00000000-0005-0000-0000-0000322C0000}"/>
    <cellStyle name="p_DCF_COMPS_FINALGRA_PwC (Version 10) Revised- CP site by site1" xfId="7256" xr:uid="{00000000-0005-0000-0000-0000332C0000}"/>
    <cellStyle name="p_DCF_COMPS_FINALGRA_splash mod 050700" xfId="7257" xr:uid="{00000000-0005-0000-0000-0000342C0000}"/>
    <cellStyle name="p_DCF_COMPS_Model3" xfId="7258" xr:uid="{00000000-0005-0000-0000-0000352C0000}"/>
    <cellStyle name="p_DCF_COMPS_Model3_2009_10_13 Bayanat October BC 0.3_AS009" xfId="7259" xr:uid="{00000000-0005-0000-0000-0000362C0000}"/>
    <cellStyle name="p_DCF_COMPS_Model3_2009_11_25 Bayanat BC v13.0" xfId="7260" xr:uid="{00000000-0005-0000-0000-0000372C0000}"/>
    <cellStyle name="p_DCF_COMPS_MODEL8" xfId="7261" xr:uid="{00000000-0005-0000-0000-0000382C0000}"/>
    <cellStyle name="p_DCF_COMPS_MODEL8_PwC (Version 10) Revised- CP site by site1" xfId="7262" xr:uid="{00000000-0005-0000-0000-0000392C0000}"/>
    <cellStyle name="p_DCF_COMPS_MODEL8_splash mod 050700" xfId="7263" xr:uid="{00000000-0005-0000-0000-00003A2C0000}"/>
    <cellStyle name="p_DCF_COMPS_PwC (Version 10) Revised- CP site by site1" xfId="7264" xr:uid="{00000000-0005-0000-0000-00003B2C0000}"/>
    <cellStyle name="p_DCF_COMPS_PwC (Version 7) Revised- CP site by site" xfId="7265" xr:uid="{00000000-0005-0000-0000-00003C2C0000}"/>
    <cellStyle name="p_DCF_COMPS_splash mod 050700" xfId="7266" xr:uid="{00000000-0005-0000-0000-00003D2C0000}"/>
    <cellStyle name="p_DCF_COMPS_tables2" xfId="7267" xr:uid="{00000000-0005-0000-0000-00003E2C0000}"/>
    <cellStyle name="p_DCF_COMPS_tables2_PwC (Version 10) Revised- CP site by site1" xfId="7268" xr:uid="{00000000-0005-0000-0000-00003F2C0000}"/>
    <cellStyle name="p_DCF_COMPS_tables2_splash mod 050700" xfId="7269" xr:uid="{00000000-0005-0000-0000-0000402C0000}"/>
    <cellStyle name="p_DCF_CSCO" xfId="7270" xr:uid="{00000000-0005-0000-0000-0000412C0000}"/>
    <cellStyle name="p_DCF_ECIL" xfId="7271" xr:uid="{00000000-0005-0000-0000-0000422C0000}"/>
    <cellStyle name="p_DCF_EQCOMP5" xfId="7272" xr:uid="{00000000-0005-0000-0000-0000432C0000}"/>
    <cellStyle name="p_DCF_EQCOMP5_FINALGRA" xfId="7273" xr:uid="{00000000-0005-0000-0000-0000442C0000}"/>
    <cellStyle name="p_DCF_EQCOMP5_FINALGRA_PwC (Version 10) Revised- CP site by site1" xfId="7274" xr:uid="{00000000-0005-0000-0000-0000452C0000}"/>
    <cellStyle name="p_DCF_EQCOMP5_FINALGRA_splash mod 050700" xfId="7275" xr:uid="{00000000-0005-0000-0000-0000462C0000}"/>
    <cellStyle name="p_DCF_EQCOMP5_Model3" xfId="7276" xr:uid="{00000000-0005-0000-0000-0000472C0000}"/>
    <cellStyle name="p_DCF_EQCOMP5_Model3_2009_10_13 Bayanat October BC 0.3_AS009" xfId="7277" xr:uid="{00000000-0005-0000-0000-0000482C0000}"/>
    <cellStyle name="p_DCF_EQCOMP5_Model3_2009_11_25 Bayanat BC v13.0" xfId="7278" xr:uid="{00000000-0005-0000-0000-0000492C0000}"/>
    <cellStyle name="p_DCF_EQCOMP5_MODEL8" xfId="7279" xr:uid="{00000000-0005-0000-0000-00004A2C0000}"/>
    <cellStyle name="p_DCF_EQCOMP5_MODEL8_PwC (Version 10) Revised- CP site by site1" xfId="7280" xr:uid="{00000000-0005-0000-0000-00004B2C0000}"/>
    <cellStyle name="p_DCF_EQCOMP5_MODEL8_splash mod 050700" xfId="7281" xr:uid="{00000000-0005-0000-0000-00004C2C0000}"/>
    <cellStyle name="p_DCF_EQCOMP5_PwC (Version 10) Revised- CP site by site1" xfId="7282" xr:uid="{00000000-0005-0000-0000-00004D2C0000}"/>
    <cellStyle name="p_DCF_EQCOMP5_PwC (Version 7) Revised- CP site by site" xfId="7283" xr:uid="{00000000-0005-0000-0000-00004E2C0000}"/>
    <cellStyle name="p_DCF_EQCOMP5_splash mod 050700" xfId="7284" xr:uid="{00000000-0005-0000-0000-00004F2C0000}"/>
    <cellStyle name="p_DCF_EQCOMP5_tables2" xfId="7285" xr:uid="{00000000-0005-0000-0000-0000502C0000}"/>
    <cellStyle name="p_DCF_EQCOMP5_tables2_PwC (Version 10) Revised- CP site by site1" xfId="7286" xr:uid="{00000000-0005-0000-0000-0000512C0000}"/>
    <cellStyle name="p_DCF_EQCOMP5_tables2_splash mod 050700" xfId="7287" xr:uid="{00000000-0005-0000-0000-0000522C0000}"/>
    <cellStyle name="p_DCF_HYCOMPS5" xfId="7288" xr:uid="{00000000-0005-0000-0000-0000532C0000}"/>
    <cellStyle name="p_DCF_HYCOMPS5_FINALGRA" xfId="7289" xr:uid="{00000000-0005-0000-0000-0000542C0000}"/>
    <cellStyle name="p_DCF_HYCOMPS5_FINALGRA_PwC (Version 10) Revised- CP site by site1" xfId="7290" xr:uid="{00000000-0005-0000-0000-0000552C0000}"/>
    <cellStyle name="p_DCF_HYCOMPS5_FINALGRA_splash mod 050700" xfId="7291" xr:uid="{00000000-0005-0000-0000-0000562C0000}"/>
    <cellStyle name="p_DCF_HYCOMPS5_Model3" xfId="7292" xr:uid="{00000000-0005-0000-0000-0000572C0000}"/>
    <cellStyle name="p_DCF_HYCOMPS5_Model3_2009_10_13 Bayanat October BC 0.3_AS009" xfId="7293" xr:uid="{00000000-0005-0000-0000-0000582C0000}"/>
    <cellStyle name="p_DCF_HYCOMPS5_Model3_2009_11_25 Bayanat BC v13.0" xfId="7294" xr:uid="{00000000-0005-0000-0000-0000592C0000}"/>
    <cellStyle name="p_DCF_HYCOMPS5_MODEL8" xfId="7295" xr:uid="{00000000-0005-0000-0000-00005A2C0000}"/>
    <cellStyle name="p_DCF_HYCOMPS5_MODEL8_PwC (Version 10) Revised- CP site by site1" xfId="7296" xr:uid="{00000000-0005-0000-0000-00005B2C0000}"/>
    <cellStyle name="p_DCF_HYCOMPS5_MODEL8_splash mod 050700" xfId="7297" xr:uid="{00000000-0005-0000-0000-00005C2C0000}"/>
    <cellStyle name="p_DCF_HYCOMPS5_PwC (Version 10) Revised- CP site by site1" xfId="7298" xr:uid="{00000000-0005-0000-0000-00005D2C0000}"/>
    <cellStyle name="p_DCF_HYCOMPS5_PwC (Version 7) Revised- CP site by site" xfId="7299" xr:uid="{00000000-0005-0000-0000-00005E2C0000}"/>
    <cellStyle name="p_DCF_HYCOMPS5_splash mod 050700" xfId="7300" xr:uid="{00000000-0005-0000-0000-00005F2C0000}"/>
    <cellStyle name="p_DCF_HYCOMPS5_tables2" xfId="7301" xr:uid="{00000000-0005-0000-0000-0000602C0000}"/>
    <cellStyle name="p_DCF_HYCOMPS5_tables2_PwC (Version 10) Revised- CP site by site1" xfId="7302" xr:uid="{00000000-0005-0000-0000-0000612C0000}"/>
    <cellStyle name="p_DCF_HYCOMPS5_tables2_splash mod 050700" xfId="7303" xr:uid="{00000000-0005-0000-0000-0000622C0000}"/>
    <cellStyle name="p_DCF_Model3" xfId="7304" xr:uid="{00000000-0005-0000-0000-0000632C0000}"/>
    <cellStyle name="p_DCF_Model3_2009_10_13 Bayanat October BC 0.3_AS009" xfId="7305" xr:uid="{00000000-0005-0000-0000-0000642C0000}"/>
    <cellStyle name="p_DCF_Model3_2009_11_25 Bayanat BC v13.0" xfId="7306" xr:uid="{00000000-0005-0000-0000-0000652C0000}"/>
    <cellStyle name="p_DCF_NEWMOD5" xfId="7307" xr:uid="{00000000-0005-0000-0000-0000662C0000}"/>
    <cellStyle name="p_DCF_NEWMOD5_2009_10_13 Bayanat October BC 0.3_AS009" xfId="7308" xr:uid="{00000000-0005-0000-0000-0000672C0000}"/>
    <cellStyle name="p_DCF_NEWMOD5_2009_11_25 Bayanat BC v13.0" xfId="7309" xr:uid="{00000000-0005-0000-0000-0000682C0000}"/>
    <cellStyle name="p_DCF_NT" xfId="7310" xr:uid="{00000000-0005-0000-0000-0000692C0000}"/>
    <cellStyle name="p_DCF_prucomps" xfId="7311" xr:uid="{00000000-0005-0000-0000-00006A2C0000}"/>
    <cellStyle name="p_DCF_prucomps_2009_10_13 Bayanat October BC 0.3_AS009" xfId="7312" xr:uid="{00000000-0005-0000-0000-00006B2C0000}"/>
    <cellStyle name="p_DCF_prucomps_2009_11_25 Bayanat BC v13.0" xfId="7313" xr:uid="{00000000-0005-0000-0000-00006C2C0000}"/>
    <cellStyle name="p_DCF_RECON1" xfId="7314" xr:uid="{00000000-0005-0000-0000-00006D2C0000}"/>
    <cellStyle name="p_DCF_RECON1_Model3" xfId="7315" xr:uid="{00000000-0005-0000-0000-00006E2C0000}"/>
    <cellStyle name="p_DCF_RECON1_Model3_2009_10_13 Bayanat October BC 0.3_AS009" xfId="7316" xr:uid="{00000000-0005-0000-0000-00006F2C0000}"/>
    <cellStyle name="p_DCF_RECON1_Model3_2009_11_25 Bayanat BC v13.0" xfId="7317" xr:uid="{00000000-0005-0000-0000-0000702C0000}"/>
    <cellStyle name="p_DCF_RECON1_SNS model 1" xfId="7318" xr:uid="{00000000-0005-0000-0000-0000712C0000}"/>
    <cellStyle name="p_DCF_SMAWY" xfId="7319" xr:uid="{00000000-0005-0000-0000-0000722C0000}"/>
    <cellStyle name="p_DCF_SNS model 1" xfId="7320" xr:uid="{00000000-0005-0000-0000-0000732C0000}"/>
    <cellStyle name="p_DCF_TABLES" xfId="7321" xr:uid="{00000000-0005-0000-0000-0000742C0000}"/>
    <cellStyle name="p_DCF_TABLES_Model3" xfId="7322" xr:uid="{00000000-0005-0000-0000-0000752C0000}"/>
    <cellStyle name="p_DCF_TABLES_Model3_2009_10_13 Bayanat October BC 0.3_AS009" xfId="7323" xr:uid="{00000000-0005-0000-0000-0000762C0000}"/>
    <cellStyle name="p_DCF_TABLES_Model3_2009_11_25 Bayanat BC v13.0" xfId="7324" xr:uid="{00000000-0005-0000-0000-0000772C0000}"/>
    <cellStyle name="p_DCF_TABLES_SNS model 1" xfId="7325" xr:uid="{00000000-0005-0000-0000-0000782C0000}"/>
    <cellStyle name="p_DCF_VERA" xfId="7326" xr:uid="{00000000-0005-0000-0000-0000792C0000}"/>
    <cellStyle name="p_DCF_VERA_2009_10_13 Bayanat October BC 0.3_AS009" xfId="7327" xr:uid="{00000000-0005-0000-0000-00007A2C0000}"/>
    <cellStyle name="p_DCF_VERA_2009_11_25 Bayanat BC v13.0" xfId="7328" xr:uid="{00000000-0005-0000-0000-00007B2C0000}"/>
    <cellStyle name="p_DCF_VERA_Model3" xfId="7329" xr:uid="{00000000-0005-0000-0000-00007C2C0000}"/>
    <cellStyle name="p_DCF_VERA_Model3_2009_10_13 Bayanat October BC 0.3_AS009" xfId="7330" xr:uid="{00000000-0005-0000-0000-00007D2C0000}"/>
    <cellStyle name="p_DCF_VERA_Model3_2009_11_25 Bayanat BC v13.0" xfId="7331" xr:uid="{00000000-0005-0000-0000-00007E2C0000}"/>
    <cellStyle name="p_DCF_Victoria Comps2" xfId="7332" xr:uid="{00000000-0005-0000-0000-00007F2C0000}"/>
    <cellStyle name="p_ECIL" xfId="7333" xr:uid="{00000000-0005-0000-0000-0000802C0000}"/>
    <cellStyle name="p_EQCOMP5" xfId="7334" xr:uid="{00000000-0005-0000-0000-0000812C0000}"/>
    <cellStyle name="p_EQCOMP5_FINALGRA" xfId="7335" xr:uid="{00000000-0005-0000-0000-0000822C0000}"/>
    <cellStyle name="p_EQCOMP5_FINALGRA_PwC (Version 10) Revised- CP site by site1" xfId="7336" xr:uid="{00000000-0005-0000-0000-0000832C0000}"/>
    <cellStyle name="p_EQCOMP5_FINALGRA_splash mod 050700" xfId="7337" xr:uid="{00000000-0005-0000-0000-0000842C0000}"/>
    <cellStyle name="p_EQCOMP5_Model3" xfId="7338" xr:uid="{00000000-0005-0000-0000-0000852C0000}"/>
    <cellStyle name="p_EQCOMP5_Model3_2009_10_13 Bayanat October BC 0.3_AS009" xfId="7339" xr:uid="{00000000-0005-0000-0000-0000862C0000}"/>
    <cellStyle name="p_EQCOMP5_Model3_2009_11_25 Bayanat BC v13.0" xfId="7340" xr:uid="{00000000-0005-0000-0000-0000872C0000}"/>
    <cellStyle name="p_EQCOMP5_MODEL8" xfId="7341" xr:uid="{00000000-0005-0000-0000-0000882C0000}"/>
    <cellStyle name="p_EQCOMP5_MODEL8_PwC (Version 10) Revised- CP site by site1" xfId="7342" xr:uid="{00000000-0005-0000-0000-0000892C0000}"/>
    <cellStyle name="p_EQCOMP5_MODEL8_splash mod 050700" xfId="7343" xr:uid="{00000000-0005-0000-0000-00008A2C0000}"/>
    <cellStyle name="p_EQCOMP5_PwC (Version 10) Revised- CP site by site1" xfId="7344" xr:uid="{00000000-0005-0000-0000-00008B2C0000}"/>
    <cellStyle name="p_EQCOMP5_PwC (Version 7) Revised- CP site by site" xfId="7345" xr:uid="{00000000-0005-0000-0000-00008C2C0000}"/>
    <cellStyle name="p_EQCOMP5_splash mod 050700" xfId="7346" xr:uid="{00000000-0005-0000-0000-00008D2C0000}"/>
    <cellStyle name="p_EQCOMP5_tables2" xfId="7347" xr:uid="{00000000-0005-0000-0000-00008E2C0000}"/>
    <cellStyle name="p_EQCOMP5_tables2_PwC (Version 10) Revised- CP site by site1" xfId="7348" xr:uid="{00000000-0005-0000-0000-00008F2C0000}"/>
    <cellStyle name="p_EQCOMP5_tables2_splash mod 050700" xfId="7349" xr:uid="{00000000-0005-0000-0000-0000902C0000}"/>
    <cellStyle name="p_HYCOMPS5" xfId="7350" xr:uid="{00000000-0005-0000-0000-0000912C0000}"/>
    <cellStyle name="p_HYCOMPS5_FINALGRA" xfId="7351" xr:uid="{00000000-0005-0000-0000-0000922C0000}"/>
    <cellStyle name="p_HYCOMPS5_FINALGRA_PwC (Version 10) Revised- CP site by site1" xfId="7352" xr:uid="{00000000-0005-0000-0000-0000932C0000}"/>
    <cellStyle name="p_HYCOMPS5_FINALGRA_splash mod 050700" xfId="7353" xr:uid="{00000000-0005-0000-0000-0000942C0000}"/>
    <cellStyle name="p_HYCOMPS5_Model3" xfId="7354" xr:uid="{00000000-0005-0000-0000-0000952C0000}"/>
    <cellStyle name="p_HYCOMPS5_Model3_2009_10_13 Bayanat October BC 0.3_AS009" xfId="7355" xr:uid="{00000000-0005-0000-0000-0000962C0000}"/>
    <cellStyle name="p_HYCOMPS5_Model3_2009_11_25 Bayanat BC v13.0" xfId="7356" xr:uid="{00000000-0005-0000-0000-0000972C0000}"/>
    <cellStyle name="p_HYCOMPS5_MODEL8" xfId="7357" xr:uid="{00000000-0005-0000-0000-0000982C0000}"/>
    <cellStyle name="p_HYCOMPS5_MODEL8_PwC (Version 10) Revised- CP site by site1" xfId="7358" xr:uid="{00000000-0005-0000-0000-0000992C0000}"/>
    <cellStyle name="p_HYCOMPS5_MODEL8_splash mod 050700" xfId="7359" xr:uid="{00000000-0005-0000-0000-00009A2C0000}"/>
    <cellStyle name="p_HYCOMPS5_PwC (Version 10) Revised- CP site by site1" xfId="7360" xr:uid="{00000000-0005-0000-0000-00009B2C0000}"/>
    <cellStyle name="p_HYCOMPS5_PwC (Version 7) Revised- CP site by site" xfId="7361" xr:uid="{00000000-0005-0000-0000-00009C2C0000}"/>
    <cellStyle name="p_HYCOMPS5_splash mod 050700" xfId="7362" xr:uid="{00000000-0005-0000-0000-00009D2C0000}"/>
    <cellStyle name="p_HYCOMPS5_tables2" xfId="7363" xr:uid="{00000000-0005-0000-0000-00009E2C0000}"/>
    <cellStyle name="p_HYCOMPS5_tables2_PwC (Version 10) Revised- CP site by site1" xfId="7364" xr:uid="{00000000-0005-0000-0000-00009F2C0000}"/>
    <cellStyle name="p_HYCOMPS5_tables2_splash mod 050700" xfId="7365" xr:uid="{00000000-0005-0000-0000-0000A02C0000}"/>
    <cellStyle name="p_Model3" xfId="7366" xr:uid="{00000000-0005-0000-0000-0000A12C0000}"/>
    <cellStyle name="p_Model3_2009_10_13 Bayanat October BC 0.3_AS009" xfId="7367" xr:uid="{00000000-0005-0000-0000-0000A22C0000}"/>
    <cellStyle name="p_Model3_2009_11_25 Bayanat BC v13.0" xfId="7368" xr:uid="{00000000-0005-0000-0000-0000A32C0000}"/>
    <cellStyle name="p_NEWMOD5" xfId="7369" xr:uid="{00000000-0005-0000-0000-0000A42C0000}"/>
    <cellStyle name="p_NEWMOD5_2009_10_13 Bayanat October BC 0.3_AS009" xfId="7370" xr:uid="{00000000-0005-0000-0000-0000A52C0000}"/>
    <cellStyle name="p_NEWMOD5_2009_11_25 Bayanat BC v13.0" xfId="7371" xr:uid="{00000000-0005-0000-0000-0000A62C0000}"/>
    <cellStyle name="p_NT" xfId="7372" xr:uid="{00000000-0005-0000-0000-0000A72C0000}"/>
    <cellStyle name="p_prucomps" xfId="7373" xr:uid="{00000000-0005-0000-0000-0000A82C0000}"/>
    <cellStyle name="p_prucomps_2009_10_13 Bayanat October BC 0.3_AS009" xfId="7374" xr:uid="{00000000-0005-0000-0000-0000A92C0000}"/>
    <cellStyle name="p_prucomps_2009_11_25 Bayanat BC v13.0" xfId="7375" xr:uid="{00000000-0005-0000-0000-0000AA2C0000}"/>
    <cellStyle name="p_RECON1" xfId="7376" xr:uid="{00000000-0005-0000-0000-0000AB2C0000}"/>
    <cellStyle name="p_RECON1_Model3" xfId="7377" xr:uid="{00000000-0005-0000-0000-0000AC2C0000}"/>
    <cellStyle name="p_RECON1_Model3_2009_10_13 Bayanat October BC 0.3_AS009" xfId="7378" xr:uid="{00000000-0005-0000-0000-0000AD2C0000}"/>
    <cellStyle name="p_RECON1_Model3_2009_11_25 Bayanat BC v13.0" xfId="7379" xr:uid="{00000000-0005-0000-0000-0000AE2C0000}"/>
    <cellStyle name="p_RECON1_SNS model 1" xfId="7380" xr:uid="{00000000-0005-0000-0000-0000AF2C0000}"/>
    <cellStyle name="p_SMAWY" xfId="7381" xr:uid="{00000000-0005-0000-0000-0000B02C0000}"/>
    <cellStyle name="p_SNS model 1" xfId="7382" xr:uid="{00000000-0005-0000-0000-0000B12C0000}"/>
    <cellStyle name="p_TABLES" xfId="7383" xr:uid="{00000000-0005-0000-0000-0000B22C0000}"/>
    <cellStyle name="p_TABLES_Model3" xfId="7384" xr:uid="{00000000-0005-0000-0000-0000B32C0000}"/>
    <cellStyle name="p_TABLES_Model3_2009_10_13 Bayanat October BC 0.3_AS009" xfId="7385" xr:uid="{00000000-0005-0000-0000-0000B42C0000}"/>
    <cellStyle name="p_TABLES_Model3_2009_11_25 Bayanat BC v13.0" xfId="7386" xr:uid="{00000000-0005-0000-0000-0000B52C0000}"/>
    <cellStyle name="p_TABLES_SNS model 1" xfId="7387" xr:uid="{00000000-0005-0000-0000-0000B62C0000}"/>
    <cellStyle name="p_VERA" xfId="7388" xr:uid="{00000000-0005-0000-0000-0000B72C0000}"/>
    <cellStyle name="p_VERA_2009_10_13 Bayanat October BC 0.3_AS009" xfId="7389" xr:uid="{00000000-0005-0000-0000-0000B82C0000}"/>
    <cellStyle name="p_VERA_2009_11_25 Bayanat BC v13.0" xfId="7390" xr:uid="{00000000-0005-0000-0000-0000B92C0000}"/>
    <cellStyle name="p_VERA_Model3" xfId="7391" xr:uid="{00000000-0005-0000-0000-0000BA2C0000}"/>
    <cellStyle name="p_VERA_Model3_2009_10_13 Bayanat October BC 0.3_AS009" xfId="7392" xr:uid="{00000000-0005-0000-0000-0000BB2C0000}"/>
    <cellStyle name="p_VERA_Model3_2009_11_25 Bayanat BC v13.0" xfId="7393" xr:uid="{00000000-0005-0000-0000-0000BC2C0000}"/>
    <cellStyle name="p_Victoria Comps2" xfId="7394" xr:uid="{00000000-0005-0000-0000-0000BD2C0000}"/>
    <cellStyle name="Page Heading" xfId="7395" xr:uid="{00000000-0005-0000-0000-0000BE2C0000}"/>
    <cellStyle name="Page Heading Large" xfId="7396" xr:uid="{00000000-0005-0000-0000-0000BF2C0000}"/>
    <cellStyle name="Page Heading Small" xfId="7397" xr:uid="{00000000-0005-0000-0000-0000C02C0000}"/>
    <cellStyle name="Page Heading_191206 Balboa Fixed Line Model vF_amended" xfId="7398" xr:uid="{00000000-0005-0000-0000-0000C12C0000}"/>
    <cellStyle name="Page Number" xfId="7399" xr:uid="{00000000-0005-0000-0000-0000C22C0000}"/>
    <cellStyle name="Parent" xfId="7400" xr:uid="{00000000-0005-0000-0000-0000C32C0000}"/>
    <cellStyle name="PB Table Heading" xfId="7401" xr:uid="{00000000-0005-0000-0000-0000C42C0000}"/>
    <cellStyle name="PB Table Heading 2" xfId="17977" xr:uid="{00000000-0005-0000-0000-0000C52C0000}"/>
    <cellStyle name="PB Table Highlight1" xfId="7402" xr:uid="{00000000-0005-0000-0000-0000C62C0000}"/>
    <cellStyle name="PB Table Highlight2" xfId="7403" xr:uid="{00000000-0005-0000-0000-0000C72C0000}"/>
    <cellStyle name="PB Table Highlight2 2" xfId="7404" xr:uid="{00000000-0005-0000-0000-0000C82C0000}"/>
    <cellStyle name="PB Table Highlight2 2 2" xfId="7405" xr:uid="{00000000-0005-0000-0000-0000C92C0000}"/>
    <cellStyle name="PB Table Highlight2 2 2 2" xfId="7406" xr:uid="{00000000-0005-0000-0000-0000CA2C0000}"/>
    <cellStyle name="PB Table Highlight2 2 2 2 10" xfId="7407" xr:uid="{00000000-0005-0000-0000-0000CB2C0000}"/>
    <cellStyle name="PB Table Highlight2 2 2 2 10 2" xfId="7408" xr:uid="{00000000-0005-0000-0000-0000CC2C0000}"/>
    <cellStyle name="PB Table Highlight2 2 2 2 10 2 2" xfId="7409" xr:uid="{00000000-0005-0000-0000-0000CD2C0000}"/>
    <cellStyle name="PB Table Highlight2 2 2 2 10 3" xfId="7410" xr:uid="{00000000-0005-0000-0000-0000CE2C0000}"/>
    <cellStyle name="PB Table Highlight2 2 2 2 11" xfId="7411" xr:uid="{00000000-0005-0000-0000-0000CF2C0000}"/>
    <cellStyle name="PB Table Highlight2 2 2 2 11 2" xfId="7412" xr:uid="{00000000-0005-0000-0000-0000D02C0000}"/>
    <cellStyle name="PB Table Highlight2 2 2 2 12" xfId="7413" xr:uid="{00000000-0005-0000-0000-0000D12C0000}"/>
    <cellStyle name="PB Table Highlight2 2 2 2 2" xfId="7414" xr:uid="{00000000-0005-0000-0000-0000D22C0000}"/>
    <cellStyle name="PB Table Highlight2 2 2 2 2 10" xfId="7415" xr:uid="{00000000-0005-0000-0000-0000D32C0000}"/>
    <cellStyle name="PB Table Highlight2 2 2 2 2 2" xfId="7416" xr:uid="{00000000-0005-0000-0000-0000D42C0000}"/>
    <cellStyle name="PB Table Highlight2 2 2 2 2 2 2" xfId="7417" xr:uid="{00000000-0005-0000-0000-0000D52C0000}"/>
    <cellStyle name="PB Table Highlight2 2 2 2 2 2 2 2" xfId="7418" xr:uid="{00000000-0005-0000-0000-0000D62C0000}"/>
    <cellStyle name="PB Table Highlight2 2 2 2 2 2 3" xfId="7419" xr:uid="{00000000-0005-0000-0000-0000D72C0000}"/>
    <cellStyle name="PB Table Highlight2 2 2 2 2 3" xfId="7420" xr:uid="{00000000-0005-0000-0000-0000D82C0000}"/>
    <cellStyle name="PB Table Highlight2 2 2 2 2 3 2" xfId="7421" xr:uid="{00000000-0005-0000-0000-0000D92C0000}"/>
    <cellStyle name="PB Table Highlight2 2 2 2 2 3 2 2" xfId="7422" xr:uid="{00000000-0005-0000-0000-0000DA2C0000}"/>
    <cellStyle name="PB Table Highlight2 2 2 2 2 3 3" xfId="7423" xr:uid="{00000000-0005-0000-0000-0000DB2C0000}"/>
    <cellStyle name="PB Table Highlight2 2 2 2 2 4" xfId="7424" xr:uid="{00000000-0005-0000-0000-0000DC2C0000}"/>
    <cellStyle name="PB Table Highlight2 2 2 2 2 4 2" xfId="7425" xr:uid="{00000000-0005-0000-0000-0000DD2C0000}"/>
    <cellStyle name="PB Table Highlight2 2 2 2 2 4 2 2" xfId="7426" xr:uid="{00000000-0005-0000-0000-0000DE2C0000}"/>
    <cellStyle name="PB Table Highlight2 2 2 2 2 4 3" xfId="7427" xr:uid="{00000000-0005-0000-0000-0000DF2C0000}"/>
    <cellStyle name="PB Table Highlight2 2 2 2 2 5" xfId="7428" xr:uid="{00000000-0005-0000-0000-0000E02C0000}"/>
    <cellStyle name="PB Table Highlight2 2 2 2 2 5 2" xfId="7429" xr:uid="{00000000-0005-0000-0000-0000E12C0000}"/>
    <cellStyle name="PB Table Highlight2 2 2 2 2 5 2 2" xfId="7430" xr:uid="{00000000-0005-0000-0000-0000E22C0000}"/>
    <cellStyle name="PB Table Highlight2 2 2 2 2 5 3" xfId="7431" xr:uid="{00000000-0005-0000-0000-0000E32C0000}"/>
    <cellStyle name="PB Table Highlight2 2 2 2 2 6" xfId="7432" xr:uid="{00000000-0005-0000-0000-0000E42C0000}"/>
    <cellStyle name="PB Table Highlight2 2 2 2 2 6 2" xfId="7433" xr:uid="{00000000-0005-0000-0000-0000E52C0000}"/>
    <cellStyle name="PB Table Highlight2 2 2 2 2 6 2 2" xfId="7434" xr:uid="{00000000-0005-0000-0000-0000E62C0000}"/>
    <cellStyle name="PB Table Highlight2 2 2 2 2 6 3" xfId="7435" xr:uid="{00000000-0005-0000-0000-0000E72C0000}"/>
    <cellStyle name="PB Table Highlight2 2 2 2 2 7" xfId="7436" xr:uid="{00000000-0005-0000-0000-0000E82C0000}"/>
    <cellStyle name="PB Table Highlight2 2 2 2 2 7 2" xfId="7437" xr:uid="{00000000-0005-0000-0000-0000E92C0000}"/>
    <cellStyle name="PB Table Highlight2 2 2 2 2 7 2 2" xfId="7438" xr:uid="{00000000-0005-0000-0000-0000EA2C0000}"/>
    <cellStyle name="PB Table Highlight2 2 2 2 2 7 3" xfId="7439" xr:uid="{00000000-0005-0000-0000-0000EB2C0000}"/>
    <cellStyle name="PB Table Highlight2 2 2 2 2 8" xfId="7440" xr:uid="{00000000-0005-0000-0000-0000EC2C0000}"/>
    <cellStyle name="PB Table Highlight2 2 2 2 2 8 2" xfId="7441" xr:uid="{00000000-0005-0000-0000-0000ED2C0000}"/>
    <cellStyle name="PB Table Highlight2 2 2 2 2 8 2 2" xfId="7442" xr:uid="{00000000-0005-0000-0000-0000EE2C0000}"/>
    <cellStyle name="PB Table Highlight2 2 2 2 2 8 3" xfId="7443" xr:uid="{00000000-0005-0000-0000-0000EF2C0000}"/>
    <cellStyle name="PB Table Highlight2 2 2 2 2 9" xfId="7444" xr:uid="{00000000-0005-0000-0000-0000F02C0000}"/>
    <cellStyle name="PB Table Highlight2 2 2 2 2 9 2" xfId="7445" xr:uid="{00000000-0005-0000-0000-0000F12C0000}"/>
    <cellStyle name="PB Table Highlight2 2 2 2 3" xfId="7446" xr:uid="{00000000-0005-0000-0000-0000F22C0000}"/>
    <cellStyle name="PB Table Highlight2 2 2 2 3 2" xfId="7447" xr:uid="{00000000-0005-0000-0000-0000F32C0000}"/>
    <cellStyle name="PB Table Highlight2 2 2 2 3 2 2" xfId="7448" xr:uid="{00000000-0005-0000-0000-0000F42C0000}"/>
    <cellStyle name="PB Table Highlight2 2 2 2 3 3" xfId="7449" xr:uid="{00000000-0005-0000-0000-0000F52C0000}"/>
    <cellStyle name="PB Table Highlight2 2 2 2 4" xfId="7450" xr:uid="{00000000-0005-0000-0000-0000F62C0000}"/>
    <cellStyle name="PB Table Highlight2 2 2 2 4 2" xfId="7451" xr:uid="{00000000-0005-0000-0000-0000F72C0000}"/>
    <cellStyle name="PB Table Highlight2 2 2 2 4 2 2" xfId="7452" xr:uid="{00000000-0005-0000-0000-0000F82C0000}"/>
    <cellStyle name="PB Table Highlight2 2 2 2 4 3" xfId="7453" xr:uid="{00000000-0005-0000-0000-0000F92C0000}"/>
    <cellStyle name="PB Table Highlight2 2 2 2 5" xfId="7454" xr:uid="{00000000-0005-0000-0000-0000FA2C0000}"/>
    <cellStyle name="PB Table Highlight2 2 2 2 5 2" xfId="7455" xr:uid="{00000000-0005-0000-0000-0000FB2C0000}"/>
    <cellStyle name="PB Table Highlight2 2 2 2 5 2 2" xfId="7456" xr:uid="{00000000-0005-0000-0000-0000FC2C0000}"/>
    <cellStyle name="PB Table Highlight2 2 2 2 5 3" xfId="7457" xr:uid="{00000000-0005-0000-0000-0000FD2C0000}"/>
    <cellStyle name="PB Table Highlight2 2 2 2 6" xfId="7458" xr:uid="{00000000-0005-0000-0000-0000FE2C0000}"/>
    <cellStyle name="PB Table Highlight2 2 2 2 6 2" xfId="7459" xr:uid="{00000000-0005-0000-0000-0000FF2C0000}"/>
    <cellStyle name="PB Table Highlight2 2 2 2 6 2 2" xfId="7460" xr:uid="{00000000-0005-0000-0000-0000002D0000}"/>
    <cellStyle name="PB Table Highlight2 2 2 2 6 3" xfId="7461" xr:uid="{00000000-0005-0000-0000-0000012D0000}"/>
    <cellStyle name="PB Table Highlight2 2 2 2 7" xfId="7462" xr:uid="{00000000-0005-0000-0000-0000022D0000}"/>
    <cellStyle name="PB Table Highlight2 2 2 2 7 2" xfId="7463" xr:uid="{00000000-0005-0000-0000-0000032D0000}"/>
    <cellStyle name="PB Table Highlight2 2 2 2 7 2 2" xfId="7464" xr:uid="{00000000-0005-0000-0000-0000042D0000}"/>
    <cellStyle name="PB Table Highlight2 2 2 2 7 3" xfId="7465" xr:uid="{00000000-0005-0000-0000-0000052D0000}"/>
    <cellStyle name="PB Table Highlight2 2 2 2 8" xfId="7466" xr:uid="{00000000-0005-0000-0000-0000062D0000}"/>
    <cellStyle name="PB Table Highlight2 2 2 2 8 2" xfId="7467" xr:uid="{00000000-0005-0000-0000-0000072D0000}"/>
    <cellStyle name="PB Table Highlight2 2 2 2 8 2 2" xfId="7468" xr:uid="{00000000-0005-0000-0000-0000082D0000}"/>
    <cellStyle name="PB Table Highlight2 2 2 2 8 3" xfId="7469" xr:uid="{00000000-0005-0000-0000-0000092D0000}"/>
    <cellStyle name="PB Table Highlight2 2 2 2 9" xfId="7470" xr:uid="{00000000-0005-0000-0000-00000A2D0000}"/>
    <cellStyle name="PB Table Highlight2 2 2 2 9 2" xfId="7471" xr:uid="{00000000-0005-0000-0000-00000B2D0000}"/>
    <cellStyle name="PB Table Highlight2 2 2 2 9 2 2" xfId="7472" xr:uid="{00000000-0005-0000-0000-00000C2D0000}"/>
    <cellStyle name="PB Table Highlight2 2 2 2 9 3" xfId="7473" xr:uid="{00000000-0005-0000-0000-00000D2D0000}"/>
    <cellStyle name="PB Table Highlight2 2 2 3" xfId="7474" xr:uid="{00000000-0005-0000-0000-00000E2D0000}"/>
    <cellStyle name="PB Table Highlight2 2 3" xfId="7475" xr:uid="{00000000-0005-0000-0000-00000F2D0000}"/>
    <cellStyle name="PB Table Highlight2 2 3 10" xfId="7476" xr:uid="{00000000-0005-0000-0000-0000102D0000}"/>
    <cellStyle name="PB Table Highlight2 2 3 10 2" xfId="7477" xr:uid="{00000000-0005-0000-0000-0000112D0000}"/>
    <cellStyle name="PB Table Highlight2 2 3 10 2 2" xfId="7478" xr:uid="{00000000-0005-0000-0000-0000122D0000}"/>
    <cellStyle name="PB Table Highlight2 2 3 10 3" xfId="7479" xr:uid="{00000000-0005-0000-0000-0000132D0000}"/>
    <cellStyle name="PB Table Highlight2 2 3 11" xfId="7480" xr:uid="{00000000-0005-0000-0000-0000142D0000}"/>
    <cellStyle name="PB Table Highlight2 2 3 11 2" xfId="7481" xr:uid="{00000000-0005-0000-0000-0000152D0000}"/>
    <cellStyle name="PB Table Highlight2 2 3 12" xfId="7482" xr:uid="{00000000-0005-0000-0000-0000162D0000}"/>
    <cellStyle name="PB Table Highlight2 2 3 2" xfId="7483" xr:uid="{00000000-0005-0000-0000-0000172D0000}"/>
    <cellStyle name="PB Table Highlight2 2 3 2 10" xfId="7484" xr:uid="{00000000-0005-0000-0000-0000182D0000}"/>
    <cellStyle name="PB Table Highlight2 2 3 2 2" xfId="7485" xr:uid="{00000000-0005-0000-0000-0000192D0000}"/>
    <cellStyle name="PB Table Highlight2 2 3 2 2 2" xfId="7486" xr:uid="{00000000-0005-0000-0000-00001A2D0000}"/>
    <cellStyle name="PB Table Highlight2 2 3 2 2 2 2" xfId="7487" xr:uid="{00000000-0005-0000-0000-00001B2D0000}"/>
    <cellStyle name="PB Table Highlight2 2 3 2 2 3" xfId="7488" xr:uid="{00000000-0005-0000-0000-00001C2D0000}"/>
    <cellStyle name="PB Table Highlight2 2 3 2 3" xfId="7489" xr:uid="{00000000-0005-0000-0000-00001D2D0000}"/>
    <cellStyle name="PB Table Highlight2 2 3 2 3 2" xfId="7490" xr:uid="{00000000-0005-0000-0000-00001E2D0000}"/>
    <cellStyle name="PB Table Highlight2 2 3 2 3 2 2" xfId="7491" xr:uid="{00000000-0005-0000-0000-00001F2D0000}"/>
    <cellStyle name="PB Table Highlight2 2 3 2 3 3" xfId="7492" xr:uid="{00000000-0005-0000-0000-0000202D0000}"/>
    <cellStyle name="PB Table Highlight2 2 3 2 4" xfId="7493" xr:uid="{00000000-0005-0000-0000-0000212D0000}"/>
    <cellStyle name="PB Table Highlight2 2 3 2 4 2" xfId="7494" xr:uid="{00000000-0005-0000-0000-0000222D0000}"/>
    <cellStyle name="PB Table Highlight2 2 3 2 4 2 2" xfId="7495" xr:uid="{00000000-0005-0000-0000-0000232D0000}"/>
    <cellStyle name="PB Table Highlight2 2 3 2 4 3" xfId="7496" xr:uid="{00000000-0005-0000-0000-0000242D0000}"/>
    <cellStyle name="PB Table Highlight2 2 3 2 5" xfId="7497" xr:uid="{00000000-0005-0000-0000-0000252D0000}"/>
    <cellStyle name="PB Table Highlight2 2 3 2 5 2" xfId="7498" xr:uid="{00000000-0005-0000-0000-0000262D0000}"/>
    <cellStyle name="PB Table Highlight2 2 3 2 5 2 2" xfId="7499" xr:uid="{00000000-0005-0000-0000-0000272D0000}"/>
    <cellStyle name="PB Table Highlight2 2 3 2 5 3" xfId="7500" xr:uid="{00000000-0005-0000-0000-0000282D0000}"/>
    <cellStyle name="PB Table Highlight2 2 3 2 6" xfId="7501" xr:uid="{00000000-0005-0000-0000-0000292D0000}"/>
    <cellStyle name="PB Table Highlight2 2 3 2 6 2" xfId="7502" xr:uid="{00000000-0005-0000-0000-00002A2D0000}"/>
    <cellStyle name="PB Table Highlight2 2 3 2 6 2 2" xfId="7503" xr:uid="{00000000-0005-0000-0000-00002B2D0000}"/>
    <cellStyle name="PB Table Highlight2 2 3 2 6 3" xfId="7504" xr:uid="{00000000-0005-0000-0000-00002C2D0000}"/>
    <cellStyle name="PB Table Highlight2 2 3 2 7" xfId="7505" xr:uid="{00000000-0005-0000-0000-00002D2D0000}"/>
    <cellStyle name="PB Table Highlight2 2 3 2 7 2" xfId="7506" xr:uid="{00000000-0005-0000-0000-00002E2D0000}"/>
    <cellStyle name="PB Table Highlight2 2 3 2 7 2 2" xfId="7507" xr:uid="{00000000-0005-0000-0000-00002F2D0000}"/>
    <cellStyle name="PB Table Highlight2 2 3 2 7 3" xfId="7508" xr:uid="{00000000-0005-0000-0000-0000302D0000}"/>
    <cellStyle name="PB Table Highlight2 2 3 2 8" xfId="7509" xr:uid="{00000000-0005-0000-0000-0000312D0000}"/>
    <cellStyle name="PB Table Highlight2 2 3 2 8 2" xfId="7510" xr:uid="{00000000-0005-0000-0000-0000322D0000}"/>
    <cellStyle name="PB Table Highlight2 2 3 2 8 2 2" xfId="7511" xr:uid="{00000000-0005-0000-0000-0000332D0000}"/>
    <cellStyle name="PB Table Highlight2 2 3 2 8 3" xfId="7512" xr:uid="{00000000-0005-0000-0000-0000342D0000}"/>
    <cellStyle name="PB Table Highlight2 2 3 2 9" xfId="7513" xr:uid="{00000000-0005-0000-0000-0000352D0000}"/>
    <cellStyle name="PB Table Highlight2 2 3 2 9 2" xfId="7514" xr:uid="{00000000-0005-0000-0000-0000362D0000}"/>
    <cellStyle name="PB Table Highlight2 2 3 3" xfId="7515" xr:uid="{00000000-0005-0000-0000-0000372D0000}"/>
    <cellStyle name="PB Table Highlight2 2 3 3 2" xfId="7516" xr:uid="{00000000-0005-0000-0000-0000382D0000}"/>
    <cellStyle name="PB Table Highlight2 2 3 3 2 2" xfId="7517" xr:uid="{00000000-0005-0000-0000-0000392D0000}"/>
    <cellStyle name="PB Table Highlight2 2 3 3 3" xfId="7518" xr:uid="{00000000-0005-0000-0000-00003A2D0000}"/>
    <cellStyle name="PB Table Highlight2 2 3 4" xfId="7519" xr:uid="{00000000-0005-0000-0000-00003B2D0000}"/>
    <cellStyle name="PB Table Highlight2 2 3 4 2" xfId="7520" xr:uid="{00000000-0005-0000-0000-00003C2D0000}"/>
    <cellStyle name="PB Table Highlight2 2 3 4 2 2" xfId="7521" xr:uid="{00000000-0005-0000-0000-00003D2D0000}"/>
    <cellStyle name="PB Table Highlight2 2 3 4 3" xfId="7522" xr:uid="{00000000-0005-0000-0000-00003E2D0000}"/>
    <cellStyle name="PB Table Highlight2 2 3 5" xfId="7523" xr:uid="{00000000-0005-0000-0000-00003F2D0000}"/>
    <cellStyle name="PB Table Highlight2 2 3 5 2" xfId="7524" xr:uid="{00000000-0005-0000-0000-0000402D0000}"/>
    <cellStyle name="PB Table Highlight2 2 3 5 2 2" xfId="7525" xr:uid="{00000000-0005-0000-0000-0000412D0000}"/>
    <cellStyle name="PB Table Highlight2 2 3 5 3" xfId="7526" xr:uid="{00000000-0005-0000-0000-0000422D0000}"/>
    <cellStyle name="PB Table Highlight2 2 3 6" xfId="7527" xr:uid="{00000000-0005-0000-0000-0000432D0000}"/>
    <cellStyle name="PB Table Highlight2 2 3 6 2" xfId="7528" xr:uid="{00000000-0005-0000-0000-0000442D0000}"/>
    <cellStyle name="PB Table Highlight2 2 3 6 2 2" xfId="7529" xr:uid="{00000000-0005-0000-0000-0000452D0000}"/>
    <cellStyle name="PB Table Highlight2 2 3 6 3" xfId="7530" xr:uid="{00000000-0005-0000-0000-0000462D0000}"/>
    <cellStyle name="PB Table Highlight2 2 3 7" xfId="7531" xr:uid="{00000000-0005-0000-0000-0000472D0000}"/>
    <cellStyle name="PB Table Highlight2 2 3 7 2" xfId="7532" xr:uid="{00000000-0005-0000-0000-0000482D0000}"/>
    <cellStyle name="PB Table Highlight2 2 3 7 2 2" xfId="7533" xr:uid="{00000000-0005-0000-0000-0000492D0000}"/>
    <cellStyle name="PB Table Highlight2 2 3 7 3" xfId="7534" xr:uid="{00000000-0005-0000-0000-00004A2D0000}"/>
    <cellStyle name="PB Table Highlight2 2 3 8" xfId="7535" xr:uid="{00000000-0005-0000-0000-00004B2D0000}"/>
    <cellStyle name="PB Table Highlight2 2 3 8 2" xfId="7536" xr:uid="{00000000-0005-0000-0000-00004C2D0000}"/>
    <cellStyle name="PB Table Highlight2 2 3 8 2 2" xfId="7537" xr:uid="{00000000-0005-0000-0000-00004D2D0000}"/>
    <cellStyle name="PB Table Highlight2 2 3 8 3" xfId="7538" xr:uid="{00000000-0005-0000-0000-00004E2D0000}"/>
    <cellStyle name="PB Table Highlight2 2 3 9" xfId="7539" xr:uid="{00000000-0005-0000-0000-00004F2D0000}"/>
    <cellStyle name="PB Table Highlight2 2 3 9 2" xfId="7540" xr:uid="{00000000-0005-0000-0000-0000502D0000}"/>
    <cellStyle name="PB Table Highlight2 2 3 9 2 2" xfId="7541" xr:uid="{00000000-0005-0000-0000-0000512D0000}"/>
    <cellStyle name="PB Table Highlight2 2 3 9 3" xfId="7542" xr:uid="{00000000-0005-0000-0000-0000522D0000}"/>
    <cellStyle name="PB Table Highlight2 2 4" xfId="7543" xr:uid="{00000000-0005-0000-0000-0000532D0000}"/>
    <cellStyle name="PB Table Highlight2 3" xfId="7544" xr:uid="{00000000-0005-0000-0000-0000542D0000}"/>
    <cellStyle name="PB Table Highlight2 3 2" xfId="7545" xr:uid="{00000000-0005-0000-0000-0000552D0000}"/>
    <cellStyle name="PB Table Highlight2 3 2 10" xfId="7546" xr:uid="{00000000-0005-0000-0000-0000562D0000}"/>
    <cellStyle name="PB Table Highlight2 3 2 10 2" xfId="7547" xr:uid="{00000000-0005-0000-0000-0000572D0000}"/>
    <cellStyle name="PB Table Highlight2 3 2 10 2 2" xfId="7548" xr:uid="{00000000-0005-0000-0000-0000582D0000}"/>
    <cellStyle name="PB Table Highlight2 3 2 10 3" xfId="7549" xr:uid="{00000000-0005-0000-0000-0000592D0000}"/>
    <cellStyle name="PB Table Highlight2 3 2 11" xfId="7550" xr:uid="{00000000-0005-0000-0000-00005A2D0000}"/>
    <cellStyle name="PB Table Highlight2 3 2 11 2" xfId="7551" xr:uid="{00000000-0005-0000-0000-00005B2D0000}"/>
    <cellStyle name="PB Table Highlight2 3 2 12" xfId="7552" xr:uid="{00000000-0005-0000-0000-00005C2D0000}"/>
    <cellStyle name="PB Table Highlight2 3 2 2" xfId="7553" xr:uid="{00000000-0005-0000-0000-00005D2D0000}"/>
    <cellStyle name="PB Table Highlight2 3 2 2 10" xfId="7554" xr:uid="{00000000-0005-0000-0000-00005E2D0000}"/>
    <cellStyle name="PB Table Highlight2 3 2 2 2" xfId="7555" xr:uid="{00000000-0005-0000-0000-00005F2D0000}"/>
    <cellStyle name="PB Table Highlight2 3 2 2 2 2" xfId="7556" xr:uid="{00000000-0005-0000-0000-0000602D0000}"/>
    <cellStyle name="PB Table Highlight2 3 2 2 2 2 2" xfId="7557" xr:uid="{00000000-0005-0000-0000-0000612D0000}"/>
    <cellStyle name="PB Table Highlight2 3 2 2 2 3" xfId="7558" xr:uid="{00000000-0005-0000-0000-0000622D0000}"/>
    <cellStyle name="PB Table Highlight2 3 2 2 3" xfId="7559" xr:uid="{00000000-0005-0000-0000-0000632D0000}"/>
    <cellStyle name="PB Table Highlight2 3 2 2 3 2" xfId="7560" xr:uid="{00000000-0005-0000-0000-0000642D0000}"/>
    <cellStyle name="PB Table Highlight2 3 2 2 3 2 2" xfId="7561" xr:uid="{00000000-0005-0000-0000-0000652D0000}"/>
    <cellStyle name="PB Table Highlight2 3 2 2 3 3" xfId="7562" xr:uid="{00000000-0005-0000-0000-0000662D0000}"/>
    <cellStyle name="PB Table Highlight2 3 2 2 4" xfId="7563" xr:uid="{00000000-0005-0000-0000-0000672D0000}"/>
    <cellStyle name="PB Table Highlight2 3 2 2 4 2" xfId="7564" xr:uid="{00000000-0005-0000-0000-0000682D0000}"/>
    <cellStyle name="PB Table Highlight2 3 2 2 4 2 2" xfId="7565" xr:uid="{00000000-0005-0000-0000-0000692D0000}"/>
    <cellStyle name="PB Table Highlight2 3 2 2 4 3" xfId="7566" xr:uid="{00000000-0005-0000-0000-00006A2D0000}"/>
    <cellStyle name="PB Table Highlight2 3 2 2 5" xfId="7567" xr:uid="{00000000-0005-0000-0000-00006B2D0000}"/>
    <cellStyle name="PB Table Highlight2 3 2 2 5 2" xfId="7568" xr:uid="{00000000-0005-0000-0000-00006C2D0000}"/>
    <cellStyle name="PB Table Highlight2 3 2 2 5 2 2" xfId="7569" xr:uid="{00000000-0005-0000-0000-00006D2D0000}"/>
    <cellStyle name="PB Table Highlight2 3 2 2 5 3" xfId="7570" xr:uid="{00000000-0005-0000-0000-00006E2D0000}"/>
    <cellStyle name="PB Table Highlight2 3 2 2 6" xfId="7571" xr:uid="{00000000-0005-0000-0000-00006F2D0000}"/>
    <cellStyle name="PB Table Highlight2 3 2 2 6 2" xfId="7572" xr:uid="{00000000-0005-0000-0000-0000702D0000}"/>
    <cellStyle name="PB Table Highlight2 3 2 2 6 2 2" xfId="7573" xr:uid="{00000000-0005-0000-0000-0000712D0000}"/>
    <cellStyle name="PB Table Highlight2 3 2 2 6 3" xfId="7574" xr:uid="{00000000-0005-0000-0000-0000722D0000}"/>
    <cellStyle name="PB Table Highlight2 3 2 2 7" xfId="7575" xr:uid="{00000000-0005-0000-0000-0000732D0000}"/>
    <cellStyle name="PB Table Highlight2 3 2 2 7 2" xfId="7576" xr:uid="{00000000-0005-0000-0000-0000742D0000}"/>
    <cellStyle name="PB Table Highlight2 3 2 2 7 2 2" xfId="7577" xr:uid="{00000000-0005-0000-0000-0000752D0000}"/>
    <cellStyle name="PB Table Highlight2 3 2 2 7 3" xfId="7578" xr:uid="{00000000-0005-0000-0000-0000762D0000}"/>
    <cellStyle name="PB Table Highlight2 3 2 2 8" xfId="7579" xr:uid="{00000000-0005-0000-0000-0000772D0000}"/>
    <cellStyle name="PB Table Highlight2 3 2 2 8 2" xfId="7580" xr:uid="{00000000-0005-0000-0000-0000782D0000}"/>
    <cellStyle name="PB Table Highlight2 3 2 2 8 2 2" xfId="7581" xr:uid="{00000000-0005-0000-0000-0000792D0000}"/>
    <cellStyle name="PB Table Highlight2 3 2 2 8 3" xfId="7582" xr:uid="{00000000-0005-0000-0000-00007A2D0000}"/>
    <cellStyle name="PB Table Highlight2 3 2 2 9" xfId="7583" xr:uid="{00000000-0005-0000-0000-00007B2D0000}"/>
    <cellStyle name="PB Table Highlight2 3 2 2 9 2" xfId="7584" xr:uid="{00000000-0005-0000-0000-00007C2D0000}"/>
    <cellStyle name="PB Table Highlight2 3 2 3" xfId="7585" xr:uid="{00000000-0005-0000-0000-00007D2D0000}"/>
    <cellStyle name="PB Table Highlight2 3 2 3 2" xfId="7586" xr:uid="{00000000-0005-0000-0000-00007E2D0000}"/>
    <cellStyle name="PB Table Highlight2 3 2 3 2 2" xfId="7587" xr:uid="{00000000-0005-0000-0000-00007F2D0000}"/>
    <cellStyle name="PB Table Highlight2 3 2 3 3" xfId="7588" xr:uid="{00000000-0005-0000-0000-0000802D0000}"/>
    <cellStyle name="PB Table Highlight2 3 2 4" xfId="7589" xr:uid="{00000000-0005-0000-0000-0000812D0000}"/>
    <cellStyle name="PB Table Highlight2 3 2 4 2" xfId="7590" xr:uid="{00000000-0005-0000-0000-0000822D0000}"/>
    <cellStyle name="PB Table Highlight2 3 2 4 2 2" xfId="7591" xr:uid="{00000000-0005-0000-0000-0000832D0000}"/>
    <cellStyle name="PB Table Highlight2 3 2 4 3" xfId="7592" xr:uid="{00000000-0005-0000-0000-0000842D0000}"/>
    <cellStyle name="PB Table Highlight2 3 2 5" xfId="7593" xr:uid="{00000000-0005-0000-0000-0000852D0000}"/>
    <cellStyle name="PB Table Highlight2 3 2 5 2" xfId="7594" xr:uid="{00000000-0005-0000-0000-0000862D0000}"/>
    <cellStyle name="PB Table Highlight2 3 2 5 2 2" xfId="7595" xr:uid="{00000000-0005-0000-0000-0000872D0000}"/>
    <cellStyle name="PB Table Highlight2 3 2 5 3" xfId="7596" xr:uid="{00000000-0005-0000-0000-0000882D0000}"/>
    <cellStyle name="PB Table Highlight2 3 2 6" xfId="7597" xr:uid="{00000000-0005-0000-0000-0000892D0000}"/>
    <cellStyle name="PB Table Highlight2 3 2 6 2" xfId="7598" xr:uid="{00000000-0005-0000-0000-00008A2D0000}"/>
    <cellStyle name="PB Table Highlight2 3 2 6 2 2" xfId="7599" xr:uid="{00000000-0005-0000-0000-00008B2D0000}"/>
    <cellStyle name="PB Table Highlight2 3 2 6 3" xfId="7600" xr:uid="{00000000-0005-0000-0000-00008C2D0000}"/>
    <cellStyle name="PB Table Highlight2 3 2 7" xfId="7601" xr:uid="{00000000-0005-0000-0000-00008D2D0000}"/>
    <cellStyle name="PB Table Highlight2 3 2 7 2" xfId="7602" xr:uid="{00000000-0005-0000-0000-00008E2D0000}"/>
    <cellStyle name="PB Table Highlight2 3 2 7 2 2" xfId="7603" xr:uid="{00000000-0005-0000-0000-00008F2D0000}"/>
    <cellStyle name="PB Table Highlight2 3 2 7 3" xfId="7604" xr:uid="{00000000-0005-0000-0000-0000902D0000}"/>
    <cellStyle name="PB Table Highlight2 3 2 8" xfId="7605" xr:uid="{00000000-0005-0000-0000-0000912D0000}"/>
    <cellStyle name="PB Table Highlight2 3 2 8 2" xfId="7606" xr:uid="{00000000-0005-0000-0000-0000922D0000}"/>
    <cellStyle name="PB Table Highlight2 3 2 8 2 2" xfId="7607" xr:uid="{00000000-0005-0000-0000-0000932D0000}"/>
    <cellStyle name="PB Table Highlight2 3 2 8 3" xfId="7608" xr:uid="{00000000-0005-0000-0000-0000942D0000}"/>
    <cellStyle name="PB Table Highlight2 3 2 9" xfId="7609" xr:uid="{00000000-0005-0000-0000-0000952D0000}"/>
    <cellStyle name="PB Table Highlight2 3 2 9 2" xfId="7610" xr:uid="{00000000-0005-0000-0000-0000962D0000}"/>
    <cellStyle name="PB Table Highlight2 3 2 9 2 2" xfId="7611" xr:uid="{00000000-0005-0000-0000-0000972D0000}"/>
    <cellStyle name="PB Table Highlight2 3 2 9 3" xfId="7612" xr:uid="{00000000-0005-0000-0000-0000982D0000}"/>
    <cellStyle name="PB Table Highlight2 3 3" xfId="7613" xr:uid="{00000000-0005-0000-0000-0000992D0000}"/>
    <cellStyle name="PB Table Highlight2 4" xfId="7614" xr:uid="{00000000-0005-0000-0000-00009A2D0000}"/>
    <cellStyle name="PB Table Highlight2 4 10" xfId="7615" xr:uid="{00000000-0005-0000-0000-00009B2D0000}"/>
    <cellStyle name="PB Table Highlight2 4 10 2" xfId="7616" xr:uid="{00000000-0005-0000-0000-00009C2D0000}"/>
    <cellStyle name="PB Table Highlight2 4 10 2 2" xfId="7617" xr:uid="{00000000-0005-0000-0000-00009D2D0000}"/>
    <cellStyle name="PB Table Highlight2 4 10 3" xfId="7618" xr:uid="{00000000-0005-0000-0000-00009E2D0000}"/>
    <cellStyle name="PB Table Highlight2 4 11" xfId="7619" xr:uid="{00000000-0005-0000-0000-00009F2D0000}"/>
    <cellStyle name="PB Table Highlight2 4 11 2" xfId="7620" xr:uid="{00000000-0005-0000-0000-0000A02D0000}"/>
    <cellStyle name="PB Table Highlight2 4 12" xfId="7621" xr:uid="{00000000-0005-0000-0000-0000A12D0000}"/>
    <cellStyle name="PB Table Highlight2 4 2" xfId="7622" xr:uid="{00000000-0005-0000-0000-0000A22D0000}"/>
    <cellStyle name="PB Table Highlight2 4 2 10" xfId="7623" xr:uid="{00000000-0005-0000-0000-0000A32D0000}"/>
    <cellStyle name="PB Table Highlight2 4 2 2" xfId="7624" xr:uid="{00000000-0005-0000-0000-0000A42D0000}"/>
    <cellStyle name="PB Table Highlight2 4 2 2 2" xfId="7625" xr:uid="{00000000-0005-0000-0000-0000A52D0000}"/>
    <cellStyle name="PB Table Highlight2 4 2 2 2 2" xfId="7626" xr:uid="{00000000-0005-0000-0000-0000A62D0000}"/>
    <cellStyle name="PB Table Highlight2 4 2 2 3" xfId="7627" xr:uid="{00000000-0005-0000-0000-0000A72D0000}"/>
    <cellStyle name="PB Table Highlight2 4 2 3" xfId="7628" xr:uid="{00000000-0005-0000-0000-0000A82D0000}"/>
    <cellStyle name="PB Table Highlight2 4 2 3 2" xfId="7629" xr:uid="{00000000-0005-0000-0000-0000A92D0000}"/>
    <cellStyle name="PB Table Highlight2 4 2 3 2 2" xfId="7630" xr:uid="{00000000-0005-0000-0000-0000AA2D0000}"/>
    <cellStyle name="PB Table Highlight2 4 2 3 3" xfId="7631" xr:uid="{00000000-0005-0000-0000-0000AB2D0000}"/>
    <cellStyle name="PB Table Highlight2 4 2 4" xfId="7632" xr:uid="{00000000-0005-0000-0000-0000AC2D0000}"/>
    <cellStyle name="PB Table Highlight2 4 2 4 2" xfId="7633" xr:uid="{00000000-0005-0000-0000-0000AD2D0000}"/>
    <cellStyle name="PB Table Highlight2 4 2 4 2 2" xfId="7634" xr:uid="{00000000-0005-0000-0000-0000AE2D0000}"/>
    <cellStyle name="PB Table Highlight2 4 2 4 3" xfId="7635" xr:uid="{00000000-0005-0000-0000-0000AF2D0000}"/>
    <cellStyle name="PB Table Highlight2 4 2 5" xfId="7636" xr:uid="{00000000-0005-0000-0000-0000B02D0000}"/>
    <cellStyle name="PB Table Highlight2 4 2 5 2" xfId="7637" xr:uid="{00000000-0005-0000-0000-0000B12D0000}"/>
    <cellStyle name="PB Table Highlight2 4 2 5 2 2" xfId="7638" xr:uid="{00000000-0005-0000-0000-0000B22D0000}"/>
    <cellStyle name="PB Table Highlight2 4 2 5 3" xfId="7639" xr:uid="{00000000-0005-0000-0000-0000B32D0000}"/>
    <cellStyle name="PB Table Highlight2 4 2 6" xfId="7640" xr:uid="{00000000-0005-0000-0000-0000B42D0000}"/>
    <cellStyle name="PB Table Highlight2 4 2 6 2" xfId="7641" xr:uid="{00000000-0005-0000-0000-0000B52D0000}"/>
    <cellStyle name="PB Table Highlight2 4 2 6 2 2" xfId="7642" xr:uid="{00000000-0005-0000-0000-0000B62D0000}"/>
    <cellStyle name="PB Table Highlight2 4 2 6 3" xfId="7643" xr:uid="{00000000-0005-0000-0000-0000B72D0000}"/>
    <cellStyle name="PB Table Highlight2 4 2 7" xfId="7644" xr:uid="{00000000-0005-0000-0000-0000B82D0000}"/>
    <cellStyle name="PB Table Highlight2 4 2 7 2" xfId="7645" xr:uid="{00000000-0005-0000-0000-0000B92D0000}"/>
    <cellStyle name="PB Table Highlight2 4 2 7 2 2" xfId="7646" xr:uid="{00000000-0005-0000-0000-0000BA2D0000}"/>
    <cellStyle name="PB Table Highlight2 4 2 7 3" xfId="7647" xr:uid="{00000000-0005-0000-0000-0000BB2D0000}"/>
    <cellStyle name="PB Table Highlight2 4 2 8" xfId="7648" xr:uid="{00000000-0005-0000-0000-0000BC2D0000}"/>
    <cellStyle name="PB Table Highlight2 4 2 8 2" xfId="7649" xr:uid="{00000000-0005-0000-0000-0000BD2D0000}"/>
    <cellStyle name="PB Table Highlight2 4 2 8 2 2" xfId="7650" xr:uid="{00000000-0005-0000-0000-0000BE2D0000}"/>
    <cellStyle name="PB Table Highlight2 4 2 8 3" xfId="7651" xr:uid="{00000000-0005-0000-0000-0000BF2D0000}"/>
    <cellStyle name="PB Table Highlight2 4 2 9" xfId="7652" xr:uid="{00000000-0005-0000-0000-0000C02D0000}"/>
    <cellStyle name="PB Table Highlight2 4 2 9 2" xfId="7653" xr:uid="{00000000-0005-0000-0000-0000C12D0000}"/>
    <cellStyle name="PB Table Highlight2 4 3" xfId="7654" xr:uid="{00000000-0005-0000-0000-0000C22D0000}"/>
    <cellStyle name="PB Table Highlight2 4 3 2" xfId="7655" xr:uid="{00000000-0005-0000-0000-0000C32D0000}"/>
    <cellStyle name="PB Table Highlight2 4 3 2 2" xfId="7656" xr:uid="{00000000-0005-0000-0000-0000C42D0000}"/>
    <cellStyle name="PB Table Highlight2 4 3 3" xfId="7657" xr:uid="{00000000-0005-0000-0000-0000C52D0000}"/>
    <cellStyle name="PB Table Highlight2 4 4" xfId="7658" xr:uid="{00000000-0005-0000-0000-0000C62D0000}"/>
    <cellStyle name="PB Table Highlight2 4 4 2" xfId="7659" xr:uid="{00000000-0005-0000-0000-0000C72D0000}"/>
    <cellStyle name="PB Table Highlight2 4 4 2 2" xfId="7660" xr:uid="{00000000-0005-0000-0000-0000C82D0000}"/>
    <cellStyle name="PB Table Highlight2 4 4 3" xfId="7661" xr:uid="{00000000-0005-0000-0000-0000C92D0000}"/>
    <cellStyle name="PB Table Highlight2 4 5" xfId="7662" xr:uid="{00000000-0005-0000-0000-0000CA2D0000}"/>
    <cellStyle name="PB Table Highlight2 4 5 2" xfId="7663" xr:uid="{00000000-0005-0000-0000-0000CB2D0000}"/>
    <cellStyle name="PB Table Highlight2 4 5 2 2" xfId="7664" xr:uid="{00000000-0005-0000-0000-0000CC2D0000}"/>
    <cellStyle name="PB Table Highlight2 4 5 3" xfId="7665" xr:uid="{00000000-0005-0000-0000-0000CD2D0000}"/>
    <cellStyle name="PB Table Highlight2 4 6" xfId="7666" xr:uid="{00000000-0005-0000-0000-0000CE2D0000}"/>
    <cellStyle name="PB Table Highlight2 4 6 2" xfId="7667" xr:uid="{00000000-0005-0000-0000-0000CF2D0000}"/>
    <cellStyle name="PB Table Highlight2 4 6 2 2" xfId="7668" xr:uid="{00000000-0005-0000-0000-0000D02D0000}"/>
    <cellStyle name="PB Table Highlight2 4 6 3" xfId="7669" xr:uid="{00000000-0005-0000-0000-0000D12D0000}"/>
    <cellStyle name="PB Table Highlight2 4 7" xfId="7670" xr:uid="{00000000-0005-0000-0000-0000D22D0000}"/>
    <cellStyle name="PB Table Highlight2 4 7 2" xfId="7671" xr:uid="{00000000-0005-0000-0000-0000D32D0000}"/>
    <cellStyle name="PB Table Highlight2 4 7 2 2" xfId="7672" xr:uid="{00000000-0005-0000-0000-0000D42D0000}"/>
    <cellStyle name="PB Table Highlight2 4 7 3" xfId="7673" xr:uid="{00000000-0005-0000-0000-0000D52D0000}"/>
    <cellStyle name="PB Table Highlight2 4 8" xfId="7674" xr:uid="{00000000-0005-0000-0000-0000D62D0000}"/>
    <cellStyle name="PB Table Highlight2 4 8 2" xfId="7675" xr:uid="{00000000-0005-0000-0000-0000D72D0000}"/>
    <cellStyle name="PB Table Highlight2 4 8 2 2" xfId="7676" xr:uid="{00000000-0005-0000-0000-0000D82D0000}"/>
    <cellStyle name="PB Table Highlight2 4 8 3" xfId="7677" xr:uid="{00000000-0005-0000-0000-0000D92D0000}"/>
    <cellStyle name="PB Table Highlight2 4 9" xfId="7678" xr:uid="{00000000-0005-0000-0000-0000DA2D0000}"/>
    <cellStyle name="PB Table Highlight2 4 9 2" xfId="7679" xr:uid="{00000000-0005-0000-0000-0000DB2D0000}"/>
    <cellStyle name="PB Table Highlight2 4 9 2 2" xfId="7680" xr:uid="{00000000-0005-0000-0000-0000DC2D0000}"/>
    <cellStyle name="PB Table Highlight2 4 9 3" xfId="7681" xr:uid="{00000000-0005-0000-0000-0000DD2D0000}"/>
    <cellStyle name="PB Table Highlight2 5" xfId="7682" xr:uid="{00000000-0005-0000-0000-0000DE2D0000}"/>
    <cellStyle name="PB Table Highlight3" xfId="7683" xr:uid="{00000000-0005-0000-0000-0000DF2D0000}"/>
    <cellStyle name="PB Table Highlight3 2" xfId="7684" xr:uid="{00000000-0005-0000-0000-0000E02D0000}"/>
    <cellStyle name="PB Table Highlight3 2 2" xfId="7685" xr:uid="{00000000-0005-0000-0000-0000E12D0000}"/>
    <cellStyle name="PB Table Highlight3 2 2 2" xfId="7686" xr:uid="{00000000-0005-0000-0000-0000E22D0000}"/>
    <cellStyle name="PB Table Highlight3 2 2 2 10" xfId="7687" xr:uid="{00000000-0005-0000-0000-0000E32D0000}"/>
    <cellStyle name="PB Table Highlight3 2 2 2 10 2" xfId="7688" xr:uid="{00000000-0005-0000-0000-0000E42D0000}"/>
    <cellStyle name="PB Table Highlight3 2 2 2 10 2 2" xfId="7689" xr:uid="{00000000-0005-0000-0000-0000E52D0000}"/>
    <cellStyle name="PB Table Highlight3 2 2 2 10 3" xfId="7690" xr:uid="{00000000-0005-0000-0000-0000E62D0000}"/>
    <cellStyle name="PB Table Highlight3 2 2 2 11" xfId="7691" xr:uid="{00000000-0005-0000-0000-0000E72D0000}"/>
    <cellStyle name="PB Table Highlight3 2 2 2 11 2" xfId="7692" xr:uid="{00000000-0005-0000-0000-0000E82D0000}"/>
    <cellStyle name="PB Table Highlight3 2 2 2 12" xfId="7693" xr:uid="{00000000-0005-0000-0000-0000E92D0000}"/>
    <cellStyle name="PB Table Highlight3 2 2 2 2" xfId="7694" xr:uid="{00000000-0005-0000-0000-0000EA2D0000}"/>
    <cellStyle name="PB Table Highlight3 2 2 2 2 10" xfId="7695" xr:uid="{00000000-0005-0000-0000-0000EB2D0000}"/>
    <cellStyle name="PB Table Highlight3 2 2 2 2 2" xfId="7696" xr:uid="{00000000-0005-0000-0000-0000EC2D0000}"/>
    <cellStyle name="PB Table Highlight3 2 2 2 2 2 2" xfId="7697" xr:uid="{00000000-0005-0000-0000-0000ED2D0000}"/>
    <cellStyle name="PB Table Highlight3 2 2 2 2 2 2 2" xfId="7698" xr:uid="{00000000-0005-0000-0000-0000EE2D0000}"/>
    <cellStyle name="PB Table Highlight3 2 2 2 2 2 3" xfId="7699" xr:uid="{00000000-0005-0000-0000-0000EF2D0000}"/>
    <cellStyle name="PB Table Highlight3 2 2 2 2 3" xfId="7700" xr:uid="{00000000-0005-0000-0000-0000F02D0000}"/>
    <cellStyle name="PB Table Highlight3 2 2 2 2 3 2" xfId="7701" xr:uid="{00000000-0005-0000-0000-0000F12D0000}"/>
    <cellStyle name="PB Table Highlight3 2 2 2 2 3 2 2" xfId="7702" xr:uid="{00000000-0005-0000-0000-0000F22D0000}"/>
    <cellStyle name="PB Table Highlight3 2 2 2 2 3 3" xfId="7703" xr:uid="{00000000-0005-0000-0000-0000F32D0000}"/>
    <cellStyle name="PB Table Highlight3 2 2 2 2 4" xfId="7704" xr:uid="{00000000-0005-0000-0000-0000F42D0000}"/>
    <cellStyle name="PB Table Highlight3 2 2 2 2 4 2" xfId="7705" xr:uid="{00000000-0005-0000-0000-0000F52D0000}"/>
    <cellStyle name="PB Table Highlight3 2 2 2 2 4 2 2" xfId="7706" xr:uid="{00000000-0005-0000-0000-0000F62D0000}"/>
    <cellStyle name="PB Table Highlight3 2 2 2 2 4 3" xfId="7707" xr:uid="{00000000-0005-0000-0000-0000F72D0000}"/>
    <cellStyle name="PB Table Highlight3 2 2 2 2 5" xfId="7708" xr:uid="{00000000-0005-0000-0000-0000F82D0000}"/>
    <cellStyle name="PB Table Highlight3 2 2 2 2 5 2" xfId="7709" xr:uid="{00000000-0005-0000-0000-0000F92D0000}"/>
    <cellStyle name="PB Table Highlight3 2 2 2 2 5 2 2" xfId="7710" xr:uid="{00000000-0005-0000-0000-0000FA2D0000}"/>
    <cellStyle name="PB Table Highlight3 2 2 2 2 5 3" xfId="7711" xr:uid="{00000000-0005-0000-0000-0000FB2D0000}"/>
    <cellStyle name="PB Table Highlight3 2 2 2 2 6" xfId="7712" xr:uid="{00000000-0005-0000-0000-0000FC2D0000}"/>
    <cellStyle name="PB Table Highlight3 2 2 2 2 6 2" xfId="7713" xr:uid="{00000000-0005-0000-0000-0000FD2D0000}"/>
    <cellStyle name="PB Table Highlight3 2 2 2 2 6 2 2" xfId="7714" xr:uid="{00000000-0005-0000-0000-0000FE2D0000}"/>
    <cellStyle name="PB Table Highlight3 2 2 2 2 6 3" xfId="7715" xr:uid="{00000000-0005-0000-0000-0000FF2D0000}"/>
    <cellStyle name="PB Table Highlight3 2 2 2 2 7" xfId="7716" xr:uid="{00000000-0005-0000-0000-0000002E0000}"/>
    <cellStyle name="PB Table Highlight3 2 2 2 2 7 2" xfId="7717" xr:uid="{00000000-0005-0000-0000-0000012E0000}"/>
    <cellStyle name="PB Table Highlight3 2 2 2 2 7 2 2" xfId="7718" xr:uid="{00000000-0005-0000-0000-0000022E0000}"/>
    <cellStyle name="PB Table Highlight3 2 2 2 2 7 3" xfId="7719" xr:uid="{00000000-0005-0000-0000-0000032E0000}"/>
    <cellStyle name="PB Table Highlight3 2 2 2 2 8" xfId="7720" xr:uid="{00000000-0005-0000-0000-0000042E0000}"/>
    <cellStyle name="PB Table Highlight3 2 2 2 2 8 2" xfId="7721" xr:uid="{00000000-0005-0000-0000-0000052E0000}"/>
    <cellStyle name="PB Table Highlight3 2 2 2 2 8 2 2" xfId="7722" xr:uid="{00000000-0005-0000-0000-0000062E0000}"/>
    <cellStyle name="PB Table Highlight3 2 2 2 2 8 3" xfId="7723" xr:uid="{00000000-0005-0000-0000-0000072E0000}"/>
    <cellStyle name="PB Table Highlight3 2 2 2 2 9" xfId="7724" xr:uid="{00000000-0005-0000-0000-0000082E0000}"/>
    <cellStyle name="PB Table Highlight3 2 2 2 2 9 2" xfId="7725" xr:uid="{00000000-0005-0000-0000-0000092E0000}"/>
    <cellStyle name="PB Table Highlight3 2 2 2 3" xfId="7726" xr:uid="{00000000-0005-0000-0000-00000A2E0000}"/>
    <cellStyle name="PB Table Highlight3 2 2 2 3 2" xfId="7727" xr:uid="{00000000-0005-0000-0000-00000B2E0000}"/>
    <cellStyle name="PB Table Highlight3 2 2 2 3 2 2" xfId="7728" xr:uid="{00000000-0005-0000-0000-00000C2E0000}"/>
    <cellStyle name="PB Table Highlight3 2 2 2 3 3" xfId="7729" xr:uid="{00000000-0005-0000-0000-00000D2E0000}"/>
    <cellStyle name="PB Table Highlight3 2 2 2 4" xfId="7730" xr:uid="{00000000-0005-0000-0000-00000E2E0000}"/>
    <cellStyle name="PB Table Highlight3 2 2 2 4 2" xfId="7731" xr:uid="{00000000-0005-0000-0000-00000F2E0000}"/>
    <cellStyle name="PB Table Highlight3 2 2 2 4 2 2" xfId="7732" xr:uid="{00000000-0005-0000-0000-0000102E0000}"/>
    <cellStyle name="PB Table Highlight3 2 2 2 4 3" xfId="7733" xr:uid="{00000000-0005-0000-0000-0000112E0000}"/>
    <cellStyle name="PB Table Highlight3 2 2 2 5" xfId="7734" xr:uid="{00000000-0005-0000-0000-0000122E0000}"/>
    <cellStyle name="PB Table Highlight3 2 2 2 5 2" xfId="7735" xr:uid="{00000000-0005-0000-0000-0000132E0000}"/>
    <cellStyle name="PB Table Highlight3 2 2 2 5 2 2" xfId="7736" xr:uid="{00000000-0005-0000-0000-0000142E0000}"/>
    <cellStyle name="PB Table Highlight3 2 2 2 5 3" xfId="7737" xr:uid="{00000000-0005-0000-0000-0000152E0000}"/>
    <cellStyle name="PB Table Highlight3 2 2 2 6" xfId="7738" xr:uid="{00000000-0005-0000-0000-0000162E0000}"/>
    <cellStyle name="PB Table Highlight3 2 2 2 6 2" xfId="7739" xr:uid="{00000000-0005-0000-0000-0000172E0000}"/>
    <cellStyle name="PB Table Highlight3 2 2 2 6 2 2" xfId="7740" xr:uid="{00000000-0005-0000-0000-0000182E0000}"/>
    <cellStyle name="PB Table Highlight3 2 2 2 6 3" xfId="7741" xr:uid="{00000000-0005-0000-0000-0000192E0000}"/>
    <cellStyle name="PB Table Highlight3 2 2 2 7" xfId="7742" xr:uid="{00000000-0005-0000-0000-00001A2E0000}"/>
    <cellStyle name="PB Table Highlight3 2 2 2 7 2" xfId="7743" xr:uid="{00000000-0005-0000-0000-00001B2E0000}"/>
    <cellStyle name="PB Table Highlight3 2 2 2 7 2 2" xfId="7744" xr:uid="{00000000-0005-0000-0000-00001C2E0000}"/>
    <cellStyle name="PB Table Highlight3 2 2 2 7 3" xfId="7745" xr:uid="{00000000-0005-0000-0000-00001D2E0000}"/>
    <cellStyle name="PB Table Highlight3 2 2 2 8" xfId="7746" xr:uid="{00000000-0005-0000-0000-00001E2E0000}"/>
    <cellStyle name="PB Table Highlight3 2 2 2 8 2" xfId="7747" xr:uid="{00000000-0005-0000-0000-00001F2E0000}"/>
    <cellStyle name="PB Table Highlight3 2 2 2 8 2 2" xfId="7748" xr:uid="{00000000-0005-0000-0000-0000202E0000}"/>
    <cellStyle name="PB Table Highlight3 2 2 2 8 3" xfId="7749" xr:uid="{00000000-0005-0000-0000-0000212E0000}"/>
    <cellStyle name="PB Table Highlight3 2 2 2 9" xfId="7750" xr:uid="{00000000-0005-0000-0000-0000222E0000}"/>
    <cellStyle name="PB Table Highlight3 2 2 2 9 2" xfId="7751" xr:uid="{00000000-0005-0000-0000-0000232E0000}"/>
    <cellStyle name="PB Table Highlight3 2 2 2 9 2 2" xfId="7752" xr:uid="{00000000-0005-0000-0000-0000242E0000}"/>
    <cellStyle name="PB Table Highlight3 2 2 2 9 3" xfId="7753" xr:uid="{00000000-0005-0000-0000-0000252E0000}"/>
    <cellStyle name="PB Table Highlight3 2 2 3" xfId="7754" xr:uid="{00000000-0005-0000-0000-0000262E0000}"/>
    <cellStyle name="PB Table Highlight3 2 3" xfId="7755" xr:uid="{00000000-0005-0000-0000-0000272E0000}"/>
    <cellStyle name="PB Table Highlight3 2 3 10" xfId="7756" xr:uid="{00000000-0005-0000-0000-0000282E0000}"/>
    <cellStyle name="PB Table Highlight3 2 3 10 2" xfId="7757" xr:uid="{00000000-0005-0000-0000-0000292E0000}"/>
    <cellStyle name="PB Table Highlight3 2 3 10 2 2" xfId="7758" xr:uid="{00000000-0005-0000-0000-00002A2E0000}"/>
    <cellStyle name="PB Table Highlight3 2 3 10 3" xfId="7759" xr:uid="{00000000-0005-0000-0000-00002B2E0000}"/>
    <cellStyle name="PB Table Highlight3 2 3 11" xfId="7760" xr:uid="{00000000-0005-0000-0000-00002C2E0000}"/>
    <cellStyle name="PB Table Highlight3 2 3 11 2" xfId="7761" xr:uid="{00000000-0005-0000-0000-00002D2E0000}"/>
    <cellStyle name="PB Table Highlight3 2 3 12" xfId="7762" xr:uid="{00000000-0005-0000-0000-00002E2E0000}"/>
    <cellStyle name="PB Table Highlight3 2 3 2" xfId="7763" xr:uid="{00000000-0005-0000-0000-00002F2E0000}"/>
    <cellStyle name="PB Table Highlight3 2 3 2 10" xfId="7764" xr:uid="{00000000-0005-0000-0000-0000302E0000}"/>
    <cellStyle name="PB Table Highlight3 2 3 2 2" xfId="7765" xr:uid="{00000000-0005-0000-0000-0000312E0000}"/>
    <cellStyle name="PB Table Highlight3 2 3 2 2 2" xfId="7766" xr:uid="{00000000-0005-0000-0000-0000322E0000}"/>
    <cellStyle name="PB Table Highlight3 2 3 2 2 2 2" xfId="7767" xr:uid="{00000000-0005-0000-0000-0000332E0000}"/>
    <cellStyle name="PB Table Highlight3 2 3 2 2 3" xfId="7768" xr:uid="{00000000-0005-0000-0000-0000342E0000}"/>
    <cellStyle name="PB Table Highlight3 2 3 2 3" xfId="7769" xr:uid="{00000000-0005-0000-0000-0000352E0000}"/>
    <cellStyle name="PB Table Highlight3 2 3 2 3 2" xfId="7770" xr:uid="{00000000-0005-0000-0000-0000362E0000}"/>
    <cellStyle name="PB Table Highlight3 2 3 2 3 2 2" xfId="7771" xr:uid="{00000000-0005-0000-0000-0000372E0000}"/>
    <cellStyle name="PB Table Highlight3 2 3 2 3 3" xfId="7772" xr:uid="{00000000-0005-0000-0000-0000382E0000}"/>
    <cellStyle name="PB Table Highlight3 2 3 2 4" xfId="7773" xr:uid="{00000000-0005-0000-0000-0000392E0000}"/>
    <cellStyle name="PB Table Highlight3 2 3 2 4 2" xfId="7774" xr:uid="{00000000-0005-0000-0000-00003A2E0000}"/>
    <cellStyle name="PB Table Highlight3 2 3 2 4 2 2" xfId="7775" xr:uid="{00000000-0005-0000-0000-00003B2E0000}"/>
    <cellStyle name="PB Table Highlight3 2 3 2 4 3" xfId="7776" xr:uid="{00000000-0005-0000-0000-00003C2E0000}"/>
    <cellStyle name="PB Table Highlight3 2 3 2 5" xfId="7777" xr:uid="{00000000-0005-0000-0000-00003D2E0000}"/>
    <cellStyle name="PB Table Highlight3 2 3 2 5 2" xfId="7778" xr:uid="{00000000-0005-0000-0000-00003E2E0000}"/>
    <cellStyle name="PB Table Highlight3 2 3 2 5 2 2" xfId="7779" xr:uid="{00000000-0005-0000-0000-00003F2E0000}"/>
    <cellStyle name="PB Table Highlight3 2 3 2 5 3" xfId="7780" xr:uid="{00000000-0005-0000-0000-0000402E0000}"/>
    <cellStyle name="PB Table Highlight3 2 3 2 6" xfId="7781" xr:uid="{00000000-0005-0000-0000-0000412E0000}"/>
    <cellStyle name="PB Table Highlight3 2 3 2 6 2" xfId="7782" xr:uid="{00000000-0005-0000-0000-0000422E0000}"/>
    <cellStyle name="PB Table Highlight3 2 3 2 6 2 2" xfId="7783" xr:uid="{00000000-0005-0000-0000-0000432E0000}"/>
    <cellStyle name="PB Table Highlight3 2 3 2 6 3" xfId="7784" xr:uid="{00000000-0005-0000-0000-0000442E0000}"/>
    <cellStyle name="PB Table Highlight3 2 3 2 7" xfId="7785" xr:uid="{00000000-0005-0000-0000-0000452E0000}"/>
    <cellStyle name="PB Table Highlight3 2 3 2 7 2" xfId="7786" xr:uid="{00000000-0005-0000-0000-0000462E0000}"/>
    <cellStyle name="PB Table Highlight3 2 3 2 7 2 2" xfId="7787" xr:uid="{00000000-0005-0000-0000-0000472E0000}"/>
    <cellStyle name="PB Table Highlight3 2 3 2 7 3" xfId="7788" xr:uid="{00000000-0005-0000-0000-0000482E0000}"/>
    <cellStyle name="PB Table Highlight3 2 3 2 8" xfId="7789" xr:uid="{00000000-0005-0000-0000-0000492E0000}"/>
    <cellStyle name="PB Table Highlight3 2 3 2 8 2" xfId="7790" xr:uid="{00000000-0005-0000-0000-00004A2E0000}"/>
    <cellStyle name="PB Table Highlight3 2 3 2 8 2 2" xfId="7791" xr:uid="{00000000-0005-0000-0000-00004B2E0000}"/>
    <cellStyle name="PB Table Highlight3 2 3 2 8 3" xfId="7792" xr:uid="{00000000-0005-0000-0000-00004C2E0000}"/>
    <cellStyle name="PB Table Highlight3 2 3 2 9" xfId="7793" xr:uid="{00000000-0005-0000-0000-00004D2E0000}"/>
    <cellStyle name="PB Table Highlight3 2 3 2 9 2" xfId="7794" xr:uid="{00000000-0005-0000-0000-00004E2E0000}"/>
    <cellStyle name="PB Table Highlight3 2 3 3" xfId="7795" xr:uid="{00000000-0005-0000-0000-00004F2E0000}"/>
    <cellStyle name="PB Table Highlight3 2 3 3 2" xfId="7796" xr:uid="{00000000-0005-0000-0000-0000502E0000}"/>
    <cellStyle name="PB Table Highlight3 2 3 3 2 2" xfId="7797" xr:uid="{00000000-0005-0000-0000-0000512E0000}"/>
    <cellStyle name="PB Table Highlight3 2 3 3 3" xfId="7798" xr:uid="{00000000-0005-0000-0000-0000522E0000}"/>
    <cellStyle name="PB Table Highlight3 2 3 4" xfId="7799" xr:uid="{00000000-0005-0000-0000-0000532E0000}"/>
    <cellStyle name="PB Table Highlight3 2 3 4 2" xfId="7800" xr:uid="{00000000-0005-0000-0000-0000542E0000}"/>
    <cellStyle name="PB Table Highlight3 2 3 4 2 2" xfId="7801" xr:uid="{00000000-0005-0000-0000-0000552E0000}"/>
    <cellStyle name="PB Table Highlight3 2 3 4 3" xfId="7802" xr:uid="{00000000-0005-0000-0000-0000562E0000}"/>
    <cellStyle name="PB Table Highlight3 2 3 5" xfId="7803" xr:uid="{00000000-0005-0000-0000-0000572E0000}"/>
    <cellStyle name="PB Table Highlight3 2 3 5 2" xfId="7804" xr:uid="{00000000-0005-0000-0000-0000582E0000}"/>
    <cellStyle name="PB Table Highlight3 2 3 5 2 2" xfId="7805" xr:uid="{00000000-0005-0000-0000-0000592E0000}"/>
    <cellStyle name="PB Table Highlight3 2 3 5 3" xfId="7806" xr:uid="{00000000-0005-0000-0000-00005A2E0000}"/>
    <cellStyle name="PB Table Highlight3 2 3 6" xfId="7807" xr:uid="{00000000-0005-0000-0000-00005B2E0000}"/>
    <cellStyle name="PB Table Highlight3 2 3 6 2" xfId="7808" xr:uid="{00000000-0005-0000-0000-00005C2E0000}"/>
    <cellStyle name="PB Table Highlight3 2 3 6 2 2" xfId="7809" xr:uid="{00000000-0005-0000-0000-00005D2E0000}"/>
    <cellStyle name="PB Table Highlight3 2 3 6 3" xfId="7810" xr:uid="{00000000-0005-0000-0000-00005E2E0000}"/>
    <cellStyle name="PB Table Highlight3 2 3 7" xfId="7811" xr:uid="{00000000-0005-0000-0000-00005F2E0000}"/>
    <cellStyle name="PB Table Highlight3 2 3 7 2" xfId="7812" xr:uid="{00000000-0005-0000-0000-0000602E0000}"/>
    <cellStyle name="PB Table Highlight3 2 3 7 2 2" xfId="7813" xr:uid="{00000000-0005-0000-0000-0000612E0000}"/>
    <cellStyle name="PB Table Highlight3 2 3 7 3" xfId="7814" xr:uid="{00000000-0005-0000-0000-0000622E0000}"/>
    <cellStyle name="PB Table Highlight3 2 3 8" xfId="7815" xr:uid="{00000000-0005-0000-0000-0000632E0000}"/>
    <cellStyle name="PB Table Highlight3 2 3 8 2" xfId="7816" xr:uid="{00000000-0005-0000-0000-0000642E0000}"/>
    <cellStyle name="PB Table Highlight3 2 3 8 2 2" xfId="7817" xr:uid="{00000000-0005-0000-0000-0000652E0000}"/>
    <cellStyle name="PB Table Highlight3 2 3 8 3" xfId="7818" xr:uid="{00000000-0005-0000-0000-0000662E0000}"/>
    <cellStyle name="PB Table Highlight3 2 3 9" xfId="7819" xr:uid="{00000000-0005-0000-0000-0000672E0000}"/>
    <cellStyle name="PB Table Highlight3 2 3 9 2" xfId="7820" xr:uid="{00000000-0005-0000-0000-0000682E0000}"/>
    <cellStyle name="PB Table Highlight3 2 3 9 2 2" xfId="7821" xr:uid="{00000000-0005-0000-0000-0000692E0000}"/>
    <cellStyle name="PB Table Highlight3 2 3 9 3" xfId="7822" xr:uid="{00000000-0005-0000-0000-00006A2E0000}"/>
    <cellStyle name="PB Table Highlight3 2 4" xfId="7823" xr:uid="{00000000-0005-0000-0000-00006B2E0000}"/>
    <cellStyle name="PB Table Highlight3 3" xfId="7824" xr:uid="{00000000-0005-0000-0000-00006C2E0000}"/>
    <cellStyle name="PB Table Highlight3 3 2" xfId="7825" xr:uid="{00000000-0005-0000-0000-00006D2E0000}"/>
    <cellStyle name="PB Table Highlight3 3 2 10" xfId="7826" xr:uid="{00000000-0005-0000-0000-00006E2E0000}"/>
    <cellStyle name="PB Table Highlight3 3 2 10 2" xfId="7827" xr:uid="{00000000-0005-0000-0000-00006F2E0000}"/>
    <cellStyle name="PB Table Highlight3 3 2 10 2 2" xfId="7828" xr:uid="{00000000-0005-0000-0000-0000702E0000}"/>
    <cellStyle name="PB Table Highlight3 3 2 10 3" xfId="7829" xr:uid="{00000000-0005-0000-0000-0000712E0000}"/>
    <cellStyle name="PB Table Highlight3 3 2 11" xfId="7830" xr:uid="{00000000-0005-0000-0000-0000722E0000}"/>
    <cellStyle name="PB Table Highlight3 3 2 11 2" xfId="7831" xr:uid="{00000000-0005-0000-0000-0000732E0000}"/>
    <cellStyle name="PB Table Highlight3 3 2 12" xfId="7832" xr:uid="{00000000-0005-0000-0000-0000742E0000}"/>
    <cellStyle name="PB Table Highlight3 3 2 2" xfId="7833" xr:uid="{00000000-0005-0000-0000-0000752E0000}"/>
    <cellStyle name="PB Table Highlight3 3 2 2 10" xfId="7834" xr:uid="{00000000-0005-0000-0000-0000762E0000}"/>
    <cellStyle name="PB Table Highlight3 3 2 2 2" xfId="7835" xr:uid="{00000000-0005-0000-0000-0000772E0000}"/>
    <cellStyle name="PB Table Highlight3 3 2 2 2 2" xfId="7836" xr:uid="{00000000-0005-0000-0000-0000782E0000}"/>
    <cellStyle name="PB Table Highlight3 3 2 2 2 2 2" xfId="7837" xr:uid="{00000000-0005-0000-0000-0000792E0000}"/>
    <cellStyle name="PB Table Highlight3 3 2 2 2 3" xfId="7838" xr:uid="{00000000-0005-0000-0000-00007A2E0000}"/>
    <cellStyle name="PB Table Highlight3 3 2 2 3" xfId="7839" xr:uid="{00000000-0005-0000-0000-00007B2E0000}"/>
    <cellStyle name="PB Table Highlight3 3 2 2 3 2" xfId="7840" xr:uid="{00000000-0005-0000-0000-00007C2E0000}"/>
    <cellStyle name="PB Table Highlight3 3 2 2 3 2 2" xfId="7841" xr:uid="{00000000-0005-0000-0000-00007D2E0000}"/>
    <cellStyle name="PB Table Highlight3 3 2 2 3 3" xfId="7842" xr:uid="{00000000-0005-0000-0000-00007E2E0000}"/>
    <cellStyle name="PB Table Highlight3 3 2 2 4" xfId="7843" xr:uid="{00000000-0005-0000-0000-00007F2E0000}"/>
    <cellStyle name="PB Table Highlight3 3 2 2 4 2" xfId="7844" xr:uid="{00000000-0005-0000-0000-0000802E0000}"/>
    <cellStyle name="PB Table Highlight3 3 2 2 4 2 2" xfId="7845" xr:uid="{00000000-0005-0000-0000-0000812E0000}"/>
    <cellStyle name="PB Table Highlight3 3 2 2 4 3" xfId="7846" xr:uid="{00000000-0005-0000-0000-0000822E0000}"/>
    <cellStyle name="PB Table Highlight3 3 2 2 5" xfId="7847" xr:uid="{00000000-0005-0000-0000-0000832E0000}"/>
    <cellStyle name="PB Table Highlight3 3 2 2 5 2" xfId="7848" xr:uid="{00000000-0005-0000-0000-0000842E0000}"/>
    <cellStyle name="PB Table Highlight3 3 2 2 5 2 2" xfId="7849" xr:uid="{00000000-0005-0000-0000-0000852E0000}"/>
    <cellStyle name="PB Table Highlight3 3 2 2 5 3" xfId="7850" xr:uid="{00000000-0005-0000-0000-0000862E0000}"/>
    <cellStyle name="PB Table Highlight3 3 2 2 6" xfId="7851" xr:uid="{00000000-0005-0000-0000-0000872E0000}"/>
    <cellStyle name="PB Table Highlight3 3 2 2 6 2" xfId="7852" xr:uid="{00000000-0005-0000-0000-0000882E0000}"/>
    <cellStyle name="PB Table Highlight3 3 2 2 6 2 2" xfId="7853" xr:uid="{00000000-0005-0000-0000-0000892E0000}"/>
    <cellStyle name="PB Table Highlight3 3 2 2 6 3" xfId="7854" xr:uid="{00000000-0005-0000-0000-00008A2E0000}"/>
    <cellStyle name="PB Table Highlight3 3 2 2 7" xfId="7855" xr:uid="{00000000-0005-0000-0000-00008B2E0000}"/>
    <cellStyle name="PB Table Highlight3 3 2 2 7 2" xfId="7856" xr:uid="{00000000-0005-0000-0000-00008C2E0000}"/>
    <cellStyle name="PB Table Highlight3 3 2 2 7 2 2" xfId="7857" xr:uid="{00000000-0005-0000-0000-00008D2E0000}"/>
    <cellStyle name="PB Table Highlight3 3 2 2 7 3" xfId="7858" xr:uid="{00000000-0005-0000-0000-00008E2E0000}"/>
    <cellStyle name="PB Table Highlight3 3 2 2 8" xfId="7859" xr:uid="{00000000-0005-0000-0000-00008F2E0000}"/>
    <cellStyle name="PB Table Highlight3 3 2 2 8 2" xfId="7860" xr:uid="{00000000-0005-0000-0000-0000902E0000}"/>
    <cellStyle name="PB Table Highlight3 3 2 2 8 2 2" xfId="7861" xr:uid="{00000000-0005-0000-0000-0000912E0000}"/>
    <cellStyle name="PB Table Highlight3 3 2 2 8 3" xfId="7862" xr:uid="{00000000-0005-0000-0000-0000922E0000}"/>
    <cellStyle name="PB Table Highlight3 3 2 2 9" xfId="7863" xr:uid="{00000000-0005-0000-0000-0000932E0000}"/>
    <cellStyle name="PB Table Highlight3 3 2 2 9 2" xfId="7864" xr:uid="{00000000-0005-0000-0000-0000942E0000}"/>
    <cellStyle name="PB Table Highlight3 3 2 3" xfId="7865" xr:uid="{00000000-0005-0000-0000-0000952E0000}"/>
    <cellStyle name="PB Table Highlight3 3 2 3 2" xfId="7866" xr:uid="{00000000-0005-0000-0000-0000962E0000}"/>
    <cellStyle name="PB Table Highlight3 3 2 3 2 2" xfId="7867" xr:uid="{00000000-0005-0000-0000-0000972E0000}"/>
    <cellStyle name="PB Table Highlight3 3 2 3 3" xfId="7868" xr:uid="{00000000-0005-0000-0000-0000982E0000}"/>
    <cellStyle name="PB Table Highlight3 3 2 4" xfId="7869" xr:uid="{00000000-0005-0000-0000-0000992E0000}"/>
    <cellStyle name="PB Table Highlight3 3 2 4 2" xfId="7870" xr:uid="{00000000-0005-0000-0000-00009A2E0000}"/>
    <cellStyle name="PB Table Highlight3 3 2 4 2 2" xfId="7871" xr:uid="{00000000-0005-0000-0000-00009B2E0000}"/>
    <cellStyle name="PB Table Highlight3 3 2 4 3" xfId="7872" xr:uid="{00000000-0005-0000-0000-00009C2E0000}"/>
    <cellStyle name="PB Table Highlight3 3 2 5" xfId="7873" xr:uid="{00000000-0005-0000-0000-00009D2E0000}"/>
    <cellStyle name="PB Table Highlight3 3 2 5 2" xfId="7874" xr:uid="{00000000-0005-0000-0000-00009E2E0000}"/>
    <cellStyle name="PB Table Highlight3 3 2 5 2 2" xfId="7875" xr:uid="{00000000-0005-0000-0000-00009F2E0000}"/>
    <cellStyle name="PB Table Highlight3 3 2 5 3" xfId="7876" xr:uid="{00000000-0005-0000-0000-0000A02E0000}"/>
    <cellStyle name="PB Table Highlight3 3 2 6" xfId="7877" xr:uid="{00000000-0005-0000-0000-0000A12E0000}"/>
    <cellStyle name="PB Table Highlight3 3 2 6 2" xfId="7878" xr:uid="{00000000-0005-0000-0000-0000A22E0000}"/>
    <cellStyle name="PB Table Highlight3 3 2 6 2 2" xfId="7879" xr:uid="{00000000-0005-0000-0000-0000A32E0000}"/>
    <cellStyle name="PB Table Highlight3 3 2 6 3" xfId="7880" xr:uid="{00000000-0005-0000-0000-0000A42E0000}"/>
    <cellStyle name="PB Table Highlight3 3 2 7" xfId="7881" xr:uid="{00000000-0005-0000-0000-0000A52E0000}"/>
    <cellStyle name="PB Table Highlight3 3 2 7 2" xfId="7882" xr:uid="{00000000-0005-0000-0000-0000A62E0000}"/>
    <cellStyle name="PB Table Highlight3 3 2 7 2 2" xfId="7883" xr:uid="{00000000-0005-0000-0000-0000A72E0000}"/>
    <cellStyle name="PB Table Highlight3 3 2 7 3" xfId="7884" xr:uid="{00000000-0005-0000-0000-0000A82E0000}"/>
    <cellStyle name="PB Table Highlight3 3 2 8" xfId="7885" xr:uid="{00000000-0005-0000-0000-0000A92E0000}"/>
    <cellStyle name="PB Table Highlight3 3 2 8 2" xfId="7886" xr:uid="{00000000-0005-0000-0000-0000AA2E0000}"/>
    <cellStyle name="PB Table Highlight3 3 2 8 2 2" xfId="7887" xr:uid="{00000000-0005-0000-0000-0000AB2E0000}"/>
    <cellStyle name="PB Table Highlight3 3 2 8 3" xfId="7888" xr:uid="{00000000-0005-0000-0000-0000AC2E0000}"/>
    <cellStyle name="PB Table Highlight3 3 2 9" xfId="7889" xr:uid="{00000000-0005-0000-0000-0000AD2E0000}"/>
    <cellStyle name="PB Table Highlight3 3 2 9 2" xfId="7890" xr:uid="{00000000-0005-0000-0000-0000AE2E0000}"/>
    <cellStyle name="PB Table Highlight3 3 2 9 2 2" xfId="7891" xr:uid="{00000000-0005-0000-0000-0000AF2E0000}"/>
    <cellStyle name="PB Table Highlight3 3 2 9 3" xfId="7892" xr:uid="{00000000-0005-0000-0000-0000B02E0000}"/>
    <cellStyle name="PB Table Highlight3 3 3" xfId="7893" xr:uid="{00000000-0005-0000-0000-0000B12E0000}"/>
    <cellStyle name="PB Table Highlight3 4" xfId="7894" xr:uid="{00000000-0005-0000-0000-0000B22E0000}"/>
    <cellStyle name="PB Table Highlight3 4 10" xfId="7895" xr:uid="{00000000-0005-0000-0000-0000B32E0000}"/>
    <cellStyle name="PB Table Highlight3 4 10 2" xfId="7896" xr:uid="{00000000-0005-0000-0000-0000B42E0000}"/>
    <cellStyle name="PB Table Highlight3 4 10 2 2" xfId="7897" xr:uid="{00000000-0005-0000-0000-0000B52E0000}"/>
    <cellStyle name="PB Table Highlight3 4 10 3" xfId="7898" xr:uid="{00000000-0005-0000-0000-0000B62E0000}"/>
    <cellStyle name="PB Table Highlight3 4 11" xfId="7899" xr:uid="{00000000-0005-0000-0000-0000B72E0000}"/>
    <cellStyle name="PB Table Highlight3 4 11 2" xfId="7900" xr:uid="{00000000-0005-0000-0000-0000B82E0000}"/>
    <cellStyle name="PB Table Highlight3 4 12" xfId="7901" xr:uid="{00000000-0005-0000-0000-0000B92E0000}"/>
    <cellStyle name="PB Table Highlight3 4 2" xfId="7902" xr:uid="{00000000-0005-0000-0000-0000BA2E0000}"/>
    <cellStyle name="PB Table Highlight3 4 2 10" xfId="7903" xr:uid="{00000000-0005-0000-0000-0000BB2E0000}"/>
    <cellStyle name="PB Table Highlight3 4 2 2" xfId="7904" xr:uid="{00000000-0005-0000-0000-0000BC2E0000}"/>
    <cellStyle name="PB Table Highlight3 4 2 2 2" xfId="7905" xr:uid="{00000000-0005-0000-0000-0000BD2E0000}"/>
    <cellStyle name="PB Table Highlight3 4 2 2 2 2" xfId="7906" xr:uid="{00000000-0005-0000-0000-0000BE2E0000}"/>
    <cellStyle name="PB Table Highlight3 4 2 2 3" xfId="7907" xr:uid="{00000000-0005-0000-0000-0000BF2E0000}"/>
    <cellStyle name="PB Table Highlight3 4 2 3" xfId="7908" xr:uid="{00000000-0005-0000-0000-0000C02E0000}"/>
    <cellStyle name="PB Table Highlight3 4 2 3 2" xfId="7909" xr:uid="{00000000-0005-0000-0000-0000C12E0000}"/>
    <cellStyle name="PB Table Highlight3 4 2 3 2 2" xfId="7910" xr:uid="{00000000-0005-0000-0000-0000C22E0000}"/>
    <cellStyle name="PB Table Highlight3 4 2 3 3" xfId="7911" xr:uid="{00000000-0005-0000-0000-0000C32E0000}"/>
    <cellStyle name="PB Table Highlight3 4 2 4" xfId="7912" xr:uid="{00000000-0005-0000-0000-0000C42E0000}"/>
    <cellStyle name="PB Table Highlight3 4 2 4 2" xfId="7913" xr:uid="{00000000-0005-0000-0000-0000C52E0000}"/>
    <cellStyle name="PB Table Highlight3 4 2 4 2 2" xfId="7914" xr:uid="{00000000-0005-0000-0000-0000C62E0000}"/>
    <cellStyle name="PB Table Highlight3 4 2 4 3" xfId="7915" xr:uid="{00000000-0005-0000-0000-0000C72E0000}"/>
    <cellStyle name="PB Table Highlight3 4 2 5" xfId="7916" xr:uid="{00000000-0005-0000-0000-0000C82E0000}"/>
    <cellStyle name="PB Table Highlight3 4 2 5 2" xfId="7917" xr:uid="{00000000-0005-0000-0000-0000C92E0000}"/>
    <cellStyle name="PB Table Highlight3 4 2 5 2 2" xfId="7918" xr:uid="{00000000-0005-0000-0000-0000CA2E0000}"/>
    <cellStyle name="PB Table Highlight3 4 2 5 3" xfId="7919" xr:uid="{00000000-0005-0000-0000-0000CB2E0000}"/>
    <cellStyle name="PB Table Highlight3 4 2 6" xfId="7920" xr:uid="{00000000-0005-0000-0000-0000CC2E0000}"/>
    <cellStyle name="PB Table Highlight3 4 2 6 2" xfId="7921" xr:uid="{00000000-0005-0000-0000-0000CD2E0000}"/>
    <cellStyle name="PB Table Highlight3 4 2 6 2 2" xfId="7922" xr:uid="{00000000-0005-0000-0000-0000CE2E0000}"/>
    <cellStyle name="PB Table Highlight3 4 2 6 3" xfId="7923" xr:uid="{00000000-0005-0000-0000-0000CF2E0000}"/>
    <cellStyle name="PB Table Highlight3 4 2 7" xfId="7924" xr:uid="{00000000-0005-0000-0000-0000D02E0000}"/>
    <cellStyle name="PB Table Highlight3 4 2 7 2" xfId="7925" xr:uid="{00000000-0005-0000-0000-0000D12E0000}"/>
    <cellStyle name="PB Table Highlight3 4 2 7 2 2" xfId="7926" xr:uid="{00000000-0005-0000-0000-0000D22E0000}"/>
    <cellStyle name="PB Table Highlight3 4 2 7 3" xfId="7927" xr:uid="{00000000-0005-0000-0000-0000D32E0000}"/>
    <cellStyle name="PB Table Highlight3 4 2 8" xfId="7928" xr:uid="{00000000-0005-0000-0000-0000D42E0000}"/>
    <cellStyle name="PB Table Highlight3 4 2 8 2" xfId="7929" xr:uid="{00000000-0005-0000-0000-0000D52E0000}"/>
    <cellStyle name="PB Table Highlight3 4 2 8 2 2" xfId="7930" xr:uid="{00000000-0005-0000-0000-0000D62E0000}"/>
    <cellStyle name="PB Table Highlight3 4 2 8 3" xfId="7931" xr:uid="{00000000-0005-0000-0000-0000D72E0000}"/>
    <cellStyle name="PB Table Highlight3 4 2 9" xfId="7932" xr:uid="{00000000-0005-0000-0000-0000D82E0000}"/>
    <cellStyle name="PB Table Highlight3 4 2 9 2" xfId="7933" xr:uid="{00000000-0005-0000-0000-0000D92E0000}"/>
    <cellStyle name="PB Table Highlight3 4 3" xfId="7934" xr:uid="{00000000-0005-0000-0000-0000DA2E0000}"/>
    <cellStyle name="PB Table Highlight3 4 3 2" xfId="7935" xr:uid="{00000000-0005-0000-0000-0000DB2E0000}"/>
    <cellStyle name="PB Table Highlight3 4 3 2 2" xfId="7936" xr:uid="{00000000-0005-0000-0000-0000DC2E0000}"/>
    <cellStyle name="PB Table Highlight3 4 3 3" xfId="7937" xr:uid="{00000000-0005-0000-0000-0000DD2E0000}"/>
    <cellStyle name="PB Table Highlight3 4 4" xfId="7938" xr:uid="{00000000-0005-0000-0000-0000DE2E0000}"/>
    <cellStyle name="PB Table Highlight3 4 4 2" xfId="7939" xr:uid="{00000000-0005-0000-0000-0000DF2E0000}"/>
    <cellStyle name="PB Table Highlight3 4 4 2 2" xfId="7940" xr:uid="{00000000-0005-0000-0000-0000E02E0000}"/>
    <cellStyle name="PB Table Highlight3 4 4 3" xfId="7941" xr:uid="{00000000-0005-0000-0000-0000E12E0000}"/>
    <cellStyle name="PB Table Highlight3 4 5" xfId="7942" xr:uid="{00000000-0005-0000-0000-0000E22E0000}"/>
    <cellStyle name="PB Table Highlight3 4 5 2" xfId="7943" xr:uid="{00000000-0005-0000-0000-0000E32E0000}"/>
    <cellStyle name="PB Table Highlight3 4 5 2 2" xfId="7944" xr:uid="{00000000-0005-0000-0000-0000E42E0000}"/>
    <cellStyle name="PB Table Highlight3 4 5 3" xfId="7945" xr:uid="{00000000-0005-0000-0000-0000E52E0000}"/>
    <cellStyle name="PB Table Highlight3 4 6" xfId="7946" xr:uid="{00000000-0005-0000-0000-0000E62E0000}"/>
    <cellStyle name="PB Table Highlight3 4 6 2" xfId="7947" xr:uid="{00000000-0005-0000-0000-0000E72E0000}"/>
    <cellStyle name="PB Table Highlight3 4 6 2 2" xfId="7948" xr:uid="{00000000-0005-0000-0000-0000E82E0000}"/>
    <cellStyle name="PB Table Highlight3 4 6 3" xfId="7949" xr:uid="{00000000-0005-0000-0000-0000E92E0000}"/>
    <cellStyle name="PB Table Highlight3 4 7" xfId="7950" xr:uid="{00000000-0005-0000-0000-0000EA2E0000}"/>
    <cellStyle name="PB Table Highlight3 4 7 2" xfId="7951" xr:uid="{00000000-0005-0000-0000-0000EB2E0000}"/>
    <cellStyle name="PB Table Highlight3 4 7 2 2" xfId="7952" xr:uid="{00000000-0005-0000-0000-0000EC2E0000}"/>
    <cellStyle name="PB Table Highlight3 4 7 3" xfId="7953" xr:uid="{00000000-0005-0000-0000-0000ED2E0000}"/>
    <cellStyle name="PB Table Highlight3 4 8" xfId="7954" xr:uid="{00000000-0005-0000-0000-0000EE2E0000}"/>
    <cellStyle name="PB Table Highlight3 4 8 2" xfId="7955" xr:uid="{00000000-0005-0000-0000-0000EF2E0000}"/>
    <cellStyle name="PB Table Highlight3 4 8 2 2" xfId="7956" xr:uid="{00000000-0005-0000-0000-0000F02E0000}"/>
    <cellStyle name="PB Table Highlight3 4 8 3" xfId="7957" xr:uid="{00000000-0005-0000-0000-0000F12E0000}"/>
    <cellStyle name="PB Table Highlight3 4 9" xfId="7958" xr:uid="{00000000-0005-0000-0000-0000F22E0000}"/>
    <cellStyle name="PB Table Highlight3 4 9 2" xfId="7959" xr:uid="{00000000-0005-0000-0000-0000F32E0000}"/>
    <cellStyle name="PB Table Highlight3 4 9 2 2" xfId="7960" xr:uid="{00000000-0005-0000-0000-0000F42E0000}"/>
    <cellStyle name="PB Table Highlight3 4 9 3" xfId="7961" xr:uid="{00000000-0005-0000-0000-0000F52E0000}"/>
    <cellStyle name="PB Table Highlight3 5" xfId="7962" xr:uid="{00000000-0005-0000-0000-0000F62E0000}"/>
    <cellStyle name="PB Table Standard Row" xfId="7963" xr:uid="{00000000-0005-0000-0000-0000F72E0000}"/>
    <cellStyle name="PB Table Subtotal Row" xfId="7964" xr:uid="{00000000-0005-0000-0000-0000F82E0000}"/>
    <cellStyle name="PB Table Subtotal Row 2" xfId="17978" xr:uid="{00000000-0005-0000-0000-0000F92E0000}"/>
    <cellStyle name="PB Table Total Row" xfId="7965" xr:uid="{00000000-0005-0000-0000-0000FA2E0000}"/>
    <cellStyle name="pb_page_heading_LS" xfId="7966" xr:uid="{00000000-0005-0000-0000-0000FB2E0000}"/>
    <cellStyle name="per.style" xfId="7967" xr:uid="{00000000-0005-0000-0000-0000FC2E0000}"/>
    <cellStyle name="Perc1" xfId="7968" xr:uid="{00000000-0005-0000-0000-0000FD2E0000}"/>
    <cellStyle name="Percent (0)" xfId="7969" xr:uid="{00000000-0005-0000-0000-0000FE2E0000}"/>
    <cellStyle name="Percent (1)" xfId="7970" xr:uid="{00000000-0005-0000-0000-0000FF2E0000}"/>
    <cellStyle name="Percent [0]" xfId="7971" xr:uid="{00000000-0005-0000-0000-0000002F0000}"/>
    <cellStyle name="Percent [00]" xfId="7972" xr:uid="{00000000-0005-0000-0000-0000012F0000}"/>
    <cellStyle name="Percent [1]" xfId="7973" xr:uid="{00000000-0005-0000-0000-0000022F0000}"/>
    <cellStyle name="Percent [2]" xfId="7974" xr:uid="{00000000-0005-0000-0000-0000032F0000}"/>
    <cellStyle name="Percent [3]" xfId="7975" xr:uid="{00000000-0005-0000-0000-0000042F0000}"/>
    <cellStyle name="Percent 0" xfId="7976" xr:uid="{00000000-0005-0000-0000-0000052F0000}"/>
    <cellStyle name="Percent 0,00" xfId="7977" xr:uid="{00000000-0005-0000-0000-0000062F0000}"/>
    <cellStyle name="Percent 0,00 2" xfId="17979" xr:uid="{00000000-0005-0000-0000-0000072F0000}"/>
    <cellStyle name="Percent 10" xfId="7978" xr:uid="{00000000-0005-0000-0000-0000082F0000}"/>
    <cellStyle name="Percent 10 2" xfId="7979" xr:uid="{00000000-0005-0000-0000-0000092F0000}"/>
    <cellStyle name="Percent 10 2 2" xfId="7980" xr:uid="{00000000-0005-0000-0000-00000A2F0000}"/>
    <cellStyle name="Percent 10 2 2 2" xfId="16034" xr:uid="{00000000-0005-0000-0000-00000B2F0000}"/>
    <cellStyle name="Percent 10 2 2 2 2" xfId="17254" xr:uid="{00000000-0005-0000-0000-00000C2F0000}"/>
    <cellStyle name="Percent 10 2 2 2 2 2" xfId="19886" xr:uid="{00000000-0005-0000-0000-00000D2F0000}"/>
    <cellStyle name="Percent 10 2 2 2 3" xfId="18674" xr:uid="{00000000-0005-0000-0000-00000E2F0000}"/>
    <cellStyle name="Percent 10 2 2 3" xfId="16647" xr:uid="{00000000-0005-0000-0000-00000F2F0000}"/>
    <cellStyle name="Percent 10 2 2 3 2" xfId="19279" xr:uid="{00000000-0005-0000-0000-0000102F0000}"/>
    <cellStyle name="Percent 10 2 2 4" xfId="17981" xr:uid="{00000000-0005-0000-0000-0000112F0000}"/>
    <cellStyle name="Percent 10 2 3" xfId="16033" xr:uid="{00000000-0005-0000-0000-0000122F0000}"/>
    <cellStyle name="Percent 10 2 3 2" xfId="17253" xr:uid="{00000000-0005-0000-0000-0000132F0000}"/>
    <cellStyle name="Percent 10 2 3 2 2" xfId="19885" xr:uid="{00000000-0005-0000-0000-0000142F0000}"/>
    <cellStyle name="Percent 10 2 3 3" xfId="18673" xr:uid="{00000000-0005-0000-0000-0000152F0000}"/>
    <cellStyle name="Percent 10 2 4" xfId="16646" xr:uid="{00000000-0005-0000-0000-0000162F0000}"/>
    <cellStyle name="Percent 10 2 4 2" xfId="19278" xr:uid="{00000000-0005-0000-0000-0000172F0000}"/>
    <cellStyle name="Percent 10 2 5" xfId="17980" xr:uid="{00000000-0005-0000-0000-0000182F0000}"/>
    <cellStyle name="Percent 11" xfId="7981" xr:uid="{00000000-0005-0000-0000-0000192F0000}"/>
    <cellStyle name="Percent 12" xfId="7982" xr:uid="{00000000-0005-0000-0000-00001A2F0000}"/>
    <cellStyle name="Percent 13" xfId="7983" xr:uid="{00000000-0005-0000-0000-00001B2F0000}"/>
    <cellStyle name="Percent 14" xfId="7984" xr:uid="{00000000-0005-0000-0000-00001C2F0000}"/>
    <cellStyle name="Percent 14 2" xfId="7985" xr:uid="{00000000-0005-0000-0000-00001D2F0000}"/>
    <cellStyle name="Percent 14 2 2" xfId="16036" xr:uid="{00000000-0005-0000-0000-00001E2F0000}"/>
    <cellStyle name="Percent 14 2 2 2" xfId="17256" xr:uid="{00000000-0005-0000-0000-00001F2F0000}"/>
    <cellStyle name="Percent 14 2 2 2 2" xfId="19888" xr:uid="{00000000-0005-0000-0000-0000202F0000}"/>
    <cellStyle name="Percent 14 2 2 3" xfId="18676" xr:uid="{00000000-0005-0000-0000-0000212F0000}"/>
    <cellStyle name="Percent 14 2 3" xfId="16649" xr:uid="{00000000-0005-0000-0000-0000222F0000}"/>
    <cellStyle name="Percent 14 2 3 2" xfId="19281" xr:uid="{00000000-0005-0000-0000-0000232F0000}"/>
    <cellStyle name="Percent 14 2 4" xfId="17983" xr:uid="{00000000-0005-0000-0000-0000242F0000}"/>
    <cellStyle name="Percent 14 3" xfId="16035" xr:uid="{00000000-0005-0000-0000-0000252F0000}"/>
    <cellStyle name="Percent 14 3 2" xfId="17255" xr:uid="{00000000-0005-0000-0000-0000262F0000}"/>
    <cellStyle name="Percent 14 3 2 2" xfId="19887" xr:uid="{00000000-0005-0000-0000-0000272F0000}"/>
    <cellStyle name="Percent 14 3 3" xfId="18675" xr:uid="{00000000-0005-0000-0000-0000282F0000}"/>
    <cellStyle name="Percent 14 4" xfId="16648" xr:uid="{00000000-0005-0000-0000-0000292F0000}"/>
    <cellStyle name="Percent 14 4 2" xfId="19280" xr:uid="{00000000-0005-0000-0000-00002A2F0000}"/>
    <cellStyle name="Percent 14 5" xfId="17982" xr:uid="{00000000-0005-0000-0000-00002B2F0000}"/>
    <cellStyle name="Percent 15" xfId="7986" xr:uid="{00000000-0005-0000-0000-00002C2F0000}"/>
    <cellStyle name="Percent 15 2" xfId="7987" xr:uid="{00000000-0005-0000-0000-00002D2F0000}"/>
    <cellStyle name="Percent 15 2 2" xfId="16038" xr:uid="{00000000-0005-0000-0000-00002E2F0000}"/>
    <cellStyle name="Percent 15 2 2 2" xfId="17258" xr:uid="{00000000-0005-0000-0000-00002F2F0000}"/>
    <cellStyle name="Percent 15 2 2 2 2" xfId="19890" xr:uid="{00000000-0005-0000-0000-0000302F0000}"/>
    <cellStyle name="Percent 15 2 2 3" xfId="18678" xr:uid="{00000000-0005-0000-0000-0000312F0000}"/>
    <cellStyle name="Percent 15 2 3" xfId="16651" xr:uid="{00000000-0005-0000-0000-0000322F0000}"/>
    <cellStyle name="Percent 15 2 3 2" xfId="19283" xr:uid="{00000000-0005-0000-0000-0000332F0000}"/>
    <cellStyle name="Percent 15 2 4" xfId="17985" xr:uid="{00000000-0005-0000-0000-0000342F0000}"/>
    <cellStyle name="Percent 15 3" xfId="16037" xr:uid="{00000000-0005-0000-0000-0000352F0000}"/>
    <cellStyle name="Percent 15 3 2" xfId="17257" xr:uid="{00000000-0005-0000-0000-0000362F0000}"/>
    <cellStyle name="Percent 15 3 2 2" xfId="19889" xr:uid="{00000000-0005-0000-0000-0000372F0000}"/>
    <cellStyle name="Percent 15 3 3" xfId="18677" xr:uid="{00000000-0005-0000-0000-0000382F0000}"/>
    <cellStyle name="Percent 15 4" xfId="16650" xr:uid="{00000000-0005-0000-0000-0000392F0000}"/>
    <cellStyle name="Percent 15 4 2" xfId="19282" xr:uid="{00000000-0005-0000-0000-00003A2F0000}"/>
    <cellStyle name="Percent 15 5" xfId="17984" xr:uid="{00000000-0005-0000-0000-00003B2F0000}"/>
    <cellStyle name="Percent 16" xfId="7988" xr:uid="{00000000-0005-0000-0000-00003C2F0000}"/>
    <cellStyle name="Percent 16 2" xfId="7989" xr:uid="{00000000-0005-0000-0000-00003D2F0000}"/>
    <cellStyle name="Percent 16 2 2" xfId="16040" xr:uid="{00000000-0005-0000-0000-00003E2F0000}"/>
    <cellStyle name="Percent 16 2 2 2" xfId="17260" xr:uid="{00000000-0005-0000-0000-00003F2F0000}"/>
    <cellStyle name="Percent 16 2 2 2 2" xfId="19892" xr:uid="{00000000-0005-0000-0000-0000402F0000}"/>
    <cellStyle name="Percent 16 2 2 3" xfId="18680" xr:uid="{00000000-0005-0000-0000-0000412F0000}"/>
    <cellStyle name="Percent 16 2 3" xfId="16653" xr:uid="{00000000-0005-0000-0000-0000422F0000}"/>
    <cellStyle name="Percent 16 2 3 2" xfId="19285" xr:uid="{00000000-0005-0000-0000-0000432F0000}"/>
    <cellStyle name="Percent 16 2 4" xfId="17987" xr:uid="{00000000-0005-0000-0000-0000442F0000}"/>
    <cellStyle name="Percent 16 3" xfId="16039" xr:uid="{00000000-0005-0000-0000-0000452F0000}"/>
    <cellStyle name="Percent 16 3 2" xfId="17259" xr:uid="{00000000-0005-0000-0000-0000462F0000}"/>
    <cellStyle name="Percent 16 3 2 2" xfId="19891" xr:uid="{00000000-0005-0000-0000-0000472F0000}"/>
    <cellStyle name="Percent 16 3 3" xfId="18679" xr:uid="{00000000-0005-0000-0000-0000482F0000}"/>
    <cellStyle name="Percent 16 4" xfId="16652" xr:uid="{00000000-0005-0000-0000-0000492F0000}"/>
    <cellStyle name="Percent 16 4 2" xfId="19284" xr:uid="{00000000-0005-0000-0000-00004A2F0000}"/>
    <cellStyle name="Percent 16 5" xfId="17986" xr:uid="{00000000-0005-0000-0000-00004B2F0000}"/>
    <cellStyle name="Percent 17" xfId="7990" xr:uid="{00000000-0005-0000-0000-00004C2F0000}"/>
    <cellStyle name="Percent 17 2" xfId="7991" xr:uid="{00000000-0005-0000-0000-00004D2F0000}"/>
    <cellStyle name="Percent 17 2 2" xfId="16042" xr:uid="{00000000-0005-0000-0000-00004E2F0000}"/>
    <cellStyle name="Percent 17 2 2 2" xfId="17262" xr:uid="{00000000-0005-0000-0000-00004F2F0000}"/>
    <cellStyle name="Percent 17 2 2 2 2" xfId="19894" xr:uid="{00000000-0005-0000-0000-0000502F0000}"/>
    <cellStyle name="Percent 17 2 2 3" xfId="18682" xr:uid="{00000000-0005-0000-0000-0000512F0000}"/>
    <cellStyle name="Percent 17 2 3" xfId="16655" xr:uid="{00000000-0005-0000-0000-0000522F0000}"/>
    <cellStyle name="Percent 17 2 3 2" xfId="19287" xr:uid="{00000000-0005-0000-0000-0000532F0000}"/>
    <cellStyle name="Percent 17 2 4" xfId="17989" xr:uid="{00000000-0005-0000-0000-0000542F0000}"/>
    <cellStyle name="Percent 17 3" xfId="16041" xr:uid="{00000000-0005-0000-0000-0000552F0000}"/>
    <cellStyle name="Percent 17 3 2" xfId="17261" xr:uid="{00000000-0005-0000-0000-0000562F0000}"/>
    <cellStyle name="Percent 17 3 2 2" xfId="19893" xr:uid="{00000000-0005-0000-0000-0000572F0000}"/>
    <cellStyle name="Percent 17 3 3" xfId="18681" xr:uid="{00000000-0005-0000-0000-0000582F0000}"/>
    <cellStyle name="Percent 17 4" xfId="16654" xr:uid="{00000000-0005-0000-0000-0000592F0000}"/>
    <cellStyle name="Percent 17 4 2" xfId="19286" xr:uid="{00000000-0005-0000-0000-00005A2F0000}"/>
    <cellStyle name="Percent 17 5" xfId="17988" xr:uid="{00000000-0005-0000-0000-00005B2F0000}"/>
    <cellStyle name="Percent 18" xfId="7992" xr:uid="{00000000-0005-0000-0000-00005C2F0000}"/>
    <cellStyle name="Percent 19" xfId="7993" xr:uid="{00000000-0005-0000-0000-00005D2F0000}"/>
    <cellStyle name="Percent 19 2" xfId="7994" xr:uid="{00000000-0005-0000-0000-00005E2F0000}"/>
    <cellStyle name="Percent 19 2 2" xfId="16044" xr:uid="{00000000-0005-0000-0000-00005F2F0000}"/>
    <cellStyle name="Percent 19 2 2 2" xfId="17264" xr:uid="{00000000-0005-0000-0000-0000602F0000}"/>
    <cellStyle name="Percent 19 2 2 2 2" xfId="19896" xr:uid="{00000000-0005-0000-0000-0000612F0000}"/>
    <cellStyle name="Percent 19 2 2 3" xfId="18684" xr:uid="{00000000-0005-0000-0000-0000622F0000}"/>
    <cellStyle name="Percent 19 2 3" xfId="16657" xr:uid="{00000000-0005-0000-0000-0000632F0000}"/>
    <cellStyle name="Percent 19 2 3 2" xfId="19289" xr:uid="{00000000-0005-0000-0000-0000642F0000}"/>
    <cellStyle name="Percent 19 2 4" xfId="17991" xr:uid="{00000000-0005-0000-0000-0000652F0000}"/>
    <cellStyle name="Percent 19 3" xfId="16043" xr:uid="{00000000-0005-0000-0000-0000662F0000}"/>
    <cellStyle name="Percent 19 3 2" xfId="17263" xr:uid="{00000000-0005-0000-0000-0000672F0000}"/>
    <cellStyle name="Percent 19 3 2 2" xfId="19895" xr:uid="{00000000-0005-0000-0000-0000682F0000}"/>
    <cellStyle name="Percent 19 3 3" xfId="18683" xr:uid="{00000000-0005-0000-0000-0000692F0000}"/>
    <cellStyle name="Percent 19 4" xfId="16656" xr:uid="{00000000-0005-0000-0000-00006A2F0000}"/>
    <cellStyle name="Percent 19 4 2" xfId="19288" xr:uid="{00000000-0005-0000-0000-00006B2F0000}"/>
    <cellStyle name="Percent 19 5" xfId="17990" xr:uid="{00000000-0005-0000-0000-00006C2F0000}"/>
    <cellStyle name="Percent 1d" xfId="7995" xr:uid="{00000000-0005-0000-0000-00006D2F0000}"/>
    <cellStyle name="Percent 2" xfId="21" xr:uid="{00000000-0005-0000-0000-00006E2F0000}"/>
    <cellStyle name="Percent 2 10" xfId="17319" xr:uid="{00000000-0005-0000-0000-00006F2F0000}"/>
    <cellStyle name="Percent 2 2" xfId="7996" xr:uid="{00000000-0005-0000-0000-0000702F0000}"/>
    <cellStyle name="Percent 2 3" xfId="7997" xr:uid="{00000000-0005-0000-0000-0000712F0000}"/>
    <cellStyle name="Percent 2 4" xfId="7998" xr:uid="{00000000-0005-0000-0000-0000722F0000}"/>
    <cellStyle name="Percent 2 4 2" xfId="7999" xr:uid="{00000000-0005-0000-0000-0000732F0000}"/>
    <cellStyle name="Percent 2 4 2 2" xfId="8000" xr:uid="{00000000-0005-0000-0000-0000742F0000}"/>
    <cellStyle name="Percent 2 4 2 2 2" xfId="16046" xr:uid="{00000000-0005-0000-0000-0000752F0000}"/>
    <cellStyle name="Percent 2 4 2 2 2 2" xfId="17266" xr:uid="{00000000-0005-0000-0000-0000762F0000}"/>
    <cellStyle name="Percent 2 4 2 2 2 2 2" xfId="19898" xr:uid="{00000000-0005-0000-0000-0000772F0000}"/>
    <cellStyle name="Percent 2 4 2 2 2 3" xfId="18686" xr:uid="{00000000-0005-0000-0000-0000782F0000}"/>
    <cellStyle name="Percent 2 4 2 2 3" xfId="16659" xr:uid="{00000000-0005-0000-0000-0000792F0000}"/>
    <cellStyle name="Percent 2 4 2 2 3 2" xfId="19291" xr:uid="{00000000-0005-0000-0000-00007A2F0000}"/>
    <cellStyle name="Percent 2 4 2 2 4" xfId="17993" xr:uid="{00000000-0005-0000-0000-00007B2F0000}"/>
    <cellStyle name="Percent 2 4 2 3" xfId="16045" xr:uid="{00000000-0005-0000-0000-00007C2F0000}"/>
    <cellStyle name="Percent 2 4 2 3 2" xfId="17265" xr:uid="{00000000-0005-0000-0000-00007D2F0000}"/>
    <cellStyle name="Percent 2 4 2 3 2 2" xfId="19897" xr:uid="{00000000-0005-0000-0000-00007E2F0000}"/>
    <cellStyle name="Percent 2 4 2 3 3" xfId="18685" xr:uid="{00000000-0005-0000-0000-00007F2F0000}"/>
    <cellStyle name="Percent 2 4 2 4" xfId="16658" xr:uid="{00000000-0005-0000-0000-0000802F0000}"/>
    <cellStyle name="Percent 2 4 2 4 2" xfId="19290" xr:uid="{00000000-0005-0000-0000-0000812F0000}"/>
    <cellStyle name="Percent 2 4 2 5" xfId="17992" xr:uid="{00000000-0005-0000-0000-0000822F0000}"/>
    <cellStyle name="Percent 2 5" xfId="8001" xr:uid="{00000000-0005-0000-0000-0000832F0000}"/>
    <cellStyle name="Percent 2 6" xfId="8002" xr:uid="{00000000-0005-0000-0000-0000842F0000}"/>
    <cellStyle name="Percent 2 6 2" xfId="16047" xr:uid="{00000000-0005-0000-0000-0000852F0000}"/>
    <cellStyle name="Percent 2 6 2 2" xfId="17267" xr:uid="{00000000-0005-0000-0000-0000862F0000}"/>
    <cellStyle name="Percent 2 6 2 2 2" xfId="19899" xr:uid="{00000000-0005-0000-0000-0000872F0000}"/>
    <cellStyle name="Percent 2 6 2 3" xfId="18687" xr:uid="{00000000-0005-0000-0000-0000882F0000}"/>
    <cellStyle name="Percent 2 6 3" xfId="16660" xr:uid="{00000000-0005-0000-0000-0000892F0000}"/>
    <cellStyle name="Percent 2 6 3 2" xfId="19292" xr:uid="{00000000-0005-0000-0000-00008A2F0000}"/>
    <cellStyle name="Percent 2 6 4" xfId="17994" xr:uid="{00000000-0005-0000-0000-00008B2F0000}"/>
    <cellStyle name="Percent 2 7" xfId="8003" xr:uid="{00000000-0005-0000-0000-00008C2F0000}"/>
    <cellStyle name="Percent 2 8" xfId="15469" xr:uid="{00000000-0005-0000-0000-00008D2F0000}"/>
    <cellStyle name="Percent 2 8 2" xfId="16700" xr:uid="{00000000-0005-0000-0000-00008E2F0000}"/>
    <cellStyle name="Percent 2 8 2 2" xfId="19332" xr:uid="{00000000-0005-0000-0000-00008F2F0000}"/>
    <cellStyle name="Percent 2 8 3" xfId="18121" xr:uid="{00000000-0005-0000-0000-0000902F0000}"/>
    <cellStyle name="Percent 2 9" xfId="16110" xr:uid="{00000000-0005-0000-0000-0000912F0000}"/>
    <cellStyle name="Percent 2 9 2" xfId="18742" xr:uid="{00000000-0005-0000-0000-0000922F0000}"/>
    <cellStyle name="Percent 20" xfId="8004" xr:uid="{00000000-0005-0000-0000-0000932F0000}"/>
    <cellStyle name="Percent 20 2" xfId="8005" xr:uid="{00000000-0005-0000-0000-0000942F0000}"/>
    <cellStyle name="Percent 20 2 2" xfId="16049" xr:uid="{00000000-0005-0000-0000-0000952F0000}"/>
    <cellStyle name="Percent 20 2 2 2" xfId="17269" xr:uid="{00000000-0005-0000-0000-0000962F0000}"/>
    <cellStyle name="Percent 20 2 2 2 2" xfId="19901" xr:uid="{00000000-0005-0000-0000-0000972F0000}"/>
    <cellStyle name="Percent 20 2 2 3" xfId="18689" xr:uid="{00000000-0005-0000-0000-0000982F0000}"/>
    <cellStyle name="Percent 20 2 3" xfId="16662" xr:uid="{00000000-0005-0000-0000-0000992F0000}"/>
    <cellStyle name="Percent 20 2 3 2" xfId="19294" xr:uid="{00000000-0005-0000-0000-00009A2F0000}"/>
    <cellStyle name="Percent 20 2 4" xfId="17996" xr:uid="{00000000-0005-0000-0000-00009B2F0000}"/>
    <cellStyle name="Percent 20 3" xfId="16048" xr:uid="{00000000-0005-0000-0000-00009C2F0000}"/>
    <cellStyle name="Percent 20 3 2" xfId="17268" xr:uid="{00000000-0005-0000-0000-00009D2F0000}"/>
    <cellStyle name="Percent 20 3 2 2" xfId="19900" xr:uid="{00000000-0005-0000-0000-00009E2F0000}"/>
    <cellStyle name="Percent 20 3 3" xfId="18688" xr:uid="{00000000-0005-0000-0000-00009F2F0000}"/>
    <cellStyle name="Percent 20 4" xfId="16661" xr:uid="{00000000-0005-0000-0000-0000A02F0000}"/>
    <cellStyle name="Percent 20 4 2" xfId="19293" xr:uid="{00000000-0005-0000-0000-0000A12F0000}"/>
    <cellStyle name="Percent 20 5" xfId="17995" xr:uid="{00000000-0005-0000-0000-0000A22F0000}"/>
    <cellStyle name="Percent 21" xfId="8006" xr:uid="{00000000-0005-0000-0000-0000A32F0000}"/>
    <cellStyle name="Percent 21 2" xfId="8007" xr:uid="{00000000-0005-0000-0000-0000A42F0000}"/>
    <cellStyle name="Percent 21 2 2" xfId="16051" xr:uid="{00000000-0005-0000-0000-0000A52F0000}"/>
    <cellStyle name="Percent 21 2 2 2" xfId="17271" xr:uid="{00000000-0005-0000-0000-0000A62F0000}"/>
    <cellStyle name="Percent 21 2 2 2 2" xfId="19903" xr:uid="{00000000-0005-0000-0000-0000A72F0000}"/>
    <cellStyle name="Percent 21 2 2 3" xfId="18691" xr:uid="{00000000-0005-0000-0000-0000A82F0000}"/>
    <cellStyle name="Percent 21 2 3" xfId="16664" xr:uid="{00000000-0005-0000-0000-0000A92F0000}"/>
    <cellStyle name="Percent 21 2 3 2" xfId="19296" xr:uid="{00000000-0005-0000-0000-0000AA2F0000}"/>
    <cellStyle name="Percent 21 2 4" xfId="17998" xr:uid="{00000000-0005-0000-0000-0000AB2F0000}"/>
    <cellStyle name="Percent 21 3" xfId="16050" xr:uid="{00000000-0005-0000-0000-0000AC2F0000}"/>
    <cellStyle name="Percent 21 3 2" xfId="17270" xr:uid="{00000000-0005-0000-0000-0000AD2F0000}"/>
    <cellStyle name="Percent 21 3 2 2" xfId="19902" xr:uid="{00000000-0005-0000-0000-0000AE2F0000}"/>
    <cellStyle name="Percent 21 3 3" xfId="18690" xr:uid="{00000000-0005-0000-0000-0000AF2F0000}"/>
    <cellStyle name="Percent 21 4" xfId="16663" xr:uid="{00000000-0005-0000-0000-0000B02F0000}"/>
    <cellStyle name="Percent 21 4 2" xfId="19295" xr:uid="{00000000-0005-0000-0000-0000B12F0000}"/>
    <cellStyle name="Percent 21 5" xfId="17997" xr:uid="{00000000-0005-0000-0000-0000B22F0000}"/>
    <cellStyle name="Percent 22" xfId="8008" xr:uid="{00000000-0005-0000-0000-0000B32F0000}"/>
    <cellStyle name="Percent 22 2" xfId="8009" xr:uid="{00000000-0005-0000-0000-0000B42F0000}"/>
    <cellStyle name="Percent 22 2 2" xfId="16053" xr:uid="{00000000-0005-0000-0000-0000B52F0000}"/>
    <cellStyle name="Percent 22 2 2 2" xfId="17273" xr:uid="{00000000-0005-0000-0000-0000B62F0000}"/>
    <cellStyle name="Percent 22 2 2 2 2" xfId="19905" xr:uid="{00000000-0005-0000-0000-0000B72F0000}"/>
    <cellStyle name="Percent 22 2 2 3" xfId="18693" xr:uid="{00000000-0005-0000-0000-0000B82F0000}"/>
    <cellStyle name="Percent 22 2 3" xfId="16666" xr:uid="{00000000-0005-0000-0000-0000B92F0000}"/>
    <cellStyle name="Percent 22 2 3 2" xfId="19298" xr:uid="{00000000-0005-0000-0000-0000BA2F0000}"/>
    <cellStyle name="Percent 22 2 4" xfId="18000" xr:uid="{00000000-0005-0000-0000-0000BB2F0000}"/>
    <cellStyle name="Percent 22 3" xfId="16052" xr:uid="{00000000-0005-0000-0000-0000BC2F0000}"/>
    <cellStyle name="Percent 22 3 2" xfId="17272" xr:uid="{00000000-0005-0000-0000-0000BD2F0000}"/>
    <cellStyle name="Percent 22 3 2 2" xfId="19904" xr:uid="{00000000-0005-0000-0000-0000BE2F0000}"/>
    <cellStyle name="Percent 22 3 3" xfId="18692" xr:uid="{00000000-0005-0000-0000-0000BF2F0000}"/>
    <cellStyle name="Percent 22 4" xfId="16665" xr:uid="{00000000-0005-0000-0000-0000C02F0000}"/>
    <cellStyle name="Percent 22 4 2" xfId="19297" xr:uid="{00000000-0005-0000-0000-0000C12F0000}"/>
    <cellStyle name="Percent 22 5" xfId="17999" xr:uid="{00000000-0005-0000-0000-0000C22F0000}"/>
    <cellStyle name="Percent 23" xfId="8010" xr:uid="{00000000-0005-0000-0000-0000C32F0000}"/>
    <cellStyle name="Percent 23 2" xfId="8011" xr:uid="{00000000-0005-0000-0000-0000C42F0000}"/>
    <cellStyle name="Percent 23 2 2" xfId="16055" xr:uid="{00000000-0005-0000-0000-0000C52F0000}"/>
    <cellStyle name="Percent 23 2 2 2" xfId="17275" xr:uid="{00000000-0005-0000-0000-0000C62F0000}"/>
    <cellStyle name="Percent 23 2 2 2 2" xfId="19907" xr:uid="{00000000-0005-0000-0000-0000C72F0000}"/>
    <cellStyle name="Percent 23 2 2 3" xfId="18695" xr:uid="{00000000-0005-0000-0000-0000C82F0000}"/>
    <cellStyle name="Percent 23 2 3" xfId="16668" xr:uid="{00000000-0005-0000-0000-0000C92F0000}"/>
    <cellStyle name="Percent 23 2 3 2" xfId="19300" xr:uid="{00000000-0005-0000-0000-0000CA2F0000}"/>
    <cellStyle name="Percent 23 2 4" xfId="18002" xr:uid="{00000000-0005-0000-0000-0000CB2F0000}"/>
    <cellStyle name="Percent 23 3" xfId="16054" xr:uid="{00000000-0005-0000-0000-0000CC2F0000}"/>
    <cellStyle name="Percent 23 3 2" xfId="17274" xr:uid="{00000000-0005-0000-0000-0000CD2F0000}"/>
    <cellStyle name="Percent 23 3 2 2" xfId="19906" xr:uid="{00000000-0005-0000-0000-0000CE2F0000}"/>
    <cellStyle name="Percent 23 3 3" xfId="18694" xr:uid="{00000000-0005-0000-0000-0000CF2F0000}"/>
    <cellStyle name="Percent 23 4" xfId="16667" xr:uid="{00000000-0005-0000-0000-0000D02F0000}"/>
    <cellStyle name="Percent 23 4 2" xfId="19299" xr:uid="{00000000-0005-0000-0000-0000D12F0000}"/>
    <cellStyle name="Percent 23 5" xfId="18001" xr:uid="{00000000-0005-0000-0000-0000D22F0000}"/>
    <cellStyle name="Percent 24" xfId="8012" xr:uid="{00000000-0005-0000-0000-0000D32F0000}"/>
    <cellStyle name="Percent 24 2" xfId="8013" xr:uid="{00000000-0005-0000-0000-0000D42F0000}"/>
    <cellStyle name="Percent 24 2 2" xfId="16057" xr:uid="{00000000-0005-0000-0000-0000D52F0000}"/>
    <cellStyle name="Percent 24 2 2 2" xfId="17277" xr:uid="{00000000-0005-0000-0000-0000D62F0000}"/>
    <cellStyle name="Percent 24 2 2 2 2" xfId="19909" xr:uid="{00000000-0005-0000-0000-0000D72F0000}"/>
    <cellStyle name="Percent 24 2 2 3" xfId="18697" xr:uid="{00000000-0005-0000-0000-0000D82F0000}"/>
    <cellStyle name="Percent 24 2 3" xfId="16670" xr:uid="{00000000-0005-0000-0000-0000D92F0000}"/>
    <cellStyle name="Percent 24 2 3 2" xfId="19302" xr:uid="{00000000-0005-0000-0000-0000DA2F0000}"/>
    <cellStyle name="Percent 24 2 4" xfId="18004" xr:uid="{00000000-0005-0000-0000-0000DB2F0000}"/>
    <cellStyle name="Percent 24 3" xfId="16056" xr:uid="{00000000-0005-0000-0000-0000DC2F0000}"/>
    <cellStyle name="Percent 24 3 2" xfId="17276" xr:uid="{00000000-0005-0000-0000-0000DD2F0000}"/>
    <cellStyle name="Percent 24 3 2 2" xfId="19908" xr:uid="{00000000-0005-0000-0000-0000DE2F0000}"/>
    <cellStyle name="Percent 24 3 3" xfId="18696" xr:uid="{00000000-0005-0000-0000-0000DF2F0000}"/>
    <cellStyle name="Percent 24 4" xfId="16669" xr:uid="{00000000-0005-0000-0000-0000E02F0000}"/>
    <cellStyle name="Percent 24 4 2" xfId="19301" xr:uid="{00000000-0005-0000-0000-0000E12F0000}"/>
    <cellStyle name="Percent 24 5" xfId="18003" xr:uid="{00000000-0005-0000-0000-0000E22F0000}"/>
    <cellStyle name="Percent 25" xfId="8014" xr:uid="{00000000-0005-0000-0000-0000E32F0000}"/>
    <cellStyle name="Percent 25 2" xfId="8015" xr:uid="{00000000-0005-0000-0000-0000E42F0000}"/>
    <cellStyle name="Percent 25 2 2" xfId="16059" xr:uid="{00000000-0005-0000-0000-0000E52F0000}"/>
    <cellStyle name="Percent 25 2 2 2" xfId="17279" xr:uid="{00000000-0005-0000-0000-0000E62F0000}"/>
    <cellStyle name="Percent 25 2 2 2 2" xfId="19911" xr:uid="{00000000-0005-0000-0000-0000E72F0000}"/>
    <cellStyle name="Percent 25 2 2 3" xfId="18699" xr:uid="{00000000-0005-0000-0000-0000E82F0000}"/>
    <cellStyle name="Percent 25 2 3" xfId="16672" xr:uid="{00000000-0005-0000-0000-0000E92F0000}"/>
    <cellStyle name="Percent 25 2 3 2" xfId="19304" xr:uid="{00000000-0005-0000-0000-0000EA2F0000}"/>
    <cellStyle name="Percent 25 2 4" xfId="18006" xr:uid="{00000000-0005-0000-0000-0000EB2F0000}"/>
    <cellStyle name="Percent 25 3" xfId="16058" xr:uid="{00000000-0005-0000-0000-0000EC2F0000}"/>
    <cellStyle name="Percent 25 3 2" xfId="17278" xr:uid="{00000000-0005-0000-0000-0000ED2F0000}"/>
    <cellStyle name="Percent 25 3 2 2" xfId="19910" xr:uid="{00000000-0005-0000-0000-0000EE2F0000}"/>
    <cellStyle name="Percent 25 3 3" xfId="18698" xr:uid="{00000000-0005-0000-0000-0000EF2F0000}"/>
    <cellStyle name="Percent 25 4" xfId="16671" xr:uid="{00000000-0005-0000-0000-0000F02F0000}"/>
    <cellStyle name="Percent 25 4 2" xfId="19303" xr:uid="{00000000-0005-0000-0000-0000F12F0000}"/>
    <cellStyle name="Percent 25 5" xfId="18005" xr:uid="{00000000-0005-0000-0000-0000F22F0000}"/>
    <cellStyle name="Percent 26" xfId="8016" xr:uid="{00000000-0005-0000-0000-0000F32F0000}"/>
    <cellStyle name="Percent 26 2" xfId="8017" xr:uid="{00000000-0005-0000-0000-0000F42F0000}"/>
    <cellStyle name="Percent 26 2 2" xfId="16061" xr:uid="{00000000-0005-0000-0000-0000F52F0000}"/>
    <cellStyle name="Percent 26 2 2 2" xfId="17281" xr:uid="{00000000-0005-0000-0000-0000F62F0000}"/>
    <cellStyle name="Percent 26 2 2 2 2" xfId="19913" xr:uid="{00000000-0005-0000-0000-0000F72F0000}"/>
    <cellStyle name="Percent 26 2 2 3" xfId="18701" xr:uid="{00000000-0005-0000-0000-0000F82F0000}"/>
    <cellStyle name="Percent 26 2 3" xfId="16674" xr:uid="{00000000-0005-0000-0000-0000F92F0000}"/>
    <cellStyle name="Percent 26 2 3 2" xfId="19306" xr:uid="{00000000-0005-0000-0000-0000FA2F0000}"/>
    <cellStyle name="Percent 26 2 4" xfId="18008" xr:uid="{00000000-0005-0000-0000-0000FB2F0000}"/>
    <cellStyle name="Percent 26 3" xfId="16060" xr:uid="{00000000-0005-0000-0000-0000FC2F0000}"/>
    <cellStyle name="Percent 26 3 2" xfId="17280" xr:uid="{00000000-0005-0000-0000-0000FD2F0000}"/>
    <cellStyle name="Percent 26 3 2 2" xfId="19912" xr:uid="{00000000-0005-0000-0000-0000FE2F0000}"/>
    <cellStyle name="Percent 26 3 3" xfId="18700" xr:uid="{00000000-0005-0000-0000-0000FF2F0000}"/>
    <cellStyle name="Percent 26 4" xfId="16673" xr:uid="{00000000-0005-0000-0000-000000300000}"/>
    <cellStyle name="Percent 26 4 2" xfId="19305" xr:uid="{00000000-0005-0000-0000-000001300000}"/>
    <cellStyle name="Percent 26 5" xfId="18007" xr:uid="{00000000-0005-0000-0000-000002300000}"/>
    <cellStyle name="Percent 27" xfId="8018" xr:uid="{00000000-0005-0000-0000-000003300000}"/>
    <cellStyle name="Percent 28" xfId="8019" xr:uid="{00000000-0005-0000-0000-000004300000}"/>
    <cellStyle name="Percent 29" xfId="8020" xr:uid="{00000000-0005-0000-0000-000005300000}"/>
    <cellStyle name="Percent 3" xfId="8021" xr:uid="{00000000-0005-0000-0000-000006300000}"/>
    <cellStyle name="Percent 3 2" xfId="8022" xr:uid="{00000000-0005-0000-0000-000007300000}"/>
    <cellStyle name="Percent 30" xfId="8023" xr:uid="{00000000-0005-0000-0000-000008300000}"/>
    <cellStyle name="Percent 31" xfId="8024" xr:uid="{00000000-0005-0000-0000-000009300000}"/>
    <cellStyle name="Percent 32" xfId="8025" xr:uid="{00000000-0005-0000-0000-00000A300000}"/>
    <cellStyle name="Percent 33" xfId="8026" xr:uid="{00000000-0005-0000-0000-00000B300000}"/>
    <cellStyle name="Percent 33 2" xfId="16062" xr:uid="{00000000-0005-0000-0000-00000C300000}"/>
    <cellStyle name="Percent 33 2 2" xfId="17282" xr:uid="{00000000-0005-0000-0000-00000D300000}"/>
    <cellStyle name="Percent 33 2 2 2" xfId="19914" xr:uid="{00000000-0005-0000-0000-00000E300000}"/>
    <cellStyle name="Percent 33 2 3" xfId="18702" xr:uid="{00000000-0005-0000-0000-00000F300000}"/>
    <cellStyle name="Percent 33 3" xfId="16675" xr:uid="{00000000-0005-0000-0000-000010300000}"/>
    <cellStyle name="Percent 33 3 2" xfId="19307" xr:uid="{00000000-0005-0000-0000-000011300000}"/>
    <cellStyle name="Percent 33 4" xfId="18009" xr:uid="{00000000-0005-0000-0000-000012300000}"/>
    <cellStyle name="Percent 4" xfId="8027" xr:uid="{00000000-0005-0000-0000-000013300000}"/>
    <cellStyle name="Percent 4 2" xfId="8028" xr:uid="{00000000-0005-0000-0000-000014300000}"/>
    <cellStyle name="Percent 4 2 2" xfId="8029" xr:uid="{00000000-0005-0000-0000-000015300000}"/>
    <cellStyle name="Percent 4 2 2 2" xfId="16065" xr:uid="{00000000-0005-0000-0000-000016300000}"/>
    <cellStyle name="Percent 4 2 2 2 2" xfId="17285" xr:uid="{00000000-0005-0000-0000-000017300000}"/>
    <cellStyle name="Percent 4 2 2 2 2 2" xfId="19917" xr:uid="{00000000-0005-0000-0000-000018300000}"/>
    <cellStyle name="Percent 4 2 2 2 3" xfId="18705" xr:uid="{00000000-0005-0000-0000-000019300000}"/>
    <cellStyle name="Percent 4 2 2 3" xfId="16678" xr:uid="{00000000-0005-0000-0000-00001A300000}"/>
    <cellStyle name="Percent 4 2 2 3 2" xfId="19310" xr:uid="{00000000-0005-0000-0000-00001B300000}"/>
    <cellStyle name="Percent 4 2 2 4" xfId="18012" xr:uid="{00000000-0005-0000-0000-00001C300000}"/>
    <cellStyle name="Percent 4 2 3" xfId="16064" xr:uid="{00000000-0005-0000-0000-00001D300000}"/>
    <cellStyle name="Percent 4 2 3 2" xfId="17284" xr:uid="{00000000-0005-0000-0000-00001E300000}"/>
    <cellStyle name="Percent 4 2 3 2 2" xfId="19916" xr:uid="{00000000-0005-0000-0000-00001F300000}"/>
    <cellStyle name="Percent 4 2 3 3" xfId="18704" xr:uid="{00000000-0005-0000-0000-000020300000}"/>
    <cellStyle name="Percent 4 2 4" xfId="16677" xr:uid="{00000000-0005-0000-0000-000021300000}"/>
    <cellStyle name="Percent 4 2 4 2" xfId="19309" xr:uid="{00000000-0005-0000-0000-000022300000}"/>
    <cellStyle name="Percent 4 2 5" xfId="18011" xr:uid="{00000000-0005-0000-0000-000023300000}"/>
    <cellStyle name="Percent 4 3" xfId="8030" xr:uid="{00000000-0005-0000-0000-000024300000}"/>
    <cellStyle name="Percent 4 3 2" xfId="8031" xr:uid="{00000000-0005-0000-0000-000025300000}"/>
    <cellStyle name="Percent 4 3 2 2" xfId="16067" xr:uid="{00000000-0005-0000-0000-000026300000}"/>
    <cellStyle name="Percent 4 3 2 2 2" xfId="17287" xr:uid="{00000000-0005-0000-0000-000027300000}"/>
    <cellStyle name="Percent 4 3 2 2 2 2" xfId="19919" xr:uid="{00000000-0005-0000-0000-000028300000}"/>
    <cellStyle name="Percent 4 3 2 2 3" xfId="18707" xr:uid="{00000000-0005-0000-0000-000029300000}"/>
    <cellStyle name="Percent 4 3 2 3" xfId="16680" xr:uid="{00000000-0005-0000-0000-00002A300000}"/>
    <cellStyle name="Percent 4 3 2 3 2" xfId="19312" xr:uid="{00000000-0005-0000-0000-00002B300000}"/>
    <cellStyle name="Percent 4 3 2 4" xfId="18014" xr:uid="{00000000-0005-0000-0000-00002C300000}"/>
    <cellStyle name="Percent 4 3 3" xfId="16066" xr:uid="{00000000-0005-0000-0000-00002D300000}"/>
    <cellStyle name="Percent 4 3 3 2" xfId="17286" xr:uid="{00000000-0005-0000-0000-00002E300000}"/>
    <cellStyle name="Percent 4 3 3 2 2" xfId="19918" xr:uid="{00000000-0005-0000-0000-00002F300000}"/>
    <cellStyle name="Percent 4 3 3 3" xfId="18706" xr:uid="{00000000-0005-0000-0000-000030300000}"/>
    <cellStyle name="Percent 4 3 4" xfId="16679" xr:uid="{00000000-0005-0000-0000-000031300000}"/>
    <cellStyle name="Percent 4 3 4 2" xfId="19311" xr:uid="{00000000-0005-0000-0000-000032300000}"/>
    <cellStyle name="Percent 4 3 5" xfId="18013" xr:uid="{00000000-0005-0000-0000-000033300000}"/>
    <cellStyle name="Percent 4 4" xfId="8032" xr:uid="{00000000-0005-0000-0000-000034300000}"/>
    <cellStyle name="Percent 4 5" xfId="8033" xr:uid="{00000000-0005-0000-0000-000035300000}"/>
    <cellStyle name="Percent 4 5 2" xfId="16068" xr:uid="{00000000-0005-0000-0000-000036300000}"/>
    <cellStyle name="Percent 4 5 2 2" xfId="17288" xr:uid="{00000000-0005-0000-0000-000037300000}"/>
    <cellStyle name="Percent 4 5 2 2 2" xfId="19920" xr:uid="{00000000-0005-0000-0000-000038300000}"/>
    <cellStyle name="Percent 4 5 2 3" xfId="18708" xr:uid="{00000000-0005-0000-0000-000039300000}"/>
    <cellStyle name="Percent 4 5 3" xfId="16681" xr:uid="{00000000-0005-0000-0000-00003A300000}"/>
    <cellStyle name="Percent 4 5 3 2" xfId="19313" xr:uid="{00000000-0005-0000-0000-00003B300000}"/>
    <cellStyle name="Percent 4 5 4" xfId="18015" xr:uid="{00000000-0005-0000-0000-00003C300000}"/>
    <cellStyle name="Percent 4 6" xfId="16063" xr:uid="{00000000-0005-0000-0000-00003D300000}"/>
    <cellStyle name="Percent 4 6 2" xfId="17283" xr:uid="{00000000-0005-0000-0000-00003E300000}"/>
    <cellStyle name="Percent 4 6 2 2" xfId="19915" xr:uid="{00000000-0005-0000-0000-00003F300000}"/>
    <cellStyle name="Percent 4 6 3" xfId="18703" xr:uid="{00000000-0005-0000-0000-000040300000}"/>
    <cellStyle name="Percent 4 7" xfId="16676" xr:uid="{00000000-0005-0000-0000-000041300000}"/>
    <cellStyle name="Percent 4 7 2" xfId="19308" xr:uid="{00000000-0005-0000-0000-000042300000}"/>
    <cellStyle name="Percent 4 8" xfId="18010" xr:uid="{00000000-0005-0000-0000-000043300000}"/>
    <cellStyle name="Percent 5" xfId="8034" xr:uid="{00000000-0005-0000-0000-000044300000}"/>
    <cellStyle name="Percent 5 2" xfId="8035" xr:uid="{00000000-0005-0000-0000-000045300000}"/>
    <cellStyle name="Percent 5 2 2" xfId="8036" xr:uid="{00000000-0005-0000-0000-000046300000}"/>
    <cellStyle name="Percent 5 2 2 2" xfId="16071" xr:uid="{00000000-0005-0000-0000-000047300000}"/>
    <cellStyle name="Percent 5 2 2 2 2" xfId="17291" xr:uid="{00000000-0005-0000-0000-000048300000}"/>
    <cellStyle name="Percent 5 2 2 2 2 2" xfId="19923" xr:uid="{00000000-0005-0000-0000-000049300000}"/>
    <cellStyle name="Percent 5 2 2 2 3" xfId="18711" xr:uid="{00000000-0005-0000-0000-00004A300000}"/>
    <cellStyle name="Percent 5 2 2 3" xfId="16684" xr:uid="{00000000-0005-0000-0000-00004B300000}"/>
    <cellStyle name="Percent 5 2 2 3 2" xfId="19316" xr:uid="{00000000-0005-0000-0000-00004C300000}"/>
    <cellStyle name="Percent 5 2 2 4" xfId="18018" xr:uid="{00000000-0005-0000-0000-00004D300000}"/>
    <cellStyle name="Percent 5 2 3" xfId="16070" xr:uid="{00000000-0005-0000-0000-00004E300000}"/>
    <cellStyle name="Percent 5 2 3 2" xfId="17290" xr:uid="{00000000-0005-0000-0000-00004F300000}"/>
    <cellStyle name="Percent 5 2 3 2 2" xfId="19922" xr:uid="{00000000-0005-0000-0000-000050300000}"/>
    <cellStyle name="Percent 5 2 3 3" xfId="18710" xr:uid="{00000000-0005-0000-0000-000051300000}"/>
    <cellStyle name="Percent 5 2 4" xfId="16683" xr:uid="{00000000-0005-0000-0000-000052300000}"/>
    <cellStyle name="Percent 5 2 4 2" xfId="19315" xr:uid="{00000000-0005-0000-0000-000053300000}"/>
    <cellStyle name="Percent 5 2 5" xfId="18017" xr:uid="{00000000-0005-0000-0000-000054300000}"/>
    <cellStyle name="Percent 5 3" xfId="8037" xr:uid="{00000000-0005-0000-0000-000055300000}"/>
    <cellStyle name="Percent 5 4" xfId="8038" xr:uid="{00000000-0005-0000-0000-000056300000}"/>
    <cellStyle name="Percent 5 4 2" xfId="16072" xr:uid="{00000000-0005-0000-0000-000057300000}"/>
    <cellStyle name="Percent 5 4 2 2" xfId="17292" xr:uid="{00000000-0005-0000-0000-000058300000}"/>
    <cellStyle name="Percent 5 4 2 2 2" xfId="19924" xr:uid="{00000000-0005-0000-0000-000059300000}"/>
    <cellStyle name="Percent 5 4 2 3" xfId="18712" xr:uid="{00000000-0005-0000-0000-00005A300000}"/>
    <cellStyle name="Percent 5 4 3" xfId="16685" xr:uid="{00000000-0005-0000-0000-00005B300000}"/>
    <cellStyle name="Percent 5 4 3 2" xfId="19317" xr:uid="{00000000-0005-0000-0000-00005C300000}"/>
    <cellStyle name="Percent 5 4 4" xfId="18019" xr:uid="{00000000-0005-0000-0000-00005D300000}"/>
    <cellStyle name="Percent 5 5" xfId="16069" xr:uid="{00000000-0005-0000-0000-00005E300000}"/>
    <cellStyle name="Percent 5 5 2" xfId="17289" xr:uid="{00000000-0005-0000-0000-00005F300000}"/>
    <cellStyle name="Percent 5 5 2 2" xfId="19921" xr:uid="{00000000-0005-0000-0000-000060300000}"/>
    <cellStyle name="Percent 5 5 3" xfId="18709" xr:uid="{00000000-0005-0000-0000-000061300000}"/>
    <cellStyle name="Percent 5 6" xfId="16682" xr:uid="{00000000-0005-0000-0000-000062300000}"/>
    <cellStyle name="Percent 5 6 2" xfId="19314" xr:uid="{00000000-0005-0000-0000-000063300000}"/>
    <cellStyle name="Percent 5 7" xfId="18016" xr:uid="{00000000-0005-0000-0000-000064300000}"/>
    <cellStyle name="Percent 6" xfId="8039" xr:uid="{00000000-0005-0000-0000-000065300000}"/>
    <cellStyle name="Percent 6 2" xfId="8040" xr:uid="{00000000-0005-0000-0000-000066300000}"/>
    <cellStyle name="Percent 6 2 2" xfId="8041" xr:uid="{00000000-0005-0000-0000-000067300000}"/>
    <cellStyle name="Percent 6 2 2 2" xfId="16075" xr:uid="{00000000-0005-0000-0000-000068300000}"/>
    <cellStyle name="Percent 6 2 2 2 2" xfId="17295" xr:uid="{00000000-0005-0000-0000-000069300000}"/>
    <cellStyle name="Percent 6 2 2 2 2 2" xfId="19927" xr:uid="{00000000-0005-0000-0000-00006A300000}"/>
    <cellStyle name="Percent 6 2 2 2 3" xfId="18715" xr:uid="{00000000-0005-0000-0000-00006B300000}"/>
    <cellStyle name="Percent 6 2 2 3" xfId="16688" xr:uid="{00000000-0005-0000-0000-00006C300000}"/>
    <cellStyle name="Percent 6 2 2 3 2" xfId="19320" xr:uid="{00000000-0005-0000-0000-00006D300000}"/>
    <cellStyle name="Percent 6 2 2 4" xfId="18022" xr:uid="{00000000-0005-0000-0000-00006E300000}"/>
    <cellStyle name="Percent 6 2 3" xfId="16074" xr:uid="{00000000-0005-0000-0000-00006F300000}"/>
    <cellStyle name="Percent 6 2 3 2" xfId="17294" xr:uid="{00000000-0005-0000-0000-000070300000}"/>
    <cellStyle name="Percent 6 2 3 2 2" xfId="19926" xr:uid="{00000000-0005-0000-0000-000071300000}"/>
    <cellStyle name="Percent 6 2 3 3" xfId="18714" xr:uid="{00000000-0005-0000-0000-000072300000}"/>
    <cellStyle name="Percent 6 2 4" xfId="16687" xr:uid="{00000000-0005-0000-0000-000073300000}"/>
    <cellStyle name="Percent 6 2 4 2" xfId="19319" xr:uid="{00000000-0005-0000-0000-000074300000}"/>
    <cellStyle name="Percent 6 2 5" xfId="18021" xr:uid="{00000000-0005-0000-0000-000075300000}"/>
    <cellStyle name="Percent 6 3" xfId="8042" xr:uid="{00000000-0005-0000-0000-000076300000}"/>
    <cellStyle name="Percent 6 3 2" xfId="16076" xr:uid="{00000000-0005-0000-0000-000077300000}"/>
    <cellStyle name="Percent 6 3 2 2" xfId="17296" xr:uid="{00000000-0005-0000-0000-000078300000}"/>
    <cellStyle name="Percent 6 3 2 2 2" xfId="19928" xr:uid="{00000000-0005-0000-0000-000079300000}"/>
    <cellStyle name="Percent 6 3 2 3" xfId="18716" xr:uid="{00000000-0005-0000-0000-00007A300000}"/>
    <cellStyle name="Percent 6 3 3" xfId="16689" xr:uid="{00000000-0005-0000-0000-00007B300000}"/>
    <cellStyle name="Percent 6 3 3 2" xfId="19321" xr:uid="{00000000-0005-0000-0000-00007C300000}"/>
    <cellStyle name="Percent 6 3 4" xfId="18023" xr:uid="{00000000-0005-0000-0000-00007D300000}"/>
    <cellStyle name="Percent 6 4" xfId="16073" xr:uid="{00000000-0005-0000-0000-00007E300000}"/>
    <cellStyle name="Percent 6 4 2" xfId="17293" xr:uid="{00000000-0005-0000-0000-00007F300000}"/>
    <cellStyle name="Percent 6 4 2 2" xfId="19925" xr:uid="{00000000-0005-0000-0000-000080300000}"/>
    <cellStyle name="Percent 6 4 3" xfId="18713" xr:uid="{00000000-0005-0000-0000-000081300000}"/>
    <cellStyle name="Percent 6 5" xfId="16686" xr:uid="{00000000-0005-0000-0000-000082300000}"/>
    <cellStyle name="Percent 6 5 2" xfId="19318" xr:uid="{00000000-0005-0000-0000-000083300000}"/>
    <cellStyle name="Percent 6 6" xfId="18020" xr:uid="{00000000-0005-0000-0000-000084300000}"/>
    <cellStyle name="Percent 7" xfId="8043" xr:uid="{00000000-0005-0000-0000-000085300000}"/>
    <cellStyle name="Percent 8" xfId="8044" xr:uid="{00000000-0005-0000-0000-000086300000}"/>
    <cellStyle name="Percent 9" xfId="8045" xr:uid="{00000000-0005-0000-0000-000087300000}"/>
    <cellStyle name="Percent 9 2" xfId="8046" xr:uid="{00000000-0005-0000-0000-000088300000}"/>
    <cellStyle name="Percent 9 2 2" xfId="16078" xr:uid="{00000000-0005-0000-0000-000089300000}"/>
    <cellStyle name="Percent 9 2 2 2" xfId="17298" xr:uid="{00000000-0005-0000-0000-00008A300000}"/>
    <cellStyle name="Percent 9 2 2 2 2" xfId="19930" xr:uid="{00000000-0005-0000-0000-00008B300000}"/>
    <cellStyle name="Percent 9 2 2 3" xfId="18718" xr:uid="{00000000-0005-0000-0000-00008C300000}"/>
    <cellStyle name="Percent 9 2 3" xfId="16691" xr:uid="{00000000-0005-0000-0000-00008D300000}"/>
    <cellStyle name="Percent 9 2 3 2" xfId="19323" xr:uid="{00000000-0005-0000-0000-00008E300000}"/>
    <cellStyle name="Percent 9 2 4" xfId="18025" xr:uid="{00000000-0005-0000-0000-00008F300000}"/>
    <cellStyle name="Percent 9 3" xfId="16077" xr:uid="{00000000-0005-0000-0000-000090300000}"/>
    <cellStyle name="Percent 9 3 2" xfId="17297" xr:uid="{00000000-0005-0000-0000-000091300000}"/>
    <cellStyle name="Percent 9 3 2 2" xfId="19929" xr:uid="{00000000-0005-0000-0000-000092300000}"/>
    <cellStyle name="Percent 9 3 3" xfId="18717" xr:uid="{00000000-0005-0000-0000-000093300000}"/>
    <cellStyle name="Percent 9 4" xfId="16690" xr:uid="{00000000-0005-0000-0000-000094300000}"/>
    <cellStyle name="Percent 9 4 2" xfId="19322" xr:uid="{00000000-0005-0000-0000-000095300000}"/>
    <cellStyle name="Percent 9 5" xfId="18024" xr:uid="{00000000-0005-0000-0000-000096300000}"/>
    <cellStyle name="Percent Hard" xfId="8047" xr:uid="{00000000-0005-0000-0000-000097300000}"/>
    <cellStyle name="Percent Input" xfId="8048" xr:uid="{00000000-0005-0000-0000-000098300000}"/>
    <cellStyle name="Percent*" xfId="8049" xr:uid="{00000000-0005-0000-0000-000099300000}"/>
    <cellStyle name="Percent[2}" xfId="8050" xr:uid="{00000000-0005-0000-0000-00009A300000}"/>
    <cellStyle name="Percent0" xfId="8051" xr:uid="{00000000-0005-0000-0000-00009B300000}"/>
    <cellStyle name="Percent1" xfId="8052" xr:uid="{00000000-0005-0000-0000-00009C300000}"/>
    <cellStyle name="Percent1Blue" xfId="8053" xr:uid="{00000000-0005-0000-0000-00009D300000}"/>
    <cellStyle name="Percent2" xfId="8054" xr:uid="{00000000-0005-0000-0000-00009E300000}"/>
    <cellStyle name="Percent2Blue" xfId="8055" xr:uid="{00000000-0005-0000-0000-00009F300000}"/>
    <cellStyle name="Percent2Margin" xfId="8056" xr:uid="{00000000-0005-0000-0000-0000A0300000}"/>
    <cellStyle name="Percent3" xfId="8057" xr:uid="{00000000-0005-0000-0000-0000A1300000}"/>
    <cellStyle name="Percent4" xfId="8058" xr:uid="{00000000-0005-0000-0000-0000A2300000}"/>
    <cellStyle name="Percent5" xfId="8059" xr:uid="{00000000-0005-0000-0000-0000A3300000}"/>
    <cellStyle name="Percentage" xfId="8060" xr:uid="{00000000-0005-0000-0000-0000A4300000}"/>
    <cellStyle name="Percentage (2dp)" xfId="8061" xr:uid="{00000000-0005-0000-0000-0000A5300000}"/>
    <cellStyle name="Percentage_2008-05-20_Model_CAPEX-OPEX_V7.5" xfId="8062" xr:uid="{00000000-0005-0000-0000-0000A6300000}"/>
    <cellStyle name="PercentERR" xfId="8063" xr:uid="{00000000-0005-0000-0000-0000A7300000}"/>
    <cellStyle name="Percentuale_BP_ACTEL_0906_Int_Costs_Modified (anche i minuti) 2" xfId="8064" xr:uid="{00000000-0005-0000-0000-0000A8300000}"/>
    <cellStyle name="Perlong" xfId="8065" xr:uid="{00000000-0005-0000-0000-0000A9300000}"/>
    <cellStyle name="Planungsobjekt" xfId="8066" xr:uid="{00000000-0005-0000-0000-0000AA300000}"/>
    <cellStyle name="Popis" xfId="8067" xr:uid="{00000000-0005-0000-0000-0000AB300000}"/>
    <cellStyle name="porc0" xfId="8068" xr:uid="{00000000-0005-0000-0000-0000AC300000}"/>
    <cellStyle name="porc1" xfId="8069" xr:uid="{00000000-0005-0000-0000-0000AD300000}"/>
    <cellStyle name="porc2" xfId="8070" xr:uid="{00000000-0005-0000-0000-0000AE300000}"/>
    <cellStyle name="Porcentual_CAPEX_Acea_Alcatel_2505" xfId="8071" xr:uid="{00000000-0005-0000-0000-0000AF300000}"/>
    <cellStyle name="Pound" xfId="8072" xr:uid="{00000000-0005-0000-0000-0000B0300000}"/>
    <cellStyle name="Pounds" xfId="8073" xr:uid="{00000000-0005-0000-0000-0000B1300000}"/>
    <cellStyle name="Pounds1" xfId="8074" xr:uid="{00000000-0005-0000-0000-0000B2300000}"/>
    <cellStyle name="Pounds2" xfId="8075" xr:uid="{00000000-0005-0000-0000-0000B3300000}"/>
    <cellStyle name="Pounds3" xfId="8076" xr:uid="{00000000-0005-0000-0000-0000B4300000}"/>
    <cellStyle name="Pounds4" xfId="8077" xr:uid="{00000000-0005-0000-0000-0000B5300000}"/>
    <cellStyle name="Pounds5" xfId="8078" xr:uid="{00000000-0005-0000-0000-0000B6300000}"/>
    <cellStyle name="Pounds6" xfId="8079" xr:uid="{00000000-0005-0000-0000-0000B7300000}"/>
    <cellStyle name="PrePop Currency (0)" xfId="8080" xr:uid="{00000000-0005-0000-0000-0000B8300000}"/>
    <cellStyle name="PrePop Currency (2)" xfId="8081" xr:uid="{00000000-0005-0000-0000-0000B9300000}"/>
    <cellStyle name="PrePop Units (0)" xfId="8082" xr:uid="{00000000-0005-0000-0000-0000BA300000}"/>
    <cellStyle name="PrePop Units (1)" xfId="8083" xr:uid="{00000000-0005-0000-0000-0000BB300000}"/>
    <cellStyle name="PrePop Units (2)" xfId="8084" xr:uid="{00000000-0005-0000-0000-0000BC300000}"/>
    <cellStyle name="Price" xfId="8085" xr:uid="{00000000-0005-0000-0000-0000BD300000}"/>
    <cellStyle name="PriceUn" xfId="8086" xr:uid="{00000000-0005-0000-0000-0000BE300000}"/>
    <cellStyle name="prin" xfId="8087" xr:uid="{00000000-0005-0000-0000-0000BF300000}"/>
    <cellStyle name="Private" xfId="8088" xr:uid="{00000000-0005-0000-0000-0000C0300000}"/>
    <cellStyle name="Private1" xfId="8089" xr:uid="{00000000-0005-0000-0000-0000C1300000}"/>
    <cellStyle name="ProjectionInput" xfId="8090" xr:uid="{00000000-0005-0000-0000-0000C2300000}"/>
    <cellStyle name="ProjRevenue" xfId="8091" xr:uid="{00000000-0005-0000-0000-0000C3300000}"/>
    <cellStyle name="ProjRevenue.total" xfId="8092" xr:uid="{00000000-0005-0000-0000-0000C4300000}"/>
    <cellStyle name="Provisional" xfId="8093" xr:uid="{00000000-0005-0000-0000-0000C5300000}"/>
    <cellStyle name="Prozent 2" xfId="8094" xr:uid="{00000000-0005-0000-0000-0000C6300000}"/>
    <cellStyle name="Prozent 3" xfId="8095" xr:uid="{00000000-0005-0000-0000-0000C7300000}"/>
    <cellStyle name="PSChar" xfId="8096" xr:uid="{00000000-0005-0000-0000-0000C8300000}"/>
    <cellStyle name="PSDate" xfId="8097" xr:uid="{00000000-0005-0000-0000-0000C9300000}"/>
    <cellStyle name="PSDec" xfId="8098" xr:uid="{00000000-0005-0000-0000-0000CA300000}"/>
    <cellStyle name="PSHeading" xfId="8099" xr:uid="{00000000-0005-0000-0000-0000CB300000}"/>
    <cellStyle name="PSHeading 2" xfId="18026" xr:uid="{00000000-0005-0000-0000-0000CC300000}"/>
    <cellStyle name="PSInt" xfId="8100" xr:uid="{00000000-0005-0000-0000-0000CD300000}"/>
    <cellStyle name="PSSpacer" xfId="8101" xr:uid="{00000000-0005-0000-0000-0000CE300000}"/>
    <cellStyle name="Pub percent" xfId="8102" xr:uid="{00000000-0005-0000-0000-0000CF300000}"/>
    <cellStyle name="Quarterly" xfId="8103" xr:uid="{00000000-0005-0000-0000-0000D0300000}"/>
    <cellStyle name="r" xfId="8104" xr:uid="{00000000-0005-0000-0000-0000D1300000}"/>
    <cellStyle name="Rechnungsnummer" xfId="8105" xr:uid="{00000000-0005-0000-0000-0000D2300000}"/>
    <cellStyle name="Red" xfId="8106" xr:uid="{00000000-0005-0000-0000-0000D3300000}"/>
    <cellStyle name="Ref Numbers" xfId="8107" xr:uid="{00000000-0005-0000-0000-0000D4300000}"/>
    <cellStyle name="Reference" xfId="8108" xr:uid="{00000000-0005-0000-0000-0000D5300000}"/>
    <cellStyle name="Reference (O%)" xfId="8109" xr:uid="{00000000-0005-0000-0000-0000D6300000}"/>
    <cellStyle name="Reference_191206 Balboa Fixed Line Model vF_amended" xfId="8110" xr:uid="{00000000-0005-0000-0000-0000D7300000}"/>
    <cellStyle name="Restruct" xfId="8111" xr:uid="{00000000-0005-0000-0000-0000D8300000}"/>
    <cellStyle name="Result" xfId="8112" xr:uid="{00000000-0005-0000-0000-0000D9300000}"/>
    <cellStyle name="Result 1" xfId="8113" xr:uid="{00000000-0005-0000-0000-0000DA300000}"/>
    <cellStyle name="Result 2" xfId="8114" xr:uid="{00000000-0005-0000-0000-0000DB300000}"/>
    <cellStyle name="result/output" xfId="8115" xr:uid="{00000000-0005-0000-0000-0000DC300000}"/>
    <cellStyle name="Result_2008-05-20_Model_CAPEX-OPEX_V7.5" xfId="8116" xr:uid="{00000000-0005-0000-0000-0000DD300000}"/>
    <cellStyle name="Result2" xfId="8117" xr:uid="{00000000-0005-0000-0000-0000DE300000}"/>
    <cellStyle name="RevList" xfId="8118" xr:uid="{00000000-0005-0000-0000-0000DF300000}"/>
    <cellStyle name="Rmess" xfId="8119" xr:uid="{00000000-0005-0000-0000-0000E0300000}"/>
    <cellStyle name="Rnumber" xfId="8120" xr:uid="{00000000-0005-0000-0000-0000E1300000}"/>
    <cellStyle name="Rnumber 0d" xfId="8121" xr:uid="{00000000-0005-0000-0000-0000E2300000}"/>
    <cellStyle name="Rnumber_JT_DCF" xfId="8122" xr:uid="{00000000-0005-0000-0000-0000E3300000}"/>
    <cellStyle name="Rnumber3" xfId="8123" xr:uid="{00000000-0005-0000-0000-0000E4300000}"/>
    <cellStyle name="Row" xfId="8124" xr:uid="{00000000-0005-0000-0000-0000E5300000}"/>
    <cellStyle name="Row and Column Total" xfId="8125" xr:uid="{00000000-0005-0000-0000-0000E6300000}"/>
    <cellStyle name="Row Heading" xfId="8126" xr:uid="{00000000-0005-0000-0000-0000E7300000}"/>
    <cellStyle name="Row Heading (No Wrap)" xfId="8127" xr:uid="{00000000-0005-0000-0000-0000E8300000}"/>
    <cellStyle name="Row Heading_2008-05-20_Model_CAPEX-OPEX_V7.5" xfId="8128" xr:uid="{00000000-0005-0000-0000-0000E9300000}"/>
    <cellStyle name="Row Ignore" xfId="8129" xr:uid="{00000000-0005-0000-0000-0000EA300000}"/>
    <cellStyle name="Row label" xfId="8130" xr:uid="{00000000-0005-0000-0000-0000EB300000}"/>
    <cellStyle name="Row label (indent)" xfId="8131" xr:uid="{00000000-0005-0000-0000-0000EC300000}"/>
    <cellStyle name="Row Sub total" xfId="8132" xr:uid="{00000000-0005-0000-0000-0000ED300000}"/>
    <cellStyle name="Row Title 1" xfId="8133" xr:uid="{00000000-0005-0000-0000-0000EE300000}"/>
    <cellStyle name="Row Title 2" xfId="8134" xr:uid="{00000000-0005-0000-0000-0000EF300000}"/>
    <cellStyle name="Row Title 2 2" xfId="18027" xr:uid="{00000000-0005-0000-0000-0000F0300000}"/>
    <cellStyle name="Row Title 3" xfId="8135" xr:uid="{00000000-0005-0000-0000-0000F1300000}"/>
    <cellStyle name="Row Title 4 indent" xfId="8136" xr:uid="{00000000-0005-0000-0000-0000F2300000}"/>
    <cellStyle name="Row Total" xfId="8137" xr:uid="{00000000-0005-0000-0000-0000F3300000}"/>
    <cellStyle name="rubrik1" xfId="8138" xr:uid="{00000000-0005-0000-0000-0000F4300000}"/>
    <cellStyle name="rubrik1 2" xfId="16079" xr:uid="{00000000-0005-0000-0000-0000F5300000}"/>
    <cellStyle name="rubrik1 2 2" xfId="18719" xr:uid="{00000000-0005-0000-0000-0000F6300000}"/>
    <cellStyle name="rubrik1 3" xfId="18028" xr:uid="{00000000-0005-0000-0000-0000F7300000}"/>
    <cellStyle name="s" xfId="8139" xr:uid="{00000000-0005-0000-0000-0000F8300000}"/>
    <cellStyle name="s]_x000d__x000a_spooler=yes_x000d__x000a_run=_x000d__x000a_Beep=yes_x000d__x000a_NullPort=None_x000d__x000a_BorderWidth=3_x000d__x000a_CursorBlinkRate=530_x000d__x000a_DoubleClickSpeed=452_x000d__x000a_Programs=com " xfId="8140" xr:uid="{00000000-0005-0000-0000-0000F9300000}"/>
    <cellStyle name="s_2008-05-20_Model_CAPEX-OPEX_V7.5" xfId="8141" xr:uid="{00000000-0005-0000-0000-0000FA300000}"/>
    <cellStyle name="s_2009_10_13 Bayanat October BC 0.3_AS009" xfId="8142" xr:uid="{00000000-0005-0000-0000-0000FB300000}"/>
    <cellStyle name="s_2009_11_25 Bayanat BC v13.0" xfId="8143" xr:uid="{00000000-0005-0000-0000-0000FC300000}"/>
    <cellStyle name="s_lbo_profstaff1" xfId="8144" xr:uid="{00000000-0005-0000-0000-0000FD300000}"/>
    <cellStyle name="s_lbo_profstaff1_1" xfId="8145" xr:uid="{00000000-0005-0000-0000-0000FE300000}"/>
    <cellStyle name="s_lbo_profstaff1_1_2009_10_13 Bayanat October BC 0.3_AS009" xfId="8146" xr:uid="{00000000-0005-0000-0000-0000FF300000}"/>
    <cellStyle name="s_lbo_profstaff1_1_2009_11_25 Bayanat BC v13.0" xfId="8147" xr:uid="{00000000-0005-0000-0000-000000310000}"/>
    <cellStyle name="s_lbo_profstaff1_1_Output to Finance RMA V003" xfId="8148" xr:uid="{00000000-0005-0000-0000-000001310000}"/>
    <cellStyle name="s_lbo_profstaff1_2" xfId="8149" xr:uid="{00000000-0005-0000-0000-000002310000}"/>
    <cellStyle name="s_lbo_profstaff1_2_2009_10_13 Bayanat October BC 0.3_AS009" xfId="8150" xr:uid="{00000000-0005-0000-0000-000003310000}"/>
    <cellStyle name="s_lbo_profstaff1_2_2009_11_25 Bayanat BC v13.0" xfId="8151" xr:uid="{00000000-0005-0000-0000-000004310000}"/>
    <cellStyle name="s_lbo_profstaff1_2_Output to Finance RMA V003" xfId="8152" xr:uid="{00000000-0005-0000-0000-000005310000}"/>
    <cellStyle name="s_lbo_profstaff1_2009_10_13 Bayanat October BC 0.3_AS009" xfId="8153" xr:uid="{00000000-0005-0000-0000-000006310000}"/>
    <cellStyle name="s_lbo_profstaff1_2009_11_25 Bayanat BC v13.0" xfId="8154" xr:uid="{00000000-0005-0000-0000-000007310000}"/>
    <cellStyle name="s_lbo_profstaff1_Output to Finance RMA V003" xfId="8155" xr:uid="{00000000-0005-0000-0000-000008310000}"/>
    <cellStyle name="s_lbo_profstaff2" xfId="8156" xr:uid="{00000000-0005-0000-0000-000009310000}"/>
    <cellStyle name="s_lbo_profstaff2_1" xfId="8157" xr:uid="{00000000-0005-0000-0000-00000A310000}"/>
    <cellStyle name="s_lbo_profstaff2_1_2009_10_13 Bayanat October BC 0.3_AS009" xfId="8158" xr:uid="{00000000-0005-0000-0000-00000B310000}"/>
    <cellStyle name="s_lbo_profstaff2_1_2009_11_25 Bayanat BC v13.0" xfId="8159" xr:uid="{00000000-0005-0000-0000-00000C310000}"/>
    <cellStyle name="s_lbo_profstaff2_1_Output to Finance RMA V003" xfId="8160" xr:uid="{00000000-0005-0000-0000-00000D310000}"/>
    <cellStyle name="s_lbo_profstaff2_2" xfId="8161" xr:uid="{00000000-0005-0000-0000-00000E310000}"/>
    <cellStyle name="s_lbo_profstaff2_2_2009_10_13 Bayanat October BC 0.3_AS009" xfId="8162" xr:uid="{00000000-0005-0000-0000-00000F310000}"/>
    <cellStyle name="s_lbo_profstaff2_2_2009_11_25 Bayanat BC v13.0" xfId="8163" xr:uid="{00000000-0005-0000-0000-000010310000}"/>
    <cellStyle name="s_lbo_profstaff2_2_Output to Finance RMA V003" xfId="8164" xr:uid="{00000000-0005-0000-0000-000011310000}"/>
    <cellStyle name="s_lbo_profstaff2_2009_10_13 Bayanat October BC 0.3_AS009" xfId="8165" xr:uid="{00000000-0005-0000-0000-000012310000}"/>
    <cellStyle name="s_lbo_profstaff2_2009_11_25 Bayanat BC v13.0" xfId="8166" xr:uid="{00000000-0005-0000-0000-000013310000}"/>
    <cellStyle name="s_lbo_profstaff2_Output to Finance RMA V003" xfId="8167" xr:uid="{00000000-0005-0000-0000-000014310000}"/>
    <cellStyle name="s_Mali CAPEX_OPEX V0 7 (2)" xfId="8168" xr:uid="{00000000-0005-0000-0000-000015310000}"/>
    <cellStyle name="s_Output to Finance RMA V003" xfId="8169" xr:uid="{00000000-0005-0000-0000-000016310000}"/>
    <cellStyle name="s_Valuation " xfId="8170" xr:uid="{00000000-0005-0000-0000-000017310000}"/>
    <cellStyle name="s_Valuation _2009_10_13 Bayanat October BC 0.3_AS009" xfId="8171" xr:uid="{00000000-0005-0000-0000-000018310000}"/>
    <cellStyle name="s_Valuation _2009_11_25 Bayanat BC v13.0" xfId="8172" xr:uid="{00000000-0005-0000-0000-000019310000}"/>
    <cellStyle name="s_Valuation _Operating Model Troja v11" xfId="8173" xr:uid="{00000000-0005-0000-0000-00001A310000}"/>
    <cellStyle name="s_Valuation _Operating Model Troja v11_2009_10_13 Bayanat October BC 0.3_AS009" xfId="8174" xr:uid="{00000000-0005-0000-0000-00001B310000}"/>
    <cellStyle name="s_Valuation _Operating Model Troja v11_2009_11_25 Bayanat BC v13.0" xfId="8175" xr:uid="{00000000-0005-0000-0000-00001C310000}"/>
    <cellStyle name="s_Valuation _TROPOLYS Plan 2005 GuV, Invest, Personal" xfId="8176" xr:uid="{00000000-0005-0000-0000-00001D310000}"/>
    <cellStyle name="s_Valuation _TROPOLYS Plan 2005 GuV, Invest, Personal_2009_10_13 Bayanat October BC 0.3_AS009" xfId="8177" xr:uid="{00000000-0005-0000-0000-00001E310000}"/>
    <cellStyle name="s_Valuation _TROPOLYS Plan 2005 GuV, Invest, Personal_2009_11_25 Bayanat BC v13.0" xfId="8178" xr:uid="{00000000-0005-0000-0000-00001F310000}"/>
    <cellStyle name="Salomon Logo" xfId="8179" xr:uid="{00000000-0005-0000-0000-000020310000}"/>
    <cellStyle name="Salomon Logo 2" xfId="18029" xr:uid="{00000000-0005-0000-0000-000021310000}"/>
    <cellStyle name="SAPBEXaggData" xfId="8180" xr:uid="{00000000-0005-0000-0000-000022310000}"/>
    <cellStyle name="SAPBEXaggData 2" xfId="18030" xr:uid="{00000000-0005-0000-0000-000023310000}"/>
    <cellStyle name="SAPBEXaggDataEmph" xfId="8181" xr:uid="{00000000-0005-0000-0000-000024310000}"/>
    <cellStyle name="SAPBEXaggDataEmph 2" xfId="18031" xr:uid="{00000000-0005-0000-0000-000025310000}"/>
    <cellStyle name="SAPBEXaggItem" xfId="8182" xr:uid="{00000000-0005-0000-0000-000026310000}"/>
    <cellStyle name="SAPBEXaggItem 2" xfId="18032" xr:uid="{00000000-0005-0000-0000-000027310000}"/>
    <cellStyle name="SAPBEXaggItemX" xfId="8183" xr:uid="{00000000-0005-0000-0000-000028310000}"/>
    <cellStyle name="SAPBEXaggItemX 2" xfId="18033" xr:uid="{00000000-0005-0000-0000-000029310000}"/>
    <cellStyle name="SAPBEXchaText" xfId="8184" xr:uid="{00000000-0005-0000-0000-00002A310000}"/>
    <cellStyle name="SAPBEXexcBad7" xfId="8185" xr:uid="{00000000-0005-0000-0000-00002B310000}"/>
    <cellStyle name="SAPBEXexcBad7 2" xfId="18034" xr:uid="{00000000-0005-0000-0000-00002C310000}"/>
    <cellStyle name="SAPBEXexcBad8" xfId="8186" xr:uid="{00000000-0005-0000-0000-00002D310000}"/>
    <cellStyle name="SAPBEXexcBad8 2" xfId="18035" xr:uid="{00000000-0005-0000-0000-00002E310000}"/>
    <cellStyle name="SAPBEXexcBad9" xfId="8187" xr:uid="{00000000-0005-0000-0000-00002F310000}"/>
    <cellStyle name="SAPBEXexcBad9 2" xfId="18036" xr:uid="{00000000-0005-0000-0000-000030310000}"/>
    <cellStyle name="SAPBEXexcCritical4" xfId="8188" xr:uid="{00000000-0005-0000-0000-000031310000}"/>
    <cellStyle name="SAPBEXexcCritical4 2" xfId="18037" xr:uid="{00000000-0005-0000-0000-000032310000}"/>
    <cellStyle name="SAPBEXexcCritical5" xfId="8189" xr:uid="{00000000-0005-0000-0000-000033310000}"/>
    <cellStyle name="SAPBEXexcCritical5 2" xfId="18038" xr:uid="{00000000-0005-0000-0000-000034310000}"/>
    <cellStyle name="SAPBEXexcCritical6" xfId="8190" xr:uid="{00000000-0005-0000-0000-000035310000}"/>
    <cellStyle name="SAPBEXexcCritical6 2" xfId="18039" xr:uid="{00000000-0005-0000-0000-000036310000}"/>
    <cellStyle name="SAPBEXexcGood1" xfId="8191" xr:uid="{00000000-0005-0000-0000-000037310000}"/>
    <cellStyle name="SAPBEXexcGood1 2" xfId="18040" xr:uid="{00000000-0005-0000-0000-000038310000}"/>
    <cellStyle name="SAPBEXexcGood2" xfId="8192" xr:uid="{00000000-0005-0000-0000-000039310000}"/>
    <cellStyle name="SAPBEXexcGood2 2" xfId="18041" xr:uid="{00000000-0005-0000-0000-00003A310000}"/>
    <cellStyle name="SAPBEXexcGood3" xfId="8193" xr:uid="{00000000-0005-0000-0000-00003B310000}"/>
    <cellStyle name="SAPBEXexcGood3 2" xfId="18042" xr:uid="{00000000-0005-0000-0000-00003C310000}"/>
    <cellStyle name="SAPBEXfilterDrill" xfId="8194" xr:uid="{00000000-0005-0000-0000-00003D310000}"/>
    <cellStyle name="SAPBEXfilterDrill 2" xfId="18043" xr:uid="{00000000-0005-0000-0000-00003E310000}"/>
    <cellStyle name="SAPBEXfilterItem" xfId="8195" xr:uid="{00000000-0005-0000-0000-00003F310000}"/>
    <cellStyle name="SAPBEXfilterText" xfId="8196" xr:uid="{00000000-0005-0000-0000-000040310000}"/>
    <cellStyle name="SAPBEXformats" xfId="8197" xr:uid="{00000000-0005-0000-0000-000041310000}"/>
    <cellStyle name="SAPBEXformats 2" xfId="18044" xr:uid="{00000000-0005-0000-0000-000042310000}"/>
    <cellStyle name="SAPBEXheaderItem" xfId="8198" xr:uid="{00000000-0005-0000-0000-000043310000}"/>
    <cellStyle name="SAPBEXheaderText" xfId="8199" xr:uid="{00000000-0005-0000-0000-000044310000}"/>
    <cellStyle name="SAPBEXHLevel0" xfId="8200" xr:uid="{00000000-0005-0000-0000-000045310000}"/>
    <cellStyle name="SAPBEXHLevel0 2" xfId="18045" xr:uid="{00000000-0005-0000-0000-000046310000}"/>
    <cellStyle name="SAPBEXHLevel0X" xfId="8201" xr:uid="{00000000-0005-0000-0000-000047310000}"/>
    <cellStyle name="SAPBEXHLevel0X 2" xfId="18046" xr:uid="{00000000-0005-0000-0000-000048310000}"/>
    <cellStyle name="SAPBEXHLevel1" xfId="8202" xr:uid="{00000000-0005-0000-0000-000049310000}"/>
    <cellStyle name="SAPBEXHLevel1 2" xfId="18047" xr:uid="{00000000-0005-0000-0000-00004A310000}"/>
    <cellStyle name="SAPBEXHLevel1X" xfId="8203" xr:uid="{00000000-0005-0000-0000-00004B310000}"/>
    <cellStyle name="SAPBEXHLevel1X 2" xfId="18048" xr:uid="{00000000-0005-0000-0000-00004C310000}"/>
    <cellStyle name="SAPBEXHLevel2" xfId="8204" xr:uid="{00000000-0005-0000-0000-00004D310000}"/>
    <cellStyle name="SAPBEXHLevel2 2" xfId="18049" xr:uid="{00000000-0005-0000-0000-00004E310000}"/>
    <cellStyle name="SAPBEXHLevel2X" xfId="8205" xr:uid="{00000000-0005-0000-0000-00004F310000}"/>
    <cellStyle name="SAPBEXHLevel2X 2" xfId="18050" xr:uid="{00000000-0005-0000-0000-000050310000}"/>
    <cellStyle name="SAPBEXHLevel3" xfId="8206" xr:uid="{00000000-0005-0000-0000-000051310000}"/>
    <cellStyle name="SAPBEXHLevel3 2" xfId="18051" xr:uid="{00000000-0005-0000-0000-000052310000}"/>
    <cellStyle name="SAPBEXHLevel3X" xfId="8207" xr:uid="{00000000-0005-0000-0000-000053310000}"/>
    <cellStyle name="SAPBEXHLevel3X 2" xfId="18052" xr:uid="{00000000-0005-0000-0000-000054310000}"/>
    <cellStyle name="SAPBEXresData" xfId="8208" xr:uid="{00000000-0005-0000-0000-000055310000}"/>
    <cellStyle name="SAPBEXresData 2" xfId="18053" xr:uid="{00000000-0005-0000-0000-000056310000}"/>
    <cellStyle name="SAPBEXresDataEmph" xfId="8209" xr:uid="{00000000-0005-0000-0000-000057310000}"/>
    <cellStyle name="SAPBEXresDataEmph 2" xfId="18054" xr:uid="{00000000-0005-0000-0000-000058310000}"/>
    <cellStyle name="SAPBEXresItem" xfId="8210" xr:uid="{00000000-0005-0000-0000-000059310000}"/>
    <cellStyle name="SAPBEXresItem 2" xfId="18055" xr:uid="{00000000-0005-0000-0000-00005A310000}"/>
    <cellStyle name="SAPBEXresItemX" xfId="8211" xr:uid="{00000000-0005-0000-0000-00005B310000}"/>
    <cellStyle name="SAPBEXresItemX 2" xfId="18056" xr:uid="{00000000-0005-0000-0000-00005C310000}"/>
    <cellStyle name="SAPBEXstdData" xfId="8212" xr:uid="{00000000-0005-0000-0000-00005D310000}"/>
    <cellStyle name="SAPBEXstdData 2" xfId="18057" xr:uid="{00000000-0005-0000-0000-00005E310000}"/>
    <cellStyle name="SAPBEXstdDataEmph" xfId="8213" xr:uid="{00000000-0005-0000-0000-00005F310000}"/>
    <cellStyle name="SAPBEXstdDataEmph 2" xfId="18058" xr:uid="{00000000-0005-0000-0000-000060310000}"/>
    <cellStyle name="SAPBEXstdItem" xfId="8214" xr:uid="{00000000-0005-0000-0000-000061310000}"/>
    <cellStyle name="SAPBEXstdItem 2" xfId="18059" xr:uid="{00000000-0005-0000-0000-000062310000}"/>
    <cellStyle name="SAPBEXstdItemX" xfId="8215" xr:uid="{00000000-0005-0000-0000-000063310000}"/>
    <cellStyle name="SAPBEXstdItemX 2" xfId="18060" xr:uid="{00000000-0005-0000-0000-000064310000}"/>
    <cellStyle name="SAPBEXtitle" xfId="8216" xr:uid="{00000000-0005-0000-0000-000065310000}"/>
    <cellStyle name="SAPBEXundefined" xfId="8217" xr:uid="{00000000-0005-0000-0000-000066310000}"/>
    <cellStyle name="SAPBEXundefined 2" xfId="18061" xr:uid="{00000000-0005-0000-0000-000067310000}"/>
    <cellStyle name="SAPOutput" xfId="8218" xr:uid="{00000000-0005-0000-0000-000068310000}"/>
    <cellStyle name="scenario" xfId="8219" xr:uid="{00000000-0005-0000-0000-000069310000}"/>
    <cellStyle name="scenario 2" xfId="18062" xr:uid="{00000000-0005-0000-0000-00006A310000}"/>
    <cellStyle name="Schlecht" xfId="8220" xr:uid="{00000000-0005-0000-0000-00006B310000}"/>
    <cellStyle name="ScotchRule" xfId="8221" xr:uid="{00000000-0005-0000-0000-00006C310000}"/>
    <cellStyle name="ScotchRule 2" xfId="18063" xr:uid="{00000000-0005-0000-0000-00006D310000}"/>
    <cellStyle name="SD" xfId="8222" xr:uid="{00000000-0005-0000-0000-00006E310000}"/>
    <cellStyle name="SDEntry" xfId="8223" xr:uid="{00000000-0005-0000-0000-00006F310000}"/>
    <cellStyle name="SDEntry 2" xfId="17949" xr:uid="{00000000-0005-0000-0000-000070310000}"/>
    <cellStyle name="SDHeader" xfId="8224" xr:uid="{00000000-0005-0000-0000-000071310000}"/>
    <cellStyle name="SDHeader 2" xfId="17948" xr:uid="{00000000-0005-0000-0000-000072310000}"/>
    <cellStyle name="SECategory" xfId="8225" xr:uid="{00000000-0005-0000-0000-000073310000}"/>
    <cellStyle name="SECategory 2" xfId="17947" xr:uid="{00000000-0005-0000-0000-000074310000}"/>
    <cellStyle name="Sect_Title" xfId="8226" xr:uid="{00000000-0005-0000-0000-000075310000}"/>
    <cellStyle name="section heading" xfId="8227" xr:uid="{00000000-0005-0000-0000-000076310000}"/>
    <cellStyle name="Section Title" xfId="8228" xr:uid="{00000000-0005-0000-0000-000077310000}"/>
    <cellStyle name="SEEntry" xfId="8229" xr:uid="{00000000-0005-0000-0000-000078310000}"/>
    <cellStyle name="SEEntry 2" xfId="18064" xr:uid="{00000000-0005-0000-0000-000079310000}"/>
    <cellStyle name="SEFormula" xfId="8230" xr:uid="{00000000-0005-0000-0000-00007A310000}"/>
    <cellStyle name="SEFormula 2" xfId="17313" xr:uid="{00000000-0005-0000-0000-00007B310000}"/>
    <cellStyle name="SEHeader" xfId="8231" xr:uid="{00000000-0005-0000-0000-00007C310000}"/>
    <cellStyle name="SEHeader 2" xfId="17946" xr:uid="{00000000-0005-0000-0000-00007D310000}"/>
    <cellStyle name="Seiten" xfId="8232" xr:uid="{00000000-0005-0000-0000-00007E310000}"/>
    <cellStyle name="SeitenEingabe" xfId="8233" xr:uid="{00000000-0005-0000-0000-00007F310000}"/>
    <cellStyle name="SeitennichtSichtbar" xfId="8234" xr:uid="{00000000-0005-0000-0000-000080310000}"/>
    <cellStyle name="SELocked" xfId="8235" xr:uid="{00000000-0005-0000-0000-000081310000}"/>
    <cellStyle name="SELocked 2" xfId="17943" xr:uid="{00000000-0005-0000-0000-000082310000}"/>
    <cellStyle name="SEM-BPS-headdata" xfId="8236" xr:uid="{00000000-0005-0000-0000-000083310000}"/>
    <cellStyle name="SEM-BPS-headdata 10" xfId="8237" xr:uid="{00000000-0005-0000-0000-000084310000}"/>
    <cellStyle name="SEM-BPS-headdata 2" xfId="8238" xr:uid="{00000000-0005-0000-0000-000085310000}"/>
    <cellStyle name="SEM-BPS-headdata 2 2" xfId="8239" xr:uid="{00000000-0005-0000-0000-000086310000}"/>
    <cellStyle name="SEM-BPS-headdata 2 2 2" xfId="8240" xr:uid="{00000000-0005-0000-0000-000087310000}"/>
    <cellStyle name="SEM-BPS-headdata 2 3" xfId="8241" xr:uid="{00000000-0005-0000-0000-000088310000}"/>
    <cellStyle name="SEM-BPS-headdata 3" xfId="8242" xr:uid="{00000000-0005-0000-0000-000089310000}"/>
    <cellStyle name="SEM-BPS-headdata 3 2" xfId="8243" xr:uid="{00000000-0005-0000-0000-00008A310000}"/>
    <cellStyle name="SEM-BPS-headdata 3 2 2" xfId="8244" xr:uid="{00000000-0005-0000-0000-00008B310000}"/>
    <cellStyle name="SEM-BPS-headdata 3 3" xfId="8245" xr:uid="{00000000-0005-0000-0000-00008C310000}"/>
    <cellStyle name="SEM-BPS-headdata 4" xfId="8246" xr:uid="{00000000-0005-0000-0000-00008D310000}"/>
    <cellStyle name="SEM-BPS-headdata 4 2" xfId="8247" xr:uid="{00000000-0005-0000-0000-00008E310000}"/>
    <cellStyle name="SEM-BPS-headdata 4 2 2" xfId="8248" xr:uid="{00000000-0005-0000-0000-00008F310000}"/>
    <cellStyle name="SEM-BPS-headdata 4 3" xfId="8249" xr:uid="{00000000-0005-0000-0000-000090310000}"/>
    <cellStyle name="SEM-BPS-headdata 5" xfId="8250" xr:uid="{00000000-0005-0000-0000-000091310000}"/>
    <cellStyle name="SEM-BPS-headdata 5 2" xfId="8251" xr:uid="{00000000-0005-0000-0000-000092310000}"/>
    <cellStyle name="SEM-BPS-headdata 5 2 2" xfId="8252" xr:uid="{00000000-0005-0000-0000-000093310000}"/>
    <cellStyle name="SEM-BPS-headdata 5 3" xfId="8253" xr:uid="{00000000-0005-0000-0000-000094310000}"/>
    <cellStyle name="SEM-BPS-headdata 6" xfId="8254" xr:uid="{00000000-0005-0000-0000-000095310000}"/>
    <cellStyle name="SEM-BPS-headdata 6 2" xfId="8255" xr:uid="{00000000-0005-0000-0000-000096310000}"/>
    <cellStyle name="SEM-BPS-headdata 6 2 2" xfId="8256" xr:uid="{00000000-0005-0000-0000-000097310000}"/>
    <cellStyle name="SEM-BPS-headdata 6 3" xfId="8257" xr:uid="{00000000-0005-0000-0000-000098310000}"/>
    <cellStyle name="SEM-BPS-headdata 7" xfId="8258" xr:uid="{00000000-0005-0000-0000-000099310000}"/>
    <cellStyle name="SEM-BPS-headdata 7 2" xfId="8259" xr:uid="{00000000-0005-0000-0000-00009A310000}"/>
    <cellStyle name="SEM-BPS-headdata 7 2 2" xfId="8260" xr:uid="{00000000-0005-0000-0000-00009B310000}"/>
    <cellStyle name="SEM-BPS-headdata 7 3" xfId="8261" xr:uid="{00000000-0005-0000-0000-00009C310000}"/>
    <cellStyle name="SEM-BPS-headdata 8" xfId="8262" xr:uid="{00000000-0005-0000-0000-00009D310000}"/>
    <cellStyle name="SEM-BPS-headdata 8 2" xfId="8263" xr:uid="{00000000-0005-0000-0000-00009E310000}"/>
    <cellStyle name="SEM-BPS-headdata 8 2 2" xfId="8264" xr:uid="{00000000-0005-0000-0000-00009F310000}"/>
    <cellStyle name="SEM-BPS-headdata 8 3" xfId="8265" xr:uid="{00000000-0005-0000-0000-0000A0310000}"/>
    <cellStyle name="SEM-BPS-headdata 9" xfId="8266" xr:uid="{00000000-0005-0000-0000-0000A1310000}"/>
    <cellStyle name="SEM-BPS-headdata 9 2" xfId="8267" xr:uid="{00000000-0005-0000-0000-0000A2310000}"/>
    <cellStyle name="SEM-BPS-headkey" xfId="8268" xr:uid="{00000000-0005-0000-0000-0000A3310000}"/>
    <cellStyle name="SEM-BPS-input-on" xfId="8269" xr:uid="{00000000-0005-0000-0000-0000A4310000}"/>
    <cellStyle name="SEM-BPS-input-on 10" xfId="8270" xr:uid="{00000000-0005-0000-0000-0000A5310000}"/>
    <cellStyle name="SEM-BPS-input-on 2" xfId="8271" xr:uid="{00000000-0005-0000-0000-0000A6310000}"/>
    <cellStyle name="SEM-BPS-input-on 2 2" xfId="8272" xr:uid="{00000000-0005-0000-0000-0000A7310000}"/>
    <cellStyle name="SEM-BPS-input-on 2 2 2" xfId="8273" xr:uid="{00000000-0005-0000-0000-0000A8310000}"/>
    <cellStyle name="SEM-BPS-input-on 2 3" xfId="8274" xr:uid="{00000000-0005-0000-0000-0000A9310000}"/>
    <cellStyle name="SEM-BPS-input-on 3" xfId="8275" xr:uid="{00000000-0005-0000-0000-0000AA310000}"/>
    <cellStyle name="SEM-BPS-input-on 3 2" xfId="8276" xr:uid="{00000000-0005-0000-0000-0000AB310000}"/>
    <cellStyle name="SEM-BPS-input-on 3 2 2" xfId="8277" xr:uid="{00000000-0005-0000-0000-0000AC310000}"/>
    <cellStyle name="SEM-BPS-input-on 3 3" xfId="8278" xr:uid="{00000000-0005-0000-0000-0000AD310000}"/>
    <cellStyle name="SEM-BPS-input-on 4" xfId="8279" xr:uid="{00000000-0005-0000-0000-0000AE310000}"/>
    <cellStyle name="SEM-BPS-input-on 4 2" xfId="8280" xr:uid="{00000000-0005-0000-0000-0000AF310000}"/>
    <cellStyle name="SEM-BPS-input-on 4 2 2" xfId="8281" xr:uid="{00000000-0005-0000-0000-0000B0310000}"/>
    <cellStyle name="SEM-BPS-input-on 4 3" xfId="8282" xr:uid="{00000000-0005-0000-0000-0000B1310000}"/>
    <cellStyle name="SEM-BPS-input-on 5" xfId="8283" xr:uid="{00000000-0005-0000-0000-0000B2310000}"/>
    <cellStyle name="SEM-BPS-input-on 5 2" xfId="8284" xr:uid="{00000000-0005-0000-0000-0000B3310000}"/>
    <cellStyle name="SEM-BPS-input-on 5 2 2" xfId="8285" xr:uid="{00000000-0005-0000-0000-0000B4310000}"/>
    <cellStyle name="SEM-BPS-input-on 5 3" xfId="8286" xr:uid="{00000000-0005-0000-0000-0000B5310000}"/>
    <cellStyle name="SEM-BPS-input-on 6" xfId="8287" xr:uid="{00000000-0005-0000-0000-0000B6310000}"/>
    <cellStyle name="SEM-BPS-input-on 6 2" xfId="8288" xr:uid="{00000000-0005-0000-0000-0000B7310000}"/>
    <cellStyle name="SEM-BPS-input-on 6 2 2" xfId="8289" xr:uid="{00000000-0005-0000-0000-0000B8310000}"/>
    <cellStyle name="SEM-BPS-input-on 6 3" xfId="8290" xr:uid="{00000000-0005-0000-0000-0000B9310000}"/>
    <cellStyle name="SEM-BPS-input-on 7" xfId="8291" xr:uid="{00000000-0005-0000-0000-0000BA310000}"/>
    <cellStyle name="SEM-BPS-input-on 7 2" xfId="8292" xr:uid="{00000000-0005-0000-0000-0000BB310000}"/>
    <cellStyle name="SEM-BPS-input-on 7 2 2" xfId="8293" xr:uid="{00000000-0005-0000-0000-0000BC310000}"/>
    <cellStyle name="SEM-BPS-input-on 7 3" xfId="8294" xr:uid="{00000000-0005-0000-0000-0000BD310000}"/>
    <cellStyle name="SEM-BPS-input-on 8" xfId="8295" xr:uid="{00000000-0005-0000-0000-0000BE310000}"/>
    <cellStyle name="SEM-BPS-input-on 8 2" xfId="8296" xr:uid="{00000000-0005-0000-0000-0000BF310000}"/>
    <cellStyle name="SEM-BPS-input-on 8 2 2" xfId="8297" xr:uid="{00000000-0005-0000-0000-0000C0310000}"/>
    <cellStyle name="SEM-BPS-input-on 8 3" xfId="8298" xr:uid="{00000000-0005-0000-0000-0000C1310000}"/>
    <cellStyle name="SEM-BPS-input-on 9" xfId="8299" xr:uid="{00000000-0005-0000-0000-0000C2310000}"/>
    <cellStyle name="SEM-BPS-input-on 9 2" xfId="8300" xr:uid="{00000000-0005-0000-0000-0000C3310000}"/>
    <cellStyle name="SEM-BPS-key" xfId="8301" xr:uid="{00000000-0005-0000-0000-0000C4310000}"/>
    <cellStyle name="Separador de milhares [0]_Proyección de ingresos" xfId="8302" xr:uid="{00000000-0005-0000-0000-0000C5310000}"/>
    <cellStyle name="Separador de milhares_Proyección de ingresos" xfId="8303" xr:uid="{00000000-0005-0000-0000-0000C6310000}"/>
    <cellStyle name="SEPEntry" xfId="8304" xr:uid="{00000000-0005-0000-0000-0000C7310000}"/>
    <cellStyle name="SEPEntry 2" xfId="18068" xr:uid="{00000000-0005-0000-0000-0000C8310000}"/>
    <cellStyle name="Shade" xfId="8305" xr:uid="{00000000-0005-0000-0000-0000C9310000}"/>
    <cellStyle name="Shaded" xfId="8306" xr:uid="{00000000-0005-0000-0000-0000CA310000}"/>
    <cellStyle name="Sheet Heading" xfId="8307" xr:uid="{00000000-0005-0000-0000-0000CB310000}"/>
    <cellStyle name="Sheet_Title" xfId="8308" xr:uid="{00000000-0005-0000-0000-0000CC310000}"/>
    <cellStyle name="Sheetmult" xfId="8309" xr:uid="{00000000-0005-0000-0000-0000CD310000}"/>
    <cellStyle name="Shtmultx" xfId="8310" xr:uid="{00000000-0005-0000-0000-0000CE310000}"/>
    <cellStyle name="Single Accounting" xfId="8311" xr:uid="{00000000-0005-0000-0000-0000CF310000}"/>
    <cellStyle name="Sledovaný hypertextový odkaz" xfId="8312" xr:uid="{00000000-0005-0000-0000-0000D0310000}"/>
    <cellStyle name="Small Number" xfId="8313" xr:uid="{00000000-0005-0000-0000-0000D1310000}"/>
    <cellStyle name="Small Percentage" xfId="8314" xr:uid="{00000000-0005-0000-0000-0000D2310000}"/>
    <cellStyle name="source" xfId="8315" xr:uid="{00000000-0005-0000-0000-0000D3310000}"/>
    <cellStyle name="Source Line" xfId="8316" xr:uid="{00000000-0005-0000-0000-0000D4310000}"/>
    <cellStyle name="sources" xfId="8317" xr:uid="{00000000-0005-0000-0000-0000D5310000}"/>
    <cellStyle name="Spalten" xfId="8318" xr:uid="{00000000-0005-0000-0000-0000D6310000}"/>
    <cellStyle name="Special%" xfId="8319" xr:uid="{00000000-0005-0000-0000-0000D7310000}"/>
    <cellStyle name="SPEntry" xfId="8320" xr:uid="{00000000-0005-0000-0000-0000D8310000}"/>
    <cellStyle name="SPEntry 2" xfId="17913" xr:uid="{00000000-0005-0000-0000-0000D9310000}"/>
    <cellStyle name="SPFormula" xfId="8321" xr:uid="{00000000-0005-0000-0000-0000DA310000}"/>
    <cellStyle name="SPFormula 2" xfId="17912" xr:uid="{00000000-0005-0000-0000-0000DB310000}"/>
    <cellStyle name="SPHeader" xfId="8322" xr:uid="{00000000-0005-0000-0000-0000DC310000}"/>
    <cellStyle name="SPHeader 2" xfId="17911" xr:uid="{00000000-0005-0000-0000-0000DD310000}"/>
    <cellStyle name="SPLocked" xfId="8323" xr:uid="{00000000-0005-0000-0000-0000DE310000}"/>
    <cellStyle name="SPLocked 2" xfId="17910" xr:uid="{00000000-0005-0000-0000-0000DF310000}"/>
    <cellStyle name="SPOl" xfId="8324" xr:uid="{00000000-0005-0000-0000-0000E0310000}"/>
    <cellStyle name="SR" xfId="8325" xr:uid="{00000000-0005-0000-0000-0000E1310000}"/>
    <cellStyle name="SRHeader" xfId="8326" xr:uid="{00000000-0005-0000-0000-0000E2310000}"/>
    <cellStyle name="SRHeader 2" xfId="17909" xr:uid="{00000000-0005-0000-0000-0000E3310000}"/>
    <cellStyle name="SS Col Hdr" xfId="8327" xr:uid="{00000000-0005-0000-0000-0000E4310000}"/>
    <cellStyle name="SS Dim 1 Blank" xfId="8328" xr:uid="{00000000-0005-0000-0000-0000E5310000}"/>
    <cellStyle name="SS Dim 1 Title" xfId="8329" xr:uid="{00000000-0005-0000-0000-0000E6310000}"/>
    <cellStyle name="SS Dim 1 Value" xfId="8330" xr:uid="{00000000-0005-0000-0000-0000E7310000}"/>
    <cellStyle name="SS Dim 2 Blank" xfId="8331" xr:uid="{00000000-0005-0000-0000-0000E8310000}"/>
    <cellStyle name="SS Dim 2 Title" xfId="8332" xr:uid="{00000000-0005-0000-0000-0000E9310000}"/>
    <cellStyle name="SS Dim 2 Value" xfId="8333" xr:uid="{00000000-0005-0000-0000-0000EA310000}"/>
    <cellStyle name="SS Dim 3 Blank" xfId="8334" xr:uid="{00000000-0005-0000-0000-0000EB310000}"/>
    <cellStyle name="SS Dim 3 Title" xfId="8335" xr:uid="{00000000-0005-0000-0000-0000EC310000}"/>
    <cellStyle name="SS Dim 3 Value" xfId="8336" xr:uid="{00000000-0005-0000-0000-0000ED310000}"/>
    <cellStyle name="SS Dim 4 Blank" xfId="8337" xr:uid="{00000000-0005-0000-0000-0000EE310000}"/>
    <cellStyle name="SS Dim 4 Title" xfId="8338" xr:uid="{00000000-0005-0000-0000-0000EF310000}"/>
    <cellStyle name="SS Dim 4 Value" xfId="8339" xr:uid="{00000000-0005-0000-0000-0000F0310000}"/>
    <cellStyle name="SS Dim 5 Blank" xfId="8340" xr:uid="{00000000-0005-0000-0000-0000F1310000}"/>
    <cellStyle name="SS Dim 5 Title" xfId="8341" xr:uid="{00000000-0005-0000-0000-0000F2310000}"/>
    <cellStyle name="SS Dim 5 Value" xfId="8342" xr:uid="{00000000-0005-0000-0000-0000F3310000}"/>
    <cellStyle name="SS Other Measure" xfId="8343" xr:uid="{00000000-0005-0000-0000-0000F4310000}"/>
    <cellStyle name="SS Sum Measure" xfId="8344" xr:uid="{00000000-0005-0000-0000-0000F5310000}"/>
    <cellStyle name="SS Unbound Dim" xfId="8345" xr:uid="{00000000-0005-0000-0000-0000F6310000}"/>
    <cellStyle name="SS WAvg Measure" xfId="8346" xr:uid="{00000000-0005-0000-0000-0000F7310000}"/>
    <cellStyle name="Standaard_Bijlage1_1" xfId="8347" xr:uid="{00000000-0005-0000-0000-0000F8310000}"/>
    <cellStyle name="Standard 2" xfId="8348" xr:uid="{00000000-0005-0000-0000-0000F9310000}"/>
    <cellStyle name="Standard 3" xfId="8349" xr:uid="{00000000-0005-0000-0000-0000FA310000}"/>
    <cellStyle name="Standard 3 2" xfId="8350" xr:uid="{00000000-0005-0000-0000-0000FB310000}"/>
    <cellStyle name="Standard 3 2 2" xfId="16081" xr:uid="{00000000-0005-0000-0000-0000FC310000}"/>
    <cellStyle name="Standard 3 2 2 2" xfId="17300" xr:uid="{00000000-0005-0000-0000-0000FD310000}"/>
    <cellStyle name="Standard 3 2 2 2 2" xfId="19932" xr:uid="{00000000-0005-0000-0000-0000FE310000}"/>
    <cellStyle name="Standard 3 2 2 3" xfId="18721" xr:uid="{00000000-0005-0000-0000-0000FF310000}"/>
    <cellStyle name="Standard 3 2 3" xfId="16693" xr:uid="{00000000-0005-0000-0000-000000320000}"/>
    <cellStyle name="Standard 3 2 3 2" xfId="19325" xr:uid="{00000000-0005-0000-0000-000001320000}"/>
    <cellStyle name="Standard 3 2 4" xfId="18070" xr:uid="{00000000-0005-0000-0000-000002320000}"/>
    <cellStyle name="Standard 3 3" xfId="16080" xr:uid="{00000000-0005-0000-0000-000003320000}"/>
    <cellStyle name="Standard 3 3 2" xfId="17299" xr:uid="{00000000-0005-0000-0000-000004320000}"/>
    <cellStyle name="Standard 3 3 2 2" xfId="19931" xr:uid="{00000000-0005-0000-0000-000005320000}"/>
    <cellStyle name="Standard 3 3 3" xfId="18720" xr:uid="{00000000-0005-0000-0000-000006320000}"/>
    <cellStyle name="Standard 3 4" xfId="16692" xr:uid="{00000000-0005-0000-0000-000007320000}"/>
    <cellStyle name="Standard 3 4 2" xfId="19324" xr:uid="{00000000-0005-0000-0000-000008320000}"/>
    <cellStyle name="Standard 3 5" xfId="18069" xr:uid="{00000000-0005-0000-0000-000009320000}"/>
    <cellStyle name="Standard fett" xfId="8351" xr:uid="{00000000-0005-0000-0000-00000A320000}"/>
    <cellStyle name="Standard zentriert" xfId="8352" xr:uid="{00000000-0005-0000-0000-00000B320000}"/>
    <cellStyle name="Standard_0 HITS_Tanzania 4.6a" xfId="8353" xr:uid="{00000000-0005-0000-0000-00000C320000}"/>
    <cellStyle name="Stil 1" xfId="8354" xr:uid="{00000000-0005-0000-0000-00000D320000}"/>
    <cellStyle name="Stil 2" xfId="8355" xr:uid="{00000000-0005-0000-0000-00000E320000}"/>
    <cellStyle name="Stock Price" xfId="8356" xr:uid="{00000000-0005-0000-0000-00000F320000}"/>
    <cellStyle name="Stock Price 2" xfId="16082" xr:uid="{00000000-0005-0000-0000-000010320000}"/>
    <cellStyle name="Stock Price 2 2" xfId="17301" xr:uid="{00000000-0005-0000-0000-000011320000}"/>
    <cellStyle name="Stock Price 2 2 2" xfId="19933" xr:uid="{00000000-0005-0000-0000-000012320000}"/>
    <cellStyle name="styAssumption" xfId="8357" xr:uid="{00000000-0005-0000-0000-000013320000}"/>
    <cellStyle name="styCategory" xfId="8358" xr:uid="{00000000-0005-0000-0000-000014320000}"/>
    <cellStyle name="styCompany" xfId="8359" xr:uid="{00000000-0005-0000-0000-000015320000}"/>
    <cellStyle name="styCurrency" xfId="8360" xr:uid="{00000000-0005-0000-0000-000016320000}"/>
    <cellStyle name="styDecimal" xfId="8361" xr:uid="{00000000-0005-0000-0000-000017320000}"/>
    <cellStyle name="styGrowthRate" xfId="8362" xr:uid="{00000000-0005-0000-0000-000018320000}"/>
    <cellStyle name="styHeader" xfId="8363" xr:uid="{00000000-0005-0000-0000-000019320000}"/>
    <cellStyle name="Style 0" xfId="8364" xr:uid="{00000000-0005-0000-0000-00001A320000}"/>
    <cellStyle name="Style 1" xfId="8365" xr:uid="{00000000-0005-0000-0000-00001B320000}"/>
    <cellStyle name="Style 2" xfId="8366" xr:uid="{00000000-0005-0000-0000-00001C320000}"/>
    <cellStyle name="Style 2B" xfId="8367" xr:uid="{00000000-0005-0000-0000-00001D320000}"/>
    <cellStyle name="Style 3" xfId="8368" xr:uid="{00000000-0005-0000-0000-00001E320000}"/>
    <cellStyle name="Style 4" xfId="8369" xr:uid="{00000000-0005-0000-0000-00001F320000}"/>
    <cellStyle name="Style D" xfId="8370" xr:uid="{00000000-0005-0000-0000-000020320000}"/>
    <cellStyle name="Style D green" xfId="8371" xr:uid="{00000000-0005-0000-0000-000021320000}"/>
    <cellStyle name="Style E" xfId="8372" xr:uid="{00000000-0005-0000-0000-000022320000}"/>
    <cellStyle name="Style G" xfId="8373" xr:uid="{00000000-0005-0000-0000-000023320000}"/>
    <cellStyle name="Style G 2" xfId="16083" xr:uid="{00000000-0005-0000-0000-000024320000}"/>
    <cellStyle name="Style3" xfId="8374" xr:uid="{00000000-0005-0000-0000-000025320000}"/>
    <cellStyle name="Style4" xfId="8375" xr:uid="{00000000-0005-0000-0000-000026320000}"/>
    <cellStyle name="Style5" xfId="8376" xr:uid="{00000000-0005-0000-0000-000027320000}"/>
    <cellStyle name="Style7" xfId="8377" xr:uid="{00000000-0005-0000-0000-000028320000}"/>
    <cellStyle name="Style8" xfId="8378" xr:uid="{00000000-0005-0000-0000-000029320000}"/>
    <cellStyle name="styMainSection" xfId="8379" xr:uid="{00000000-0005-0000-0000-00002A320000}"/>
    <cellStyle name="styNumber" xfId="8380" xr:uid="{00000000-0005-0000-0000-00002B320000}"/>
    <cellStyle name="styOpening" xfId="8381" xr:uid="{00000000-0005-0000-0000-00002C320000}"/>
    <cellStyle name="styPercent" xfId="8382" xr:uid="{00000000-0005-0000-0000-00002D320000}"/>
    <cellStyle name="styPOfSales" xfId="8383" xr:uid="{00000000-0005-0000-0000-00002E320000}"/>
    <cellStyle name="stySection" xfId="8384" xr:uid="{00000000-0005-0000-0000-00002F320000}"/>
    <cellStyle name="stySubSection" xfId="8385" xr:uid="{00000000-0005-0000-0000-000030320000}"/>
    <cellStyle name="Sub_sub_title" xfId="8386" xr:uid="{00000000-0005-0000-0000-000031320000}"/>
    <cellStyle name="subhead" xfId="8387" xr:uid="{00000000-0005-0000-0000-000032320000}"/>
    <cellStyle name="SubHeading1" xfId="8388" xr:uid="{00000000-0005-0000-0000-000033320000}"/>
    <cellStyle name="Sub-Section Title" xfId="8389" xr:uid="{00000000-0005-0000-0000-000034320000}"/>
    <cellStyle name="Subtitle" xfId="8390" xr:uid="{00000000-0005-0000-0000-000035320000}"/>
    <cellStyle name="Subtitle - No ScotchRule" xfId="8391" xr:uid="{00000000-0005-0000-0000-000036320000}"/>
    <cellStyle name="Subtitle_2008-05-20_Model_CAPEX-OPEX_V7.5" xfId="8392" xr:uid="{00000000-0005-0000-0000-000037320000}"/>
    <cellStyle name="Subtotal" xfId="8393" xr:uid="{00000000-0005-0000-0000-000038320000}"/>
    <cellStyle name="Sub-total row" xfId="8394" xr:uid="{00000000-0005-0000-0000-000039320000}"/>
    <cellStyle name="Sub-total row 2" xfId="18071" xr:uid="{00000000-0005-0000-0000-00003A320000}"/>
    <cellStyle name="Sum" xfId="8395" xr:uid="{00000000-0005-0000-0000-00003B320000}"/>
    <cellStyle name="Sum 2" xfId="8396" xr:uid="{00000000-0005-0000-0000-00003C320000}"/>
    <cellStyle name="Sum 2 2" xfId="8397" xr:uid="{00000000-0005-0000-0000-00003D320000}"/>
    <cellStyle name="Sum 2 2 2" xfId="8398" xr:uid="{00000000-0005-0000-0000-00003E320000}"/>
    <cellStyle name="Sum 2 2 2 10" xfId="8399" xr:uid="{00000000-0005-0000-0000-00003F320000}"/>
    <cellStyle name="Sum 2 2 2 10 2" xfId="8400" xr:uid="{00000000-0005-0000-0000-000040320000}"/>
    <cellStyle name="Sum 2 2 2 10 2 2" xfId="8401" xr:uid="{00000000-0005-0000-0000-000041320000}"/>
    <cellStyle name="Sum 2 2 2 10 2 2 2" xfId="8402" xr:uid="{00000000-0005-0000-0000-000042320000}"/>
    <cellStyle name="Sum 2 2 2 10 2 3" xfId="8403" xr:uid="{00000000-0005-0000-0000-000043320000}"/>
    <cellStyle name="Sum 2 2 2 10 3" xfId="8404" xr:uid="{00000000-0005-0000-0000-000044320000}"/>
    <cellStyle name="Sum 2 2 2 10 3 2" xfId="8405" xr:uid="{00000000-0005-0000-0000-000045320000}"/>
    <cellStyle name="Sum 2 2 2 10 4" xfId="8406" xr:uid="{00000000-0005-0000-0000-000046320000}"/>
    <cellStyle name="Sum 2 2 2 11" xfId="8407" xr:uid="{00000000-0005-0000-0000-000047320000}"/>
    <cellStyle name="Sum 2 2 2 11 2" xfId="8408" xr:uid="{00000000-0005-0000-0000-000048320000}"/>
    <cellStyle name="Sum 2 2 2 11 2 2" xfId="8409" xr:uid="{00000000-0005-0000-0000-000049320000}"/>
    <cellStyle name="Sum 2 2 2 11 3" xfId="8410" xr:uid="{00000000-0005-0000-0000-00004A320000}"/>
    <cellStyle name="Sum 2 2 2 12" xfId="8411" xr:uid="{00000000-0005-0000-0000-00004B320000}"/>
    <cellStyle name="Sum 2 2 2 12 2" xfId="8412" xr:uid="{00000000-0005-0000-0000-00004C320000}"/>
    <cellStyle name="Sum 2 2 2 13" xfId="8413" xr:uid="{00000000-0005-0000-0000-00004D320000}"/>
    <cellStyle name="Sum 2 2 2 2" xfId="8414" xr:uid="{00000000-0005-0000-0000-00004E320000}"/>
    <cellStyle name="Sum 2 2 2 2 10" xfId="8415" xr:uid="{00000000-0005-0000-0000-00004F320000}"/>
    <cellStyle name="Sum 2 2 2 2 10 2" xfId="8416" xr:uid="{00000000-0005-0000-0000-000050320000}"/>
    <cellStyle name="Sum 2 2 2 2 10 2 2" xfId="8417" xr:uid="{00000000-0005-0000-0000-000051320000}"/>
    <cellStyle name="Sum 2 2 2 2 10 3" xfId="8418" xr:uid="{00000000-0005-0000-0000-000052320000}"/>
    <cellStyle name="Sum 2 2 2 2 11" xfId="8419" xr:uid="{00000000-0005-0000-0000-000053320000}"/>
    <cellStyle name="Sum 2 2 2 2 11 2" xfId="8420" xr:uid="{00000000-0005-0000-0000-000054320000}"/>
    <cellStyle name="Sum 2 2 2 2 12" xfId="8421" xr:uid="{00000000-0005-0000-0000-000055320000}"/>
    <cellStyle name="Sum 2 2 2 2 2" xfId="8422" xr:uid="{00000000-0005-0000-0000-000056320000}"/>
    <cellStyle name="Sum 2 2 2 2 2 2" xfId="8423" xr:uid="{00000000-0005-0000-0000-000057320000}"/>
    <cellStyle name="Sum 2 2 2 2 2 2 2" xfId="8424" xr:uid="{00000000-0005-0000-0000-000058320000}"/>
    <cellStyle name="Sum 2 2 2 2 2 2 2 2" xfId="8425" xr:uid="{00000000-0005-0000-0000-000059320000}"/>
    <cellStyle name="Sum 2 2 2 2 2 2 3" xfId="8426" xr:uid="{00000000-0005-0000-0000-00005A320000}"/>
    <cellStyle name="Sum 2 2 2 2 2 3" xfId="8427" xr:uid="{00000000-0005-0000-0000-00005B320000}"/>
    <cellStyle name="Sum 2 2 2 2 2 3 2" xfId="8428" xr:uid="{00000000-0005-0000-0000-00005C320000}"/>
    <cellStyle name="Sum 2 2 2 2 2 4" xfId="8429" xr:uid="{00000000-0005-0000-0000-00005D320000}"/>
    <cellStyle name="Sum 2 2 2 2 3" xfId="8430" xr:uid="{00000000-0005-0000-0000-00005E320000}"/>
    <cellStyle name="Sum 2 2 2 2 3 2" xfId="8431" xr:uid="{00000000-0005-0000-0000-00005F320000}"/>
    <cellStyle name="Sum 2 2 2 2 3 2 2" xfId="8432" xr:uid="{00000000-0005-0000-0000-000060320000}"/>
    <cellStyle name="Sum 2 2 2 2 3 2 2 2" xfId="8433" xr:uid="{00000000-0005-0000-0000-000061320000}"/>
    <cellStyle name="Sum 2 2 2 2 3 2 3" xfId="8434" xr:uid="{00000000-0005-0000-0000-000062320000}"/>
    <cellStyle name="Sum 2 2 2 2 3 3" xfId="8435" xr:uid="{00000000-0005-0000-0000-000063320000}"/>
    <cellStyle name="Sum 2 2 2 2 3 3 2" xfId="8436" xr:uid="{00000000-0005-0000-0000-000064320000}"/>
    <cellStyle name="Sum 2 2 2 2 3 4" xfId="8437" xr:uid="{00000000-0005-0000-0000-000065320000}"/>
    <cellStyle name="Sum 2 2 2 2 4" xfId="8438" xr:uid="{00000000-0005-0000-0000-000066320000}"/>
    <cellStyle name="Sum 2 2 2 2 4 2" xfId="8439" xr:uid="{00000000-0005-0000-0000-000067320000}"/>
    <cellStyle name="Sum 2 2 2 2 4 2 2" xfId="8440" xr:uid="{00000000-0005-0000-0000-000068320000}"/>
    <cellStyle name="Sum 2 2 2 2 4 2 2 2" xfId="8441" xr:uid="{00000000-0005-0000-0000-000069320000}"/>
    <cellStyle name="Sum 2 2 2 2 4 2 3" xfId="8442" xr:uid="{00000000-0005-0000-0000-00006A320000}"/>
    <cellStyle name="Sum 2 2 2 2 4 3" xfId="8443" xr:uid="{00000000-0005-0000-0000-00006B320000}"/>
    <cellStyle name="Sum 2 2 2 2 4 3 2" xfId="8444" xr:uid="{00000000-0005-0000-0000-00006C320000}"/>
    <cellStyle name="Sum 2 2 2 2 4 4" xfId="8445" xr:uid="{00000000-0005-0000-0000-00006D320000}"/>
    <cellStyle name="Sum 2 2 2 2 5" xfId="8446" xr:uid="{00000000-0005-0000-0000-00006E320000}"/>
    <cellStyle name="Sum 2 2 2 2 5 2" xfId="8447" xr:uid="{00000000-0005-0000-0000-00006F320000}"/>
    <cellStyle name="Sum 2 2 2 2 5 2 2" xfId="8448" xr:uid="{00000000-0005-0000-0000-000070320000}"/>
    <cellStyle name="Sum 2 2 2 2 5 2 2 2" xfId="8449" xr:uid="{00000000-0005-0000-0000-000071320000}"/>
    <cellStyle name="Sum 2 2 2 2 5 2 3" xfId="8450" xr:uid="{00000000-0005-0000-0000-000072320000}"/>
    <cellStyle name="Sum 2 2 2 2 5 3" xfId="8451" xr:uid="{00000000-0005-0000-0000-000073320000}"/>
    <cellStyle name="Sum 2 2 2 2 5 3 2" xfId="8452" xr:uid="{00000000-0005-0000-0000-000074320000}"/>
    <cellStyle name="Sum 2 2 2 2 5 4" xfId="8453" xr:uid="{00000000-0005-0000-0000-000075320000}"/>
    <cellStyle name="Sum 2 2 2 2 6" xfId="8454" xr:uid="{00000000-0005-0000-0000-000076320000}"/>
    <cellStyle name="Sum 2 2 2 2 6 2" xfId="8455" xr:uid="{00000000-0005-0000-0000-000077320000}"/>
    <cellStyle name="Sum 2 2 2 2 6 2 2" xfId="8456" xr:uid="{00000000-0005-0000-0000-000078320000}"/>
    <cellStyle name="Sum 2 2 2 2 6 2 2 2" xfId="8457" xr:uid="{00000000-0005-0000-0000-000079320000}"/>
    <cellStyle name="Sum 2 2 2 2 6 2 3" xfId="8458" xr:uid="{00000000-0005-0000-0000-00007A320000}"/>
    <cellStyle name="Sum 2 2 2 2 6 3" xfId="8459" xr:uid="{00000000-0005-0000-0000-00007B320000}"/>
    <cellStyle name="Sum 2 2 2 2 6 3 2" xfId="8460" xr:uid="{00000000-0005-0000-0000-00007C320000}"/>
    <cellStyle name="Sum 2 2 2 2 6 4" xfId="8461" xr:uid="{00000000-0005-0000-0000-00007D320000}"/>
    <cellStyle name="Sum 2 2 2 2 7" xfId="8462" xr:uid="{00000000-0005-0000-0000-00007E320000}"/>
    <cellStyle name="Sum 2 2 2 2 7 2" xfId="8463" xr:uid="{00000000-0005-0000-0000-00007F320000}"/>
    <cellStyle name="Sum 2 2 2 2 7 2 2" xfId="8464" xr:uid="{00000000-0005-0000-0000-000080320000}"/>
    <cellStyle name="Sum 2 2 2 2 7 2 2 2" xfId="8465" xr:uid="{00000000-0005-0000-0000-000081320000}"/>
    <cellStyle name="Sum 2 2 2 2 7 2 3" xfId="8466" xr:uid="{00000000-0005-0000-0000-000082320000}"/>
    <cellStyle name="Sum 2 2 2 2 7 3" xfId="8467" xr:uid="{00000000-0005-0000-0000-000083320000}"/>
    <cellStyle name="Sum 2 2 2 2 7 3 2" xfId="8468" xr:uid="{00000000-0005-0000-0000-000084320000}"/>
    <cellStyle name="Sum 2 2 2 2 7 4" xfId="8469" xr:uid="{00000000-0005-0000-0000-000085320000}"/>
    <cellStyle name="Sum 2 2 2 2 8" xfId="8470" xr:uid="{00000000-0005-0000-0000-000086320000}"/>
    <cellStyle name="Sum 2 2 2 2 8 2" xfId="8471" xr:uid="{00000000-0005-0000-0000-000087320000}"/>
    <cellStyle name="Sum 2 2 2 2 8 2 2" xfId="8472" xr:uid="{00000000-0005-0000-0000-000088320000}"/>
    <cellStyle name="Sum 2 2 2 2 8 2 2 2" xfId="8473" xr:uid="{00000000-0005-0000-0000-000089320000}"/>
    <cellStyle name="Sum 2 2 2 2 8 2 3" xfId="8474" xr:uid="{00000000-0005-0000-0000-00008A320000}"/>
    <cellStyle name="Sum 2 2 2 2 8 3" xfId="8475" xr:uid="{00000000-0005-0000-0000-00008B320000}"/>
    <cellStyle name="Sum 2 2 2 2 8 3 2" xfId="8476" xr:uid="{00000000-0005-0000-0000-00008C320000}"/>
    <cellStyle name="Sum 2 2 2 2 8 4" xfId="8477" xr:uid="{00000000-0005-0000-0000-00008D320000}"/>
    <cellStyle name="Sum 2 2 2 2 9" xfId="8478" xr:uid="{00000000-0005-0000-0000-00008E320000}"/>
    <cellStyle name="Sum 2 2 2 2 9 2" xfId="8479" xr:uid="{00000000-0005-0000-0000-00008F320000}"/>
    <cellStyle name="Sum 2 2 2 2 9 2 2" xfId="8480" xr:uid="{00000000-0005-0000-0000-000090320000}"/>
    <cellStyle name="Sum 2 2 2 2 9 2 2 2" xfId="8481" xr:uid="{00000000-0005-0000-0000-000091320000}"/>
    <cellStyle name="Sum 2 2 2 2 9 2 3" xfId="8482" xr:uid="{00000000-0005-0000-0000-000092320000}"/>
    <cellStyle name="Sum 2 2 2 2 9 3" xfId="8483" xr:uid="{00000000-0005-0000-0000-000093320000}"/>
    <cellStyle name="Sum 2 2 2 2 9 3 2" xfId="8484" xr:uid="{00000000-0005-0000-0000-000094320000}"/>
    <cellStyle name="Sum 2 2 2 2 9 4" xfId="8485" xr:uid="{00000000-0005-0000-0000-000095320000}"/>
    <cellStyle name="Sum 2 2 2 3" xfId="8486" xr:uid="{00000000-0005-0000-0000-000096320000}"/>
    <cellStyle name="Sum 2 2 2 3 2" xfId="8487" xr:uid="{00000000-0005-0000-0000-000097320000}"/>
    <cellStyle name="Sum 2 2 2 3 2 2" xfId="8488" xr:uid="{00000000-0005-0000-0000-000098320000}"/>
    <cellStyle name="Sum 2 2 2 3 2 2 2" xfId="8489" xr:uid="{00000000-0005-0000-0000-000099320000}"/>
    <cellStyle name="Sum 2 2 2 3 2 3" xfId="8490" xr:uid="{00000000-0005-0000-0000-00009A320000}"/>
    <cellStyle name="Sum 2 2 2 3 3" xfId="8491" xr:uid="{00000000-0005-0000-0000-00009B320000}"/>
    <cellStyle name="Sum 2 2 2 3 3 2" xfId="8492" xr:uid="{00000000-0005-0000-0000-00009C320000}"/>
    <cellStyle name="Sum 2 2 2 3 4" xfId="8493" xr:uid="{00000000-0005-0000-0000-00009D320000}"/>
    <cellStyle name="Sum 2 2 2 4" xfId="8494" xr:uid="{00000000-0005-0000-0000-00009E320000}"/>
    <cellStyle name="Sum 2 2 2 4 2" xfId="8495" xr:uid="{00000000-0005-0000-0000-00009F320000}"/>
    <cellStyle name="Sum 2 2 2 4 2 2" xfId="8496" xr:uid="{00000000-0005-0000-0000-0000A0320000}"/>
    <cellStyle name="Sum 2 2 2 4 2 2 2" xfId="8497" xr:uid="{00000000-0005-0000-0000-0000A1320000}"/>
    <cellStyle name="Sum 2 2 2 4 2 3" xfId="8498" xr:uid="{00000000-0005-0000-0000-0000A2320000}"/>
    <cellStyle name="Sum 2 2 2 4 3" xfId="8499" xr:uid="{00000000-0005-0000-0000-0000A3320000}"/>
    <cellStyle name="Sum 2 2 2 4 3 2" xfId="8500" xr:uid="{00000000-0005-0000-0000-0000A4320000}"/>
    <cellStyle name="Sum 2 2 2 4 4" xfId="8501" xr:uid="{00000000-0005-0000-0000-0000A5320000}"/>
    <cellStyle name="Sum 2 2 2 5" xfId="8502" xr:uid="{00000000-0005-0000-0000-0000A6320000}"/>
    <cellStyle name="Sum 2 2 2 5 2" xfId="8503" xr:uid="{00000000-0005-0000-0000-0000A7320000}"/>
    <cellStyle name="Sum 2 2 2 5 2 2" xfId="8504" xr:uid="{00000000-0005-0000-0000-0000A8320000}"/>
    <cellStyle name="Sum 2 2 2 5 2 2 2" xfId="8505" xr:uid="{00000000-0005-0000-0000-0000A9320000}"/>
    <cellStyle name="Sum 2 2 2 5 2 3" xfId="8506" xr:uid="{00000000-0005-0000-0000-0000AA320000}"/>
    <cellStyle name="Sum 2 2 2 5 3" xfId="8507" xr:uid="{00000000-0005-0000-0000-0000AB320000}"/>
    <cellStyle name="Sum 2 2 2 5 3 2" xfId="8508" xr:uid="{00000000-0005-0000-0000-0000AC320000}"/>
    <cellStyle name="Sum 2 2 2 5 4" xfId="8509" xr:uid="{00000000-0005-0000-0000-0000AD320000}"/>
    <cellStyle name="Sum 2 2 2 6" xfId="8510" xr:uid="{00000000-0005-0000-0000-0000AE320000}"/>
    <cellStyle name="Sum 2 2 2 6 2" xfId="8511" xr:uid="{00000000-0005-0000-0000-0000AF320000}"/>
    <cellStyle name="Sum 2 2 2 6 2 2" xfId="8512" xr:uid="{00000000-0005-0000-0000-0000B0320000}"/>
    <cellStyle name="Sum 2 2 2 6 2 2 2" xfId="8513" xr:uid="{00000000-0005-0000-0000-0000B1320000}"/>
    <cellStyle name="Sum 2 2 2 6 2 3" xfId="8514" xr:uid="{00000000-0005-0000-0000-0000B2320000}"/>
    <cellStyle name="Sum 2 2 2 6 3" xfId="8515" xr:uid="{00000000-0005-0000-0000-0000B3320000}"/>
    <cellStyle name="Sum 2 2 2 6 3 2" xfId="8516" xr:uid="{00000000-0005-0000-0000-0000B4320000}"/>
    <cellStyle name="Sum 2 2 2 6 4" xfId="8517" xr:uid="{00000000-0005-0000-0000-0000B5320000}"/>
    <cellStyle name="Sum 2 2 2 7" xfId="8518" xr:uid="{00000000-0005-0000-0000-0000B6320000}"/>
    <cellStyle name="Sum 2 2 2 7 2" xfId="8519" xr:uid="{00000000-0005-0000-0000-0000B7320000}"/>
    <cellStyle name="Sum 2 2 2 7 2 2" xfId="8520" xr:uid="{00000000-0005-0000-0000-0000B8320000}"/>
    <cellStyle name="Sum 2 2 2 7 2 2 2" xfId="8521" xr:uid="{00000000-0005-0000-0000-0000B9320000}"/>
    <cellStyle name="Sum 2 2 2 7 2 3" xfId="8522" xr:uid="{00000000-0005-0000-0000-0000BA320000}"/>
    <cellStyle name="Sum 2 2 2 7 3" xfId="8523" xr:uid="{00000000-0005-0000-0000-0000BB320000}"/>
    <cellStyle name="Sum 2 2 2 7 3 2" xfId="8524" xr:uid="{00000000-0005-0000-0000-0000BC320000}"/>
    <cellStyle name="Sum 2 2 2 7 4" xfId="8525" xr:uid="{00000000-0005-0000-0000-0000BD320000}"/>
    <cellStyle name="Sum 2 2 2 8" xfId="8526" xr:uid="{00000000-0005-0000-0000-0000BE320000}"/>
    <cellStyle name="Sum 2 2 2 8 2" xfId="8527" xr:uid="{00000000-0005-0000-0000-0000BF320000}"/>
    <cellStyle name="Sum 2 2 2 8 2 2" xfId="8528" xr:uid="{00000000-0005-0000-0000-0000C0320000}"/>
    <cellStyle name="Sum 2 2 2 8 2 2 2" xfId="8529" xr:uid="{00000000-0005-0000-0000-0000C1320000}"/>
    <cellStyle name="Sum 2 2 2 8 2 3" xfId="8530" xr:uid="{00000000-0005-0000-0000-0000C2320000}"/>
    <cellStyle name="Sum 2 2 2 8 3" xfId="8531" xr:uid="{00000000-0005-0000-0000-0000C3320000}"/>
    <cellStyle name="Sum 2 2 2 8 3 2" xfId="8532" xr:uid="{00000000-0005-0000-0000-0000C4320000}"/>
    <cellStyle name="Sum 2 2 2 8 4" xfId="8533" xr:uid="{00000000-0005-0000-0000-0000C5320000}"/>
    <cellStyle name="Sum 2 2 2 9" xfId="8534" xr:uid="{00000000-0005-0000-0000-0000C6320000}"/>
    <cellStyle name="Sum 2 2 2 9 2" xfId="8535" xr:uid="{00000000-0005-0000-0000-0000C7320000}"/>
    <cellStyle name="Sum 2 2 2 9 2 2" xfId="8536" xr:uid="{00000000-0005-0000-0000-0000C8320000}"/>
    <cellStyle name="Sum 2 2 2 9 2 2 2" xfId="8537" xr:uid="{00000000-0005-0000-0000-0000C9320000}"/>
    <cellStyle name="Sum 2 2 2 9 2 3" xfId="8538" xr:uid="{00000000-0005-0000-0000-0000CA320000}"/>
    <cellStyle name="Sum 2 2 2 9 3" xfId="8539" xr:uid="{00000000-0005-0000-0000-0000CB320000}"/>
    <cellStyle name="Sum 2 2 2 9 3 2" xfId="8540" xr:uid="{00000000-0005-0000-0000-0000CC320000}"/>
    <cellStyle name="Sum 2 2 2 9 4" xfId="8541" xr:uid="{00000000-0005-0000-0000-0000CD320000}"/>
    <cellStyle name="Sum 2 2 3" xfId="8542" xr:uid="{00000000-0005-0000-0000-0000CE320000}"/>
    <cellStyle name="Sum 2 2 3 10" xfId="8543" xr:uid="{00000000-0005-0000-0000-0000CF320000}"/>
    <cellStyle name="Sum 2 2 3 10 2" xfId="8544" xr:uid="{00000000-0005-0000-0000-0000D0320000}"/>
    <cellStyle name="Sum 2 2 3 10 2 2" xfId="8545" xr:uid="{00000000-0005-0000-0000-0000D1320000}"/>
    <cellStyle name="Sum 2 2 3 10 3" xfId="8546" xr:uid="{00000000-0005-0000-0000-0000D2320000}"/>
    <cellStyle name="Sum 2 2 3 11" xfId="8547" xr:uid="{00000000-0005-0000-0000-0000D3320000}"/>
    <cellStyle name="Sum 2 2 3 11 2" xfId="8548" xr:uid="{00000000-0005-0000-0000-0000D4320000}"/>
    <cellStyle name="Sum 2 2 3 12" xfId="8549" xr:uid="{00000000-0005-0000-0000-0000D5320000}"/>
    <cellStyle name="Sum 2 2 3 2" xfId="8550" xr:uid="{00000000-0005-0000-0000-0000D6320000}"/>
    <cellStyle name="Sum 2 2 3 2 2" xfId="8551" xr:uid="{00000000-0005-0000-0000-0000D7320000}"/>
    <cellStyle name="Sum 2 2 3 2 2 2" xfId="8552" xr:uid="{00000000-0005-0000-0000-0000D8320000}"/>
    <cellStyle name="Sum 2 2 3 2 2 2 2" xfId="8553" xr:uid="{00000000-0005-0000-0000-0000D9320000}"/>
    <cellStyle name="Sum 2 2 3 2 2 3" xfId="8554" xr:uid="{00000000-0005-0000-0000-0000DA320000}"/>
    <cellStyle name="Sum 2 2 3 2 3" xfId="8555" xr:uid="{00000000-0005-0000-0000-0000DB320000}"/>
    <cellStyle name="Sum 2 2 3 2 3 2" xfId="8556" xr:uid="{00000000-0005-0000-0000-0000DC320000}"/>
    <cellStyle name="Sum 2 2 3 2 4" xfId="8557" xr:uid="{00000000-0005-0000-0000-0000DD320000}"/>
    <cellStyle name="Sum 2 2 3 3" xfId="8558" xr:uid="{00000000-0005-0000-0000-0000DE320000}"/>
    <cellStyle name="Sum 2 2 3 3 2" xfId="8559" xr:uid="{00000000-0005-0000-0000-0000DF320000}"/>
    <cellStyle name="Sum 2 2 3 3 2 2" xfId="8560" xr:uid="{00000000-0005-0000-0000-0000E0320000}"/>
    <cellStyle name="Sum 2 2 3 3 2 2 2" xfId="8561" xr:uid="{00000000-0005-0000-0000-0000E1320000}"/>
    <cellStyle name="Sum 2 2 3 3 2 3" xfId="8562" xr:uid="{00000000-0005-0000-0000-0000E2320000}"/>
    <cellStyle name="Sum 2 2 3 3 3" xfId="8563" xr:uid="{00000000-0005-0000-0000-0000E3320000}"/>
    <cellStyle name="Sum 2 2 3 3 3 2" xfId="8564" xr:uid="{00000000-0005-0000-0000-0000E4320000}"/>
    <cellStyle name="Sum 2 2 3 3 4" xfId="8565" xr:uid="{00000000-0005-0000-0000-0000E5320000}"/>
    <cellStyle name="Sum 2 2 3 4" xfId="8566" xr:uid="{00000000-0005-0000-0000-0000E6320000}"/>
    <cellStyle name="Sum 2 2 3 4 2" xfId="8567" xr:uid="{00000000-0005-0000-0000-0000E7320000}"/>
    <cellStyle name="Sum 2 2 3 4 2 2" xfId="8568" xr:uid="{00000000-0005-0000-0000-0000E8320000}"/>
    <cellStyle name="Sum 2 2 3 4 2 2 2" xfId="8569" xr:uid="{00000000-0005-0000-0000-0000E9320000}"/>
    <cellStyle name="Sum 2 2 3 4 2 3" xfId="8570" xr:uid="{00000000-0005-0000-0000-0000EA320000}"/>
    <cellStyle name="Sum 2 2 3 4 3" xfId="8571" xr:uid="{00000000-0005-0000-0000-0000EB320000}"/>
    <cellStyle name="Sum 2 2 3 4 3 2" xfId="8572" xr:uid="{00000000-0005-0000-0000-0000EC320000}"/>
    <cellStyle name="Sum 2 2 3 4 4" xfId="8573" xr:uid="{00000000-0005-0000-0000-0000ED320000}"/>
    <cellStyle name="Sum 2 2 3 5" xfId="8574" xr:uid="{00000000-0005-0000-0000-0000EE320000}"/>
    <cellStyle name="Sum 2 2 3 5 2" xfId="8575" xr:uid="{00000000-0005-0000-0000-0000EF320000}"/>
    <cellStyle name="Sum 2 2 3 5 2 2" xfId="8576" xr:uid="{00000000-0005-0000-0000-0000F0320000}"/>
    <cellStyle name="Sum 2 2 3 5 2 2 2" xfId="8577" xr:uid="{00000000-0005-0000-0000-0000F1320000}"/>
    <cellStyle name="Sum 2 2 3 5 2 3" xfId="8578" xr:uid="{00000000-0005-0000-0000-0000F2320000}"/>
    <cellStyle name="Sum 2 2 3 5 3" xfId="8579" xr:uid="{00000000-0005-0000-0000-0000F3320000}"/>
    <cellStyle name="Sum 2 2 3 5 3 2" xfId="8580" xr:uid="{00000000-0005-0000-0000-0000F4320000}"/>
    <cellStyle name="Sum 2 2 3 5 4" xfId="8581" xr:uid="{00000000-0005-0000-0000-0000F5320000}"/>
    <cellStyle name="Sum 2 2 3 6" xfId="8582" xr:uid="{00000000-0005-0000-0000-0000F6320000}"/>
    <cellStyle name="Sum 2 2 3 6 2" xfId="8583" xr:uid="{00000000-0005-0000-0000-0000F7320000}"/>
    <cellStyle name="Sum 2 2 3 6 2 2" xfId="8584" xr:uid="{00000000-0005-0000-0000-0000F8320000}"/>
    <cellStyle name="Sum 2 2 3 6 2 2 2" xfId="8585" xr:uid="{00000000-0005-0000-0000-0000F9320000}"/>
    <cellStyle name="Sum 2 2 3 6 2 3" xfId="8586" xr:uid="{00000000-0005-0000-0000-0000FA320000}"/>
    <cellStyle name="Sum 2 2 3 6 3" xfId="8587" xr:uid="{00000000-0005-0000-0000-0000FB320000}"/>
    <cellStyle name="Sum 2 2 3 6 3 2" xfId="8588" xr:uid="{00000000-0005-0000-0000-0000FC320000}"/>
    <cellStyle name="Sum 2 2 3 6 4" xfId="8589" xr:uid="{00000000-0005-0000-0000-0000FD320000}"/>
    <cellStyle name="Sum 2 2 3 7" xfId="8590" xr:uid="{00000000-0005-0000-0000-0000FE320000}"/>
    <cellStyle name="Sum 2 2 3 7 2" xfId="8591" xr:uid="{00000000-0005-0000-0000-0000FF320000}"/>
    <cellStyle name="Sum 2 2 3 7 2 2" xfId="8592" xr:uid="{00000000-0005-0000-0000-000000330000}"/>
    <cellStyle name="Sum 2 2 3 7 2 2 2" xfId="8593" xr:uid="{00000000-0005-0000-0000-000001330000}"/>
    <cellStyle name="Sum 2 2 3 7 2 3" xfId="8594" xr:uid="{00000000-0005-0000-0000-000002330000}"/>
    <cellStyle name="Sum 2 2 3 7 3" xfId="8595" xr:uid="{00000000-0005-0000-0000-000003330000}"/>
    <cellStyle name="Sum 2 2 3 7 3 2" xfId="8596" xr:uid="{00000000-0005-0000-0000-000004330000}"/>
    <cellStyle name="Sum 2 2 3 7 4" xfId="8597" xr:uid="{00000000-0005-0000-0000-000005330000}"/>
    <cellStyle name="Sum 2 2 3 8" xfId="8598" xr:uid="{00000000-0005-0000-0000-000006330000}"/>
    <cellStyle name="Sum 2 2 3 8 2" xfId="8599" xr:uid="{00000000-0005-0000-0000-000007330000}"/>
    <cellStyle name="Sum 2 2 3 8 2 2" xfId="8600" xr:uid="{00000000-0005-0000-0000-000008330000}"/>
    <cellStyle name="Sum 2 2 3 8 2 2 2" xfId="8601" xr:uid="{00000000-0005-0000-0000-000009330000}"/>
    <cellStyle name="Sum 2 2 3 8 2 3" xfId="8602" xr:uid="{00000000-0005-0000-0000-00000A330000}"/>
    <cellStyle name="Sum 2 2 3 8 3" xfId="8603" xr:uid="{00000000-0005-0000-0000-00000B330000}"/>
    <cellStyle name="Sum 2 2 3 8 3 2" xfId="8604" xr:uid="{00000000-0005-0000-0000-00000C330000}"/>
    <cellStyle name="Sum 2 2 3 8 4" xfId="8605" xr:uid="{00000000-0005-0000-0000-00000D330000}"/>
    <cellStyle name="Sum 2 2 3 9" xfId="8606" xr:uid="{00000000-0005-0000-0000-00000E330000}"/>
    <cellStyle name="Sum 2 2 3 9 2" xfId="8607" xr:uid="{00000000-0005-0000-0000-00000F330000}"/>
    <cellStyle name="Sum 2 2 3 9 2 2" xfId="8608" xr:uid="{00000000-0005-0000-0000-000010330000}"/>
    <cellStyle name="Sum 2 2 3 9 2 2 2" xfId="8609" xr:uid="{00000000-0005-0000-0000-000011330000}"/>
    <cellStyle name="Sum 2 2 3 9 2 3" xfId="8610" xr:uid="{00000000-0005-0000-0000-000012330000}"/>
    <cellStyle name="Sum 2 2 3 9 3" xfId="8611" xr:uid="{00000000-0005-0000-0000-000013330000}"/>
    <cellStyle name="Sum 2 2 3 9 3 2" xfId="8612" xr:uid="{00000000-0005-0000-0000-000014330000}"/>
    <cellStyle name="Sum 2 2 3 9 4" xfId="8613" xr:uid="{00000000-0005-0000-0000-000015330000}"/>
    <cellStyle name="Sum 2 2 4" xfId="8614" xr:uid="{00000000-0005-0000-0000-000016330000}"/>
    <cellStyle name="Sum 2 2 4 10" xfId="8615" xr:uid="{00000000-0005-0000-0000-000017330000}"/>
    <cellStyle name="Sum 2 2 4 10 2" xfId="8616" xr:uid="{00000000-0005-0000-0000-000018330000}"/>
    <cellStyle name="Sum 2 2 4 10 2 2" xfId="8617" xr:uid="{00000000-0005-0000-0000-000019330000}"/>
    <cellStyle name="Sum 2 2 4 10 3" xfId="8618" xr:uid="{00000000-0005-0000-0000-00001A330000}"/>
    <cellStyle name="Sum 2 2 4 11" xfId="8619" xr:uid="{00000000-0005-0000-0000-00001B330000}"/>
    <cellStyle name="Sum 2 2 4 11 2" xfId="8620" xr:uid="{00000000-0005-0000-0000-00001C330000}"/>
    <cellStyle name="Sum 2 2 4 12" xfId="8621" xr:uid="{00000000-0005-0000-0000-00001D330000}"/>
    <cellStyle name="Sum 2 2 4 2" xfId="8622" xr:uid="{00000000-0005-0000-0000-00001E330000}"/>
    <cellStyle name="Sum 2 2 4 2 2" xfId="8623" xr:uid="{00000000-0005-0000-0000-00001F330000}"/>
    <cellStyle name="Sum 2 2 4 2 2 2" xfId="8624" xr:uid="{00000000-0005-0000-0000-000020330000}"/>
    <cellStyle name="Sum 2 2 4 2 2 2 2" xfId="8625" xr:uid="{00000000-0005-0000-0000-000021330000}"/>
    <cellStyle name="Sum 2 2 4 2 2 3" xfId="8626" xr:uid="{00000000-0005-0000-0000-000022330000}"/>
    <cellStyle name="Sum 2 2 4 2 3" xfId="8627" xr:uid="{00000000-0005-0000-0000-000023330000}"/>
    <cellStyle name="Sum 2 2 4 2 3 2" xfId="8628" xr:uid="{00000000-0005-0000-0000-000024330000}"/>
    <cellStyle name="Sum 2 2 4 2 4" xfId="8629" xr:uid="{00000000-0005-0000-0000-000025330000}"/>
    <cellStyle name="Sum 2 2 4 3" xfId="8630" xr:uid="{00000000-0005-0000-0000-000026330000}"/>
    <cellStyle name="Sum 2 2 4 3 2" xfId="8631" xr:uid="{00000000-0005-0000-0000-000027330000}"/>
    <cellStyle name="Sum 2 2 4 3 2 2" xfId="8632" xr:uid="{00000000-0005-0000-0000-000028330000}"/>
    <cellStyle name="Sum 2 2 4 3 2 2 2" xfId="8633" xr:uid="{00000000-0005-0000-0000-000029330000}"/>
    <cellStyle name="Sum 2 2 4 3 2 3" xfId="8634" xr:uid="{00000000-0005-0000-0000-00002A330000}"/>
    <cellStyle name="Sum 2 2 4 3 3" xfId="8635" xr:uid="{00000000-0005-0000-0000-00002B330000}"/>
    <cellStyle name="Sum 2 2 4 3 3 2" xfId="8636" xr:uid="{00000000-0005-0000-0000-00002C330000}"/>
    <cellStyle name="Sum 2 2 4 3 4" xfId="8637" xr:uid="{00000000-0005-0000-0000-00002D330000}"/>
    <cellStyle name="Sum 2 2 4 4" xfId="8638" xr:uid="{00000000-0005-0000-0000-00002E330000}"/>
    <cellStyle name="Sum 2 2 4 4 2" xfId="8639" xr:uid="{00000000-0005-0000-0000-00002F330000}"/>
    <cellStyle name="Sum 2 2 4 4 2 2" xfId="8640" xr:uid="{00000000-0005-0000-0000-000030330000}"/>
    <cellStyle name="Sum 2 2 4 4 2 2 2" xfId="8641" xr:uid="{00000000-0005-0000-0000-000031330000}"/>
    <cellStyle name="Sum 2 2 4 4 2 3" xfId="8642" xr:uid="{00000000-0005-0000-0000-000032330000}"/>
    <cellStyle name="Sum 2 2 4 4 3" xfId="8643" xr:uid="{00000000-0005-0000-0000-000033330000}"/>
    <cellStyle name="Sum 2 2 4 4 3 2" xfId="8644" xr:uid="{00000000-0005-0000-0000-000034330000}"/>
    <cellStyle name="Sum 2 2 4 4 4" xfId="8645" xr:uid="{00000000-0005-0000-0000-000035330000}"/>
    <cellStyle name="Sum 2 2 4 5" xfId="8646" xr:uid="{00000000-0005-0000-0000-000036330000}"/>
    <cellStyle name="Sum 2 2 4 5 2" xfId="8647" xr:uid="{00000000-0005-0000-0000-000037330000}"/>
    <cellStyle name="Sum 2 2 4 5 2 2" xfId="8648" xr:uid="{00000000-0005-0000-0000-000038330000}"/>
    <cellStyle name="Sum 2 2 4 5 2 2 2" xfId="8649" xr:uid="{00000000-0005-0000-0000-000039330000}"/>
    <cellStyle name="Sum 2 2 4 5 2 3" xfId="8650" xr:uid="{00000000-0005-0000-0000-00003A330000}"/>
    <cellStyle name="Sum 2 2 4 5 3" xfId="8651" xr:uid="{00000000-0005-0000-0000-00003B330000}"/>
    <cellStyle name="Sum 2 2 4 5 3 2" xfId="8652" xr:uid="{00000000-0005-0000-0000-00003C330000}"/>
    <cellStyle name="Sum 2 2 4 5 4" xfId="8653" xr:uid="{00000000-0005-0000-0000-00003D330000}"/>
    <cellStyle name="Sum 2 2 4 6" xfId="8654" xr:uid="{00000000-0005-0000-0000-00003E330000}"/>
    <cellStyle name="Sum 2 2 4 6 2" xfId="8655" xr:uid="{00000000-0005-0000-0000-00003F330000}"/>
    <cellStyle name="Sum 2 2 4 6 2 2" xfId="8656" xr:uid="{00000000-0005-0000-0000-000040330000}"/>
    <cellStyle name="Sum 2 2 4 6 2 2 2" xfId="8657" xr:uid="{00000000-0005-0000-0000-000041330000}"/>
    <cellStyle name="Sum 2 2 4 6 2 3" xfId="8658" xr:uid="{00000000-0005-0000-0000-000042330000}"/>
    <cellStyle name="Sum 2 2 4 6 3" xfId="8659" xr:uid="{00000000-0005-0000-0000-000043330000}"/>
    <cellStyle name="Sum 2 2 4 6 3 2" xfId="8660" xr:uid="{00000000-0005-0000-0000-000044330000}"/>
    <cellStyle name="Sum 2 2 4 6 4" xfId="8661" xr:uid="{00000000-0005-0000-0000-000045330000}"/>
    <cellStyle name="Sum 2 2 4 7" xfId="8662" xr:uid="{00000000-0005-0000-0000-000046330000}"/>
    <cellStyle name="Sum 2 2 4 7 2" xfId="8663" xr:uid="{00000000-0005-0000-0000-000047330000}"/>
    <cellStyle name="Sum 2 2 4 7 2 2" xfId="8664" xr:uid="{00000000-0005-0000-0000-000048330000}"/>
    <cellStyle name="Sum 2 2 4 7 2 2 2" xfId="8665" xr:uid="{00000000-0005-0000-0000-000049330000}"/>
    <cellStyle name="Sum 2 2 4 7 2 3" xfId="8666" xr:uid="{00000000-0005-0000-0000-00004A330000}"/>
    <cellStyle name="Sum 2 2 4 7 3" xfId="8667" xr:uid="{00000000-0005-0000-0000-00004B330000}"/>
    <cellStyle name="Sum 2 2 4 7 3 2" xfId="8668" xr:uid="{00000000-0005-0000-0000-00004C330000}"/>
    <cellStyle name="Sum 2 2 4 7 4" xfId="8669" xr:uid="{00000000-0005-0000-0000-00004D330000}"/>
    <cellStyle name="Sum 2 2 4 8" xfId="8670" xr:uid="{00000000-0005-0000-0000-00004E330000}"/>
    <cellStyle name="Sum 2 2 4 8 2" xfId="8671" xr:uid="{00000000-0005-0000-0000-00004F330000}"/>
    <cellStyle name="Sum 2 2 4 8 2 2" xfId="8672" xr:uid="{00000000-0005-0000-0000-000050330000}"/>
    <cellStyle name="Sum 2 2 4 8 2 2 2" xfId="8673" xr:uid="{00000000-0005-0000-0000-000051330000}"/>
    <cellStyle name="Sum 2 2 4 8 2 3" xfId="8674" xr:uid="{00000000-0005-0000-0000-000052330000}"/>
    <cellStyle name="Sum 2 2 4 8 3" xfId="8675" xr:uid="{00000000-0005-0000-0000-000053330000}"/>
    <cellStyle name="Sum 2 2 4 8 3 2" xfId="8676" xr:uid="{00000000-0005-0000-0000-000054330000}"/>
    <cellStyle name="Sum 2 2 4 8 4" xfId="8677" xr:uid="{00000000-0005-0000-0000-000055330000}"/>
    <cellStyle name="Sum 2 2 4 9" xfId="8678" xr:uid="{00000000-0005-0000-0000-000056330000}"/>
    <cellStyle name="Sum 2 2 4 9 2" xfId="8679" xr:uid="{00000000-0005-0000-0000-000057330000}"/>
    <cellStyle name="Sum 2 2 4 9 2 2" xfId="8680" xr:uid="{00000000-0005-0000-0000-000058330000}"/>
    <cellStyle name="Sum 2 2 4 9 2 2 2" xfId="8681" xr:uid="{00000000-0005-0000-0000-000059330000}"/>
    <cellStyle name="Sum 2 2 4 9 2 3" xfId="8682" xr:uid="{00000000-0005-0000-0000-00005A330000}"/>
    <cellStyle name="Sum 2 2 4 9 3" xfId="8683" xr:uid="{00000000-0005-0000-0000-00005B330000}"/>
    <cellStyle name="Sum 2 2 4 9 3 2" xfId="8684" xr:uid="{00000000-0005-0000-0000-00005C330000}"/>
    <cellStyle name="Sum 2 2 4 9 4" xfId="8685" xr:uid="{00000000-0005-0000-0000-00005D330000}"/>
    <cellStyle name="Sum 2 2 5" xfId="8686" xr:uid="{00000000-0005-0000-0000-00005E330000}"/>
    <cellStyle name="Sum 2 2 5 2" xfId="8687" xr:uid="{00000000-0005-0000-0000-00005F330000}"/>
    <cellStyle name="Sum 2 2 6" xfId="8688" xr:uid="{00000000-0005-0000-0000-000060330000}"/>
    <cellStyle name="Sum 2 3" xfId="8689" xr:uid="{00000000-0005-0000-0000-000061330000}"/>
    <cellStyle name="Sum 2 3 2" xfId="8690" xr:uid="{00000000-0005-0000-0000-000062330000}"/>
    <cellStyle name="Sum 2 3 2 10" xfId="8691" xr:uid="{00000000-0005-0000-0000-000063330000}"/>
    <cellStyle name="Sum 2 3 2 10 2" xfId="8692" xr:uid="{00000000-0005-0000-0000-000064330000}"/>
    <cellStyle name="Sum 2 3 2 10 2 2" xfId="8693" xr:uid="{00000000-0005-0000-0000-000065330000}"/>
    <cellStyle name="Sum 2 3 2 10 2 2 2" xfId="8694" xr:uid="{00000000-0005-0000-0000-000066330000}"/>
    <cellStyle name="Sum 2 3 2 10 2 3" xfId="8695" xr:uid="{00000000-0005-0000-0000-000067330000}"/>
    <cellStyle name="Sum 2 3 2 10 3" xfId="8696" xr:uid="{00000000-0005-0000-0000-000068330000}"/>
    <cellStyle name="Sum 2 3 2 10 3 2" xfId="8697" xr:uid="{00000000-0005-0000-0000-000069330000}"/>
    <cellStyle name="Sum 2 3 2 10 4" xfId="8698" xr:uid="{00000000-0005-0000-0000-00006A330000}"/>
    <cellStyle name="Sum 2 3 2 11" xfId="8699" xr:uid="{00000000-0005-0000-0000-00006B330000}"/>
    <cellStyle name="Sum 2 3 2 11 2" xfId="8700" xr:uid="{00000000-0005-0000-0000-00006C330000}"/>
    <cellStyle name="Sum 2 3 2 11 2 2" xfId="8701" xr:uid="{00000000-0005-0000-0000-00006D330000}"/>
    <cellStyle name="Sum 2 3 2 11 3" xfId="8702" xr:uid="{00000000-0005-0000-0000-00006E330000}"/>
    <cellStyle name="Sum 2 3 2 12" xfId="8703" xr:uid="{00000000-0005-0000-0000-00006F330000}"/>
    <cellStyle name="Sum 2 3 2 12 2" xfId="8704" xr:uid="{00000000-0005-0000-0000-000070330000}"/>
    <cellStyle name="Sum 2 3 2 13" xfId="8705" xr:uid="{00000000-0005-0000-0000-000071330000}"/>
    <cellStyle name="Sum 2 3 2 2" xfId="8706" xr:uid="{00000000-0005-0000-0000-000072330000}"/>
    <cellStyle name="Sum 2 3 2 2 10" xfId="8707" xr:uid="{00000000-0005-0000-0000-000073330000}"/>
    <cellStyle name="Sum 2 3 2 2 10 2" xfId="8708" xr:uid="{00000000-0005-0000-0000-000074330000}"/>
    <cellStyle name="Sum 2 3 2 2 10 2 2" xfId="8709" xr:uid="{00000000-0005-0000-0000-000075330000}"/>
    <cellStyle name="Sum 2 3 2 2 10 3" xfId="8710" xr:uid="{00000000-0005-0000-0000-000076330000}"/>
    <cellStyle name="Sum 2 3 2 2 11" xfId="8711" xr:uid="{00000000-0005-0000-0000-000077330000}"/>
    <cellStyle name="Sum 2 3 2 2 11 2" xfId="8712" xr:uid="{00000000-0005-0000-0000-000078330000}"/>
    <cellStyle name="Sum 2 3 2 2 12" xfId="8713" xr:uid="{00000000-0005-0000-0000-000079330000}"/>
    <cellStyle name="Sum 2 3 2 2 2" xfId="8714" xr:uid="{00000000-0005-0000-0000-00007A330000}"/>
    <cellStyle name="Sum 2 3 2 2 2 2" xfId="8715" xr:uid="{00000000-0005-0000-0000-00007B330000}"/>
    <cellStyle name="Sum 2 3 2 2 2 2 2" xfId="8716" xr:uid="{00000000-0005-0000-0000-00007C330000}"/>
    <cellStyle name="Sum 2 3 2 2 2 2 2 2" xfId="8717" xr:uid="{00000000-0005-0000-0000-00007D330000}"/>
    <cellStyle name="Sum 2 3 2 2 2 2 3" xfId="8718" xr:uid="{00000000-0005-0000-0000-00007E330000}"/>
    <cellStyle name="Sum 2 3 2 2 2 3" xfId="8719" xr:uid="{00000000-0005-0000-0000-00007F330000}"/>
    <cellStyle name="Sum 2 3 2 2 2 3 2" xfId="8720" xr:uid="{00000000-0005-0000-0000-000080330000}"/>
    <cellStyle name="Sum 2 3 2 2 2 4" xfId="8721" xr:uid="{00000000-0005-0000-0000-000081330000}"/>
    <cellStyle name="Sum 2 3 2 2 3" xfId="8722" xr:uid="{00000000-0005-0000-0000-000082330000}"/>
    <cellStyle name="Sum 2 3 2 2 3 2" xfId="8723" xr:uid="{00000000-0005-0000-0000-000083330000}"/>
    <cellStyle name="Sum 2 3 2 2 3 2 2" xfId="8724" xr:uid="{00000000-0005-0000-0000-000084330000}"/>
    <cellStyle name="Sum 2 3 2 2 3 2 2 2" xfId="8725" xr:uid="{00000000-0005-0000-0000-000085330000}"/>
    <cellStyle name="Sum 2 3 2 2 3 2 3" xfId="8726" xr:uid="{00000000-0005-0000-0000-000086330000}"/>
    <cellStyle name="Sum 2 3 2 2 3 3" xfId="8727" xr:uid="{00000000-0005-0000-0000-000087330000}"/>
    <cellStyle name="Sum 2 3 2 2 3 3 2" xfId="8728" xr:uid="{00000000-0005-0000-0000-000088330000}"/>
    <cellStyle name="Sum 2 3 2 2 3 4" xfId="8729" xr:uid="{00000000-0005-0000-0000-000089330000}"/>
    <cellStyle name="Sum 2 3 2 2 4" xfId="8730" xr:uid="{00000000-0005-0000-0000-00008A330000}"/>
    <cellStyle name="Sum 2 3 2 2 4 2" xfId="8731" xr:uid="{00000000-0005-0000-0000-00008B330000}"/>
    <cellStyle name="Sum 2 3 2 2 4 2 2" xfId="8732" xr:uid="{00000000-0005-0000-0000-00008C330000}"/>
    <cellStyle name="Sum 2 3 2 2 4 2 2 2" xfId="8733" xr:uid="{00000000-0005-0000-0000-00008D330000}"/>
    <cellStyle name="Sum 2 3 2 2 4 2 3" xfId="8734" xr:uid="{00000000-0005-0000-0000-00008E330000}"/>
    <cellStyle name="Sum 2 3 2 2 4 3" xfId="8735" xr:uid="{00000000-0005-0000-0000-00008F330000}"/>
    <cellStyle name="Sum 2 3 2 2 4 3 2" xfId="8736" xr:uid="{00000000-0005-0000-0000-000090330000}"/>
    <cellStyle name="Sum 2 3 2 2 4 4" xfId="8737" xr:uid="{00000000-0005-0000-0000-000091330000}"/>
    <cellStyle name="Sum 2 3 2 2 5" xfId="8738" xr:uid="{00000000-0005-0000-0000-000092330000}"/>
    <cellStyle name="Sum 2 3 2 2 5 2" xfId="8739" xr:uid="{00000000-0005-0000-0000-000093330000}"/>
    <cellStyle name="Sum 2 3 2 2 5 2 2" xfId="8740" xr:uid="{00000000-0005-0000-0000-000094330000}"/>
    <cellStyle name="Sum 2 3 2 2 5 2 2 2" xfId="8741" xr:uid="{00000000-0005-0000-0000-000095330000}"/>
    <cellStyle name="Sum 2 3 2 2 5 2 3" xfId="8742" xr:uid="{00000000-0005-0000-0000-000096330000}"/>
    <cellStyle name="Sum 2 3 2 2 5 3" xfId="8743" xr:uid="{00000000-0005-0000-0000-000097330000}"/>
    <cellStyle name="Sum 2 3 2 2 5 3 2" xfId="8744" xr:uid="{00000000-0005-0000-0000-000098330000}"/>
    <cellStyle name="Sum 2 3 2 2 5 4" xfId="8745" xr:uid="{00000000-0005-0000-0000-000099330000}"/>
    <cellStyle name="Sum 2 3 2 2 6" xfId="8746" xr:uid="{00000000-0005-0000-0000-00009A330000}"/>
    <cellStyle name="Sum 2 3 2 2 6 2" xfId="8747" xr:uid="{00000000-0005-0000-0000-00009B330000}"/>
    <cellStyle name="Sum 2 3 2 2 6 2 2" xfId="8748" xr:uid="{00000000-0005-0000-0000-00009C330000}"/>
    <cellStyle name="Sum 2 3 2 2 6 2 2 2" xfId="8749" xr:uid="{00000000-0005-0000-0000-00009D330000}"/>
    <cellStyle name="Sum 2 3 2 2 6 2 3" xfId="8750" xr:uid="{00000000-0005-0000-0000-00009E330000}"/>
    <cellStyle name="Sum 2 3 2 2 6 3" xfId="8751" xr:uid="{00000000-0005-0000-0000-00009F330000}"/>
    <cellStyle name="Sum 2 3 2 2 6 3 2" xfId="8752" xr:uid="{00000000-0005-0000-0000-0000A0330000}"/>
    <cellStyle name="Sum 2 3 2 2 6 4" xfId="8753" xr:uid="{00000000-0005-0000-0000-0000A1330000}"/>
    <cellStyle name="Sum 2 3 2 2 7" xfId="8754" xr:uid="{00000000-0005-0000-0000-0000A2330000}"/>
    <cellStyle name="Sum 2 3 2 2 7 2" xfId="8755" xr:uid="{00000000-0005-0000-0000-0000A3330000}"/>
    <cellStyle name="Sum 2 3 2 2 7 2 2" xfId="8756" xr:uid="{00000000-0005-0000-0000-0000A4330000}"/>
    <cellStyle name="Sum 2 3 2 2 7 2 2 2" xfId="8757" xr:uid="{00000000-0005-0000-0000-0000A5330000}"/>
    <cellStyle name="Sum 2 3 2 2 7 2 3" xfId="8758" xr:uid="{00000000-0005-0000-0000-0000A6330000}"/>
    <cellStyle name="Sum 2 3 2 2 7 3" xfId="8759" xr:uid="{00000000-0005-0000-0000-0000A7330000}"/>
    <cellStyle name="Sum 2 3 2 2 7 3 2" xfId="8760" xr:uid="{00000000-0005-0000-0000-0000A8330000}"/>
    <cellStyle name="Sum 2 3 2 2 7 4" xfId="8761" xr:uid="{00000000-0005-0000-0000-0000A9330000}"/>
    <cellStyle name="Sum 2 3 2 2 8" xfId="8762" xr:uid="{00000000-0005-0000-0000-0000AA330000}"/>
    <cellStyle name="Sum 2 3 2 2 8 2" xfId="8763" xr:uid="{00000000-0005-0000-0000-0000AB330000}"/>
    <cellStyle name="Sum 2 3 2 2 8 2 2" xfId="8764" xr:uid="{00000000-0005-0000-0000-0000AC330000}"/>
    <cellStyle name="Sum 2 3 2 2 8 2 2 2" xfId="8765" xr:uid="{00000000-0005-0000-0000-0000AD330000}"/>
    <cellStyle name="Sum 2 3 2 2 8 2 3" xfId="8766" xr:uid="{00000000-0005-0000-0000-0000AE330000}"/>
    <cellStyle name="Sum 2 3 2 2 8 3" xfId="8767" xr:uid="{00000000-0005-0000-0000-0000AF330000}"/>
    <cellStyle name="Sum 2 3 2 2 8 3 2" xfId="8768" xr:uid="{00000000-0005-0000-0000-0000B0330000}"/>
    <cellStyle name="Sum 2 3 2 2 8 4" xfId="8769" xr:uid="{00000000-0005-0000-0000-0000B1330000}"/>
    <cellStyle name="Sum 2 3 2 2 9" xfId="8770" xr:uid="{00000000-0005-0000-0000-0000B2330000}"/>
    <cellStyle name="Sum 2 3 2 2 9 2" xfId="8771" xr:uid="{00000000-0005-0000-0000-0000B3330000}"/>
    <cellStyle name="Sum 2 3 2 2 9 2 2" xfId="8772" xr:uid="{00000000-0005-0000-0000-0000B4330000}"/>
    <cellStyle name="Sum 2 3 2 2 9 2 2 2" xfId="8773" xr:uid="{00000000-0005-0000-0000-0000B5330000}"/>
    <cellStyle name="Sum 2 3 2 2 9 2 3" xfId="8774" xr:uid="{00000000-0005-0000-0000-0000B6330000}"/>
    <cellStyle name="Sum 2 3 2 2 9 3" xfId="8775" xr:uid="{00000000-0005-0000-0000-0000B7330000}"/>
    <cellStyle name="Sum 2 3 2 2 9 3 2" xfId="8776" xr:uid="{00000000-0005-0000-0000-0000B8330000}"/>
    <cellStyle name="Sum 2 3 2 2 9 4" xfId="8777" xr:uid="{00000000-0005-0000-0000-0000B9330000}"/>
    <cellStyle name="Sum 2 3 2 3" xfId="8778" xr:uid="{00000000-0005-0000-0000-0000BA330000}"/>
    <cellStyle name="Sum 2 3 2 3 2" xfId="8779" xr:uid="{00000000-0005-0000-0000-0000BB330000}"/>
    <cellStyle name="Sum 2 3 2 3 2 2" xfId="8780" xr:uid="{00000000-0005-0000-0000-0000BC330000}"/>
    <cellStyle name="Sum 2 3 2 3 2 2 2" xfId="8781" xr:uid="{00000000-0005-0000-0000-0000BD330000}"/>
    <cellStyle name="Sum 2 3 2 3 2 3" xfId="8782" xr:uid="{00000000-0005-0000-0000-0000BE330000}"/>
    <cellStyle name="Sum 2 3 2 3 3" xfId="8783" xr:uid="{00000000-0005-0000-0000-0000BF330000}"/>
    <cellStyle name="Sum 2 3 2 3 3 2" xfId="8784" xr:uid="{00000000-0005-0000-0000-0000C0330000}"/>
    <cellStyle name="Sum 2 3 2 3 4" xfId="8785" xr:uid="{00000000-0005-0000-0000-0000C1330000}"/>
    <cellStyle name="Sum 2 3 2 4" xfId="8786" xr:uid="{00000000-0005-0000-0000-0000C2330000}"/>
    <cellStyle name="Sum 2 3 2 4 2" xfId="8787" xr:uid="{00000000-0005-0000-0000-0000C3330000}"/>
    <cellStyle name="Sum 2 3 2 4 2 2" xfId="8788" xr:uid="{00000000-0005-0000-0000-0000C4330000}"/>
    <cellStyle name="Sum 2 3 2 4 2 2 2" xfId="8789" xr:uid="{00000000-0005-0000-0000-0000C5330000}"/>
    <cellStyle name="Sum 2 3 2 4 2 3" xfId="8790" xr:uid="{00000000-0005-0000-0000-0000C6330000}"/>
    <cellStyle name="Sum 2 3 2 4 3" xfId="8791" xr:uid="{00000000-0005-0000-0000-0000C7330000}"/>
    <cellStyle name="Sum 2 3 2 4 3 2" xfId="8792" xr:uid="{00000000-0005-0000-0000-0000C8330000}"/>
    <cellStyle name="Sum 2 3 2 4 4" xfId="8793" xr:uid="{00000000-0005-0000-0000-0000C9330000}"/>
    <cellStyle name="Sum 2 3 2 5" xfId="8794" xr:uid="{00000000-0005-0000-0000-0000CA330000}"/>
    <cellStyle name="Sum 2 3 2 5 2" xfId="8795" xr:uid="{00000000-0005-0000-0000-0000CB330000}"/>
    <cellStyle name="Sum 2 3 2 5 2 2" xfId="8796" xr:uid="{00000000-0005-0000-0000-0000CC330000}"/>
    <cellStyle name="Sum 2 3 2 5 2 2 2" xfId="8797" xr:uid="{00000000-0005-0000-0000-0000CD330000}"/>
    <cellStyle name="Sum 2 3 2 5 2 3" xfId="8798" xr:uid="{00000000-0005-0000-0000-0000CE330000}"/>
    <cellStyle name="Sum 2 3 2 5 3" xfId="8799" xr:uid="{00000000-0005-0000-0000-0000CF330000}"/>
    <cellStyle name="Sum 2 3 2 5 3 2" xfId="8800" xr:uid="{00000000-0005-0000-0000-0000D0330000}"/>
    <cellStyle name="Sum 2 3 2 5 4" xfId="8801" xr:uid="{00000000-0005-0000-0000-0000D1330000}"/>
    <cellStyle name="Sum 2 3 2 6" xfId="8802" xr:uid="{00000000-0005-0000-0000-0000D2330000}"/>
    <cellStyle name="Sum 2 3 2 6 2" xfId="8803" xr:uid="{00000000-0005-0000-0000-0000D3330000}"/>
    <cellStyle name="Sum 2 3 2 6 2 2" xfId="8804" xr:uid="{00000000-0005-0000-0000-0000D4330000}"/>
    <cellStyle name="Sum 2 3 2 6 2 2 2" xfId="8805" xr:uid="{00000000-0005-0000-0000-0000D5330000}"/>
    <cellStyle name="Sum 2 3 2 6 2 3" xfId="8806" xr:uid="{00000000-0005-0000-0000-0000D6330000}"/>
    <cellStyle name="Sum 2 3 2 6 3" xfId="8807" xr:uid="{00000000-0005-0000-0000-0000D7330000}"/>
    <cellStyle name="Sum 2 3 2 6 3 2" xfId="8808" xr:uid="{00000000-0005-0000-0000-0000D8330000}"/>
    <cellStyle name="Sum 2 3 2 6 4" xfId="8809" xr:uid="{00000000-0005-0000-0000-0000D9330000}"/>
    <cellStyle name="Sum 2 3 2 7" xfId="8810" xr:uid="{00000000-0005-0000-0000-0000DA330000}"/>
    <cellStyle name="Sum 2 3 2 7 2" xfId="8811" xr:uid="{00000000-0005-0000-0000-0000DB330000}"/>
    <cellStyle name="Sum 2 3 2 7 2 2" xfId="8812" xr:uid="{00000000-0005-0000-0000-0000DC330000}"/>
    <cellStyle name="Sum 2 3 2 7 2 2 2" xfId="8813" xr:uid="{00000000-0005-0000-0000-0000DD330000}"/>
    <cellStyle name="Sum 2 3 2 7 2 3" xfId="8814" xr:uid="{00000000-0005-0000-0000-0000DE330000}"/>
    <cellStyle name="Sum 2 3 2 7 3" xfId="8815" xr:uid="{00000000-0005-0000-0000-0000DF330000}"/>
    <cellStyle name="Sum 2 3 2 7 3 2" xfId="8816" xr:uid="{00000000-0005-0000-0000-0000E0330000}"/>
    <cellStyle name="Sum 2 3 2 7 4" xfId="8817" xr:uid="{00000000-0005-0000-0000-0000E1330000}"/>
    <cellStyle name="Sum 2 3 2 8" xfId="8818" xr:uid="{00000000-0005-0000-0000-0000E2330000}"/>
    <cellStyle name="Sum 2 3 2 8 2" xfId="8819" xr:uid="{00000000-0005-0000-0000-0000E3330000}"/>
    <cellStyle name="Sum 2 3 2 8 2 2" xfId="8820" xr:uid="{00000000-0005-0000-0000-0000E4330000}"/>
    <cellStyle name="Sum 2 3 2 8 2 2 2" xfId="8821" xr:uid="{00000000-0005-0000-0000-0000E5330000}"/>
    <cellStyle name="Sum 2 3 2 8 2 3" xfId="8822" xr:uid="{00000000-0005-0000-0000-0000E6330000}"/>
    <cellStyle name="Sum 2 3 2 8 3" xfId="8823" xr:uid="{00000000-0005-0000-0000-0000E7330000}"/>
    <cellStyle name="Sum 2 3 2 8 3 2" xfId="8824" xr:uid="{00000000-0005-0000-0000-0000E8330000}"/>
    <cellStyle name="Sum 2 3 2 8 4" xfId="8825" xr:uid="{00000000-0005-0000-0000-0000E9330000}"/>
    <cellStyle name="Sum 2 3 2 9" xfId="8826" xr:uid="{00000000-0005-0000-0000-0000EA330000}"/>
    <cellStyle name="Sum 2 3 2 9 2" xfId="8827" xr:uid="{00000000-0005-0000-0000-0000EB330000}"/>
    <cellStyle name="Sum 2 3 2 9 2 2" xfId="8828" xr:uid="{00000000-0005-0000-0000-0000EC330000}"/>
    <cellStyle name="Sum 2 3 2 9 2 2 2" xfId="8829" xr:uid="{00000000-0005-0000-0000-0000ED330000}"/>
    <cellStyle name="Sum 2 3 2 9 2 3" xfId="8830" xr:uid="{00000000-0005-0000-0000-0000EE330000}"/>
    <cellStyle name="Sum 2 3 2 9 3" xfId="8831" xr:uid="{00000000-0005-0000-0000-0000EF330000}"/>
    <cellStyle name="Sum 2 3 2 9 3 2" xfId="8832" xr:uid="{00000000-0005-0000-0000-0000F0330000}"/>
    <cellStyle name="Sum 2 3 2 9 4" xfId="8833" xr:uid="{00000000-0005-0000-0000-0000F1330000}"/>
    <cellStyle name="Sum 2 3 3" xfId="8834" xr:uid="{00000000-0005-0000-0000-0000F2330000}"/>
    <cellStyle name="Sum 2 3 3 10" xfId="8835" xr:uid="{00000000-0005-0000-0000-0000F3330000}"/>
    <cellStyle name="Sum 2 3 3 10 2" xfId="8836" xr:uid="{00000000-0005-0000-0000-0000F4330000}"/>
    <cellStyle name="Sum 2 3 3 10 2 2" xfId="8837" xr:uid="{00000000-0005-0000-0000-0000F5330000}"/>
    <cellStyle name="Sum 2 3 3 10 3" xfId="8838" xr:uid="{00000000-0005-0000-0000-0000F6330000}"/>
    <cellStyle name="Sum 2 3 3 11" xfId="8839" xr:uid="{00000000-0005-0000-0000-0000F7330000}"/>
    <cellStyle name="Sum 2 3 3 11 2" xfId="8840" xr:uid="{00000000-0005-0000-0000-0000F8330000}"/>
    <cellStyle name="Sum 2 3 3 12" xfId="8841" xr:uid="{00000000-0005-0000-0000-0000F9330000}"/>
    <cellStyle name="Sum 2 3 3 2" xfId="8842" xr:uid="{00000000-0005-0000-0000-0000FA330000}"/>
    <cellStyle name="Sum 2 3 3 2 2" xfId="8843" xr:uid="{00000000-0005-0000-0000-0000FB330000}"/>
    <cellStyle name="Sum 2 3 3 2 2 2" xfId="8844" xr:uid="{00000000-0005-0000-0000-0000FC330000}"/>
    <cellStyle name="Sum 2 3 3 2 2 2 2" xfId="8845" xr:uid="{00000000-0005-0000-0000-0000FD330000}"/>
    <cellStyle name="Sum 2 3 3 2 2 3" xfId="8846" xr:uid="{00000000-0005-0000-0000-0000FE330000}"/>
    <cellStyle name="Sum 2 3 3 2 3" xfId="8847" xr:uid="{00000000-0005-0000-0000-0000FF330000}"/>
    <cellStyle name="Sum 2 3 3 2 3 2" xfId="8848" xr:uid="{00000000-0005-0000-0000-000000340000}"/>
    <cellStyle name="Sum 2 3 3 2 4" xfId="8849" xr:uid="{00000000-0005-0000-0000-000001340000}"/>
    <cellStyle name="Sum 2 3 3 3" xfId="8850" xr:uid="{00000000-0005-0000-0000-000002340000}"/>
    <cellStyle name="Sum 2 3 3 3 2" xfId="8851" xr:uid="{00000000-0005-0000-0000-000003340000}"/>
    <cellStyle name="Sum 2 3 3 3 2 2" xfId="8852" xr:uid="{00000000-0005-0000-0000-000004340000}"/>
    <cellStyle name="Sum 2 3 3 3 2 2 2" xfId="8853" xr:uid="{00000000-0005-0000-0000-000005340000}"/>
    <cellStyle name="Sum 2 3 3 3 2 3" xfId="8854" xr:uid="{00000000-0005-0000-0000-000006340000}"/>
    <cellStyle name="Sum 2 3 3 3 3" xfId="8855" xr:uid="{00000000-0005-0000-0000-000007340000}"/>
    <cellStyle name="Sum 2 3 3 3 3 2" xfId="8856" xr:uid="{00000000-0005-0000-0000-000008340000}"/>
    <cellStyle name="Sum 2 3 3 3 4" xfId="8857" xr:uid="{00000000-0005-0000-0000-000009340000}"/>
    <cellStyle name="Sum 2 3 3 4" xfId="8858" xr:uid="{00000000-0005-0000-0000-00000A340000}"/>
    <cellStyle name="Sum 2 3 3 4 2" xfId="8859" xr:uid="{00000000-0005-0000-0000-00000B340000}"/>
    <cellStyle name="Sum 2 3 3 4 2 2" xfId="8860" xr:uid="{00000000-0005-0000-0000-00000C340000}"/>
    <cellStyle name="Sum 2 3 3 4 2 2 2" xfId="8861" xr:uid="{00000000-0005-0000-0000-00000D340000}"/>
    <cellStyle name="Sum 2 3 3 4 2 3" xfId="8862" xr:uid="{00000000-0005-0000-0000-00000E340000}"/>
    <cellStyle name="Sum 2 3 3 4 3" xfId="8863" xr:uid="{00000000-0005-0000-0000-00000F340000}"/>
    <cellStyle name="Sum 2 3 3 4 3 2" xfId="8864" xr:uid="{00000000-0005-0000-0000-000010340000}"/>
    <cellStyle name="Sum 2 3 3 4 4" xfId="8865" xr:uid="{00000000-0005-0000-0000-000011340000}"/>
    <cellStyle name="Sum 2 3 3 5" xfId="8866" xr:uid="{00000000-0005-0000-0000-000012340000}"/>
    <cellStyle name="Sum 2 3 3 5 2" xfId="8867" xr:uid="{00000000-0005-0000-0000-000013340000}"/>
    <cellStyle name="Sum 2 3 3 5 2 2" xfId="8868" xr:uid="{00000000-0005-0000-0000-000014340000}"/>
    <cellStyle name="Sum 2 3 3 5 2 2 2" xfId="8869" xr:uid="{00000000-0005-0000-0000-000015340000}"/>
    <cellStyle name="Sum 2 3 3 5 2 3" xfId="8870" xr:uid="{00000000-0005-0000-0000-000016340000}"/>
    <cellStyle name="Sum 2 3 3 5 3" xfId="8871" xr:uid="{00000000-0005-0000-0000-000017340000}"/>
    <cellStyle name="Sum 2 3 3 5 3 2" xfId="8872" xr:uid="{00000000-0005-0000-0000-000018340000}"/>
    <cellStyle name="Sum 2 3 3 5 4" xfId="8873" xr:uid="{00000000-0005-0000-0000-000019340000}"/>
    <cellStyle name="Sum 2 3 3 6" xfId="8874" xr:uid="{00000000-0005-0000-0000-00001A340000}"/>
    <cellStyle name="Sum 2 3 3 6 2" xfId="8875" xr:uid="{00000000-0005-0000-0000-00001B340000}"/>
    <cellStyle name="Sum 2 3 3 6 2 2" xfId="8876" xr:uid="{00000000-0005-0000-0000-00001C340000}"/>
    <cellStyle name="Sum 2 3 3 6 2 2 2" xfId="8877" xr:uid="{00000000-0005-0000-0000-00001D340000}"/>
    <cellStyle name="Sum 2 3 3 6 2 3" xfId="8878" xr:uid="{00000000-0005-0000-0000-00001E340000}"/>
    <cellStyle name="Sum 2 3 3 6 3" xfId="8879" xr:uid="{00000000-0005-0000-0000-00001F340000}"/>
    <cellStyle name="Sum 2 3 3 6 3 2" xfId="8880" xr:uid="{00000000-0005-0000-0000-000020340000}"/>
    <cellStyle name="Sum 2 3 3 6 4" xfId="8881" xr:uid="{00000000-0005-0000-0000-000021340000}"/>
    <cellStyle name="Sum 2 3 3 7" xfId="8882" xr:uid="{00000000-0005-0000-0000-000022340000}"/>
    <cellStyle name="Sum 2 3 3 7 2" xfId="8883" xr:uid="{00000000-0005-0000-0000-000023340000}"/>
    <cellStyle name="Sum 2 3 3 7 2 2" xfId="8884" xr:uid="{00000000-0005-0000-0000-000024340000}"/>
    <cellStyle name="Sum 2 3 3 7 2 2 2" xfId="8885" xr:uid="{00000000-0005-0000-0000-000025340000}"/>
    <cellStyle name="Sum 2 3 3 7 2 3" xfId="8886" xr:uid="{00000000-0005-0000-0000-000026340000}"/>
    <cellStyle name="Sum 2 3 3 7 3" xfId="8887" xr:uid="{00000000-0005-0000-0000-000027340000}"/>
    <cellStyle name="Sum 2 3 3 7 3 2" xfId="8888" xr:uid="{00000000-0005-0000-0000-000028340000}"/>
    <cellStyle name="Sum 2 3 3 7 4" xfId="8889" xr:uid="{00000000-0005-0000-0000-000029340000}"/>
    <cellStyle name="Sum 2 3 3 8" xfId="8890" xr:uid="{00000000-0005-0000-0000-00002A340000}"/>
    <cellStyle name="Sum 2 3 3 8 2" xfId="8891" xr:uid="{00000000-0005-0000-0000-00002B340000}"/>
    <cellStyle name="Sum 2 3 3 8 2 2" xfId="8892" xr:uid="{00000000-0005-0000-0000-00002C340000}"/>
    <cellStyle name="Sum 2 3 3 8 2 2 2" xfId="8893" xr:uid="{00000000-0005-0000-0000-00002D340000}"/>
    <cellStyle name="Sum 2 3 3 8 2 3" xfId="8894" xr:uid="{00000000-0005-0000-0000-00002E340000}"/>
    <cellStyle name="Sum 2 3 3 8 3" xfId="8895" xr:uid="{00000000-0005-0000-0000-00002F340000}"/>
    <cellStyle name="Sum 2 3 3 8 3 2" xfId="8896" xr:uid="{00000000-0005-0000-0000-000030340000}"/>
    <cellStyle name="Sum 2 3 3 8 4" xfId="8897" xr:uid="{00000000-0005-0000-0000-000031340000}"/>
    <cellStyle name="Sum 2 3 3 9" xfId="8898" xr:uid="{00000000-0005-0000-0000-000032340000}"/>
    <cellStyle name="Sum 2 3 3 9 2" xfId="8899" xr:uid="{00000000-0005-0000-0000-000033340000}"/>
    <cellStyle name="Sum 2 3 3 9 2 2" xfId="8900" xr:uid="{00000000-0005-0000-0000-000034340000}"/>
    <cellStyle name="Sum 2 3 3 9 2 2 2" xfId="8901" xr:uid="{00000000-0005-0000-0000-000035340000}"/>
    <cellStyle name="Sum 2 3 3 9 2 3" xfId="8902" xr:uid="{00000000-0005-0000-0000-000036340000}"/>
    <cellStyle name="Sum 2 3 3 9 3" xfId="8903" xr:uid="{00000000-0005-0000-0000-000037340000}"/>
    <cellStyle name="Sum 2 3 3 9 3 2" xfId="8904" xr:uid="{00000000-0005-0000-0000-000038340000}"/>
    <cellStyle name="Sum 2 3 3 9 4" xfId="8905" xr:uid="{00000000-0005-0000-0000-000039340000}"/>
    <cellStyle name="Sum 2 3 4" xfId="8906" xr:uid="{00000000-0005-0000-0000-00003A340000}"/>
    <cellStyle name="Sum 2 3 4 10" xfId="8907" xr:uid="{00000000-0005-0000-0000-00003B340000}"/>
    <cellStyle name="Sum 2 3 4 10 2" xfId="8908" xr:uid="{00000000-0005-0000-0000-00003C340000}"/>
    <cellStyle name="Sum 2 3 4 10 2 2" xfId="8909" xr:uid="{00000000-0005-0000-0000-00003D340000}"/>
    <cellStyle name="Sum 2 3 4 10 3" xfId="8910" xr:uid="{00000000-0005-0000-0000-00003E340000}"/>
    <cellStyle name="Sum 2 3 4 11" xfId="8911" xr:uid="{00000000-0005-0000-0000-00003F340000}"/>
    <cellStyle name="Sum 2 3 4 11 2" xfId="8912" xr:uid="{00000000-0005-0000-0000-000040340000}"/>
    <cellStyle name="Sum 2 3 4 12" xfId="8913" xr:uid="{00000000-0005-0000-0000-000041340000}"/>
    <cellStyle name="Sum 2 3 4 2" xfId="8914" xr:uid="{00000000-0005-0000-0000-000042340000}"/>
    <cellStyle name="Sum 2 3 4 2 2" xfId="8915" xr:uid="{00000000-0005-0000-0000-000043340000}"/>
    <cellStyle name="Sum 2 3 4 2 2 2" xfId="8916" xr:uid="{00000000-0005-0000-0000-000044340000}"/>
    <cellStyle name="Sum 2 3 4 2 2 2 2" xfId="8917" xr:uid="{00000000-0005-0000-0000-000045340000}"/>
    <cellStyle name="Sum 2 3 4 2 2 3" xfId="8918" xr:uid="{00000000-0005-0000-0000-000046340000}"/>
    <cellStyle name="Sum 2 3 4 2 3" xfId="8919" xr:uid="{00000000-0005-0000-0000-000047340000}"/>
    <cellStyle name="Sum 2 3 4 2 3 2" xfId="8920" xr:uid="{00000000-0005-0000-0000-000048340000}"/>
    <cellStyle name="Sum 2 3 4 2 4" xfId="8921" xr:uid="{00000000-0005-0000-0000-000049340000}"/>
    <cellStyle name="Sum 2 3 4 3" xfId="8922" xr:uid="{00000000-0005-0000-0000-00004A340000}"/>
    <cellStyle name="Sum 2 3 4 3 2" xfId="8923" xr:uid="{00000000-0005-0000-0000-00004B340000}"/>
    <cellStyle name="Sum 2 3 4 3 2 2" xfId="8924" xr:uid="{00000000-0005-0000-0000-00004C340000}"/>
    <cellStyle name="Sum 2 3 4 3 2 2 2" xfId="8925" xr:uid="{00000000-0005-0000-0000-00004D340000}"/>
    <cellStyle name="Sum 2 3 4 3 2 3" xfId="8926" xr:uid="{00000000-0005-0000-0000-00004E340000}"/>
    <cellStyle name="Sum 2 3 4 3 3" xfId="8927" xr:uid="{00000000-0005-0000-0000-00004F340000}"/>
    <cellStyle name="Sum 2 3 4 3 3 2" xfId="8928" xr:uid="{00000000-0005-0000-0000-000050340000}"/>
    <cellStyle name="Sum 2 3 4 3 4" xfId="8929" xr:uid="{00000000-0005-0000-0000-000051340000}"/>
    <cellStyle name="Sum 2 3 4 4" xfId="8930" xr:uid="{00000000-0005-0000-0000-000052340000}"/>
    <cellStyle name="Sum 2 3 4 4 2" xfId="8931" xr:uid="{00000000-0005-0000-0000-000053340000}"/>
    <cellStyle name="Sum 2 3 4 4 2 2" xfId="8932" xr:uid="{00000000-0005-0000-0000-000054340000}"/>
    <cellStyle name="Sum 2 3 4 4 2 2 2" xfId="8933" xr:uid="{00000000-0005-0000-0000-000055340000}"/>
    <cellStyle name="Sum 2 3 4 4 2 3" xfId="8934" xr:uid="{00000000-0005-0000-0000-000056340000}"/>
    <cellStyle name="Sum 2 3 4 4 3" xfId="8935" xr:uid="{00000000-0005-0000-0000-000057340000}"/>
    <cellStyle name="Sum 2 3 4 4 3 2" xfId="8936" xr:uid="{00000000-0005-0000-0000-000058340000}"/>
    <cellStyle name="Sum 2 3 4 4 4" xfId="8937" xr:uid="{00000000-0005-0000-0000-000059340000}"/>
    <cellStyle name="Sum 2 3 4 5" xfId="8938" xr:uid="{00000000-0005-0000-0000-00005A340000}"/>
    <cellStyle name="Sum 2 3 4 5 2" xfId="8939" xr:uid="{00000000-0005-0000-0000-00005B340000}"/>
    <cellStyle name="Sum 2 3 4 5 2 2" xfId="8940" xr:uid="{00000000-0005-0000-0000-00005C340000}"/>
    <cellStyle name="Sum 2 3 4 5 2 2 2" xfId="8941" xr:uid="{00000000-0005-0000-0000-00005D340000}"/>
    <cellStyle name="Sum 2 3 4 5 2 3" xfId="8942" xr:uid="{00000000-0005-0000-0000-00005E340000}"/>
    <cellStyle name="Sum 2 3 4 5 3" xfId="8943" xr:uid="{00000000-0005-0000-0000-00005F340000}"/>
    <cellStyle name="Sum 2 3 4 5 3 2" xfId="8944" xr:uid="{00000000-0005-0000-0000-000060340000}"/>
    <cellStyle name="Sum 2 3 4 5 4" xfId="8945" xr:uid="{00000000-0005-0000-0000-000061340000}"/>
    <cellStyle name="Sum 2 3 4 6" xfId="8946" xr:uid="{00000000-0005-0000-0000-000062340000}"/>
    <cellStyle name="Sum 2 3 4 6 2" xfId="8947" xr:uid="{00000000-0005-0000-0000-000063340000}"/>
    <cellStyle name="Sum 2 3 4 6 2 2" xfId="8948" xr:uid="{00000000-0005-0000-0000-000064340000}"/>
    <cellStyle name="Sum 2 3 4 6 2 2 2" xfId="8949" xr:uid="{00000000-0005-0000-0000-000065340000}"/>
    <cellStyle name="Sum 2 3 4 6 2 3" xfId="8950" xr:uid="{00000000-0005-0000-0000-000066340000}"/>
    <cellStyle name="Sum 2 3 4 6 3" xfId="8951" xr:uid="{00000000-0005-0000-0000-000067340000}"/>
    <cellStyle name="Sum 2 3 4 6 3 2" xfId="8952" xr:uid="{00000000-0005-0000-0000-000068340000}"/>
    <cellStyle name="Sum 2 3 4 6 4" xfId="8953" xr:uid="{00000000-0005-0000-0000-000069340000}"/>
    <cellStyle name="Sum 2 3 4 7" xfId="8954" xr:uid="{00000000-0005-0000-0000-00006A340000}"/>
    <cellStyle name="Sum 2 3 4 7 2" xfId="8955" xr:uid="{00000000-0005-0000-0000-00006B340000}"/>
    <cellStyle name="Sum 2 3 4 7 2 2" xfId="8956" xr:uid="{00000000-0005-0000-0000-00006C340000}"/>
    <cellStyle name="Sum 2 3 4 7 2 2 2" xfId="8957" xr:uid="{00000000-0005-0000-0000-00006D340000}"/>
    <cellStyle name="Sum 2 3 4 7 2 3" xfId="8958" xr:uid="{00000000-0005-0000-0000-00006E340000}"/>
    <cellStyle name="Sum 2 3 4 7 3" xfId="8959" xr:uid="{00000000-0005-0000-0000-00006F340000}"/>
    <cellStyle name="Sum 2 3 4 7 3 2" xfId="8960" xr:uid="{00000000-0005-0000-0000-000070340000}"/>
    <cellStyle name="Sum 2 3 4 7 4" xfId="8961" xr:uid="{00000000-0005-0000-0000-000071340000}"/>
    <cellStyle name="Sum 2 3 4 8" xfId="8962" xr:uid="{00000000-0005-0000-0000-000072340000}"/>
    <cellStyle name="Sum 2 3 4 8 2" xfId="8963" xr:uid="{00000000-0005-0000-0000-000073340000}"/>
    <cellStyle name="Sum 2 3 4 8 2 2" xfId="8964" xr:uid="{00000000-0005-0000-0000-000074340000}"/>
    <cellStyle name="Sum 2 3 4 8 2 2 2" xfId="8965" xr:uid="{00000000-0005-0000-0000-000075340000}"/>
    <cellStyle name="Sum 2 3 4 8 2 3" xfId="8966" xr:uid="{00000000-0005-0000-0000-000076340000}"/>
    <cellStyle name="Sum 2 3 4 8 3" xfId="8967" xr:uid="{00000000-0005-0000-0000-000077340000}"/>
    <cellStyle name="Sum 2 3 4 8 3 2" xfId="8968" xr:uid="{00000000-0005-0000-0000-000078340000}"/>
    <cellStyle name="Sum 2 3 4 8 4" xfId="8969" xr:uid="{00000000-0005-0000-0000-000079340000}"/>
    <cellStyle name="Sum 2 3 4 9" xfId="8970" xr:uid="{00000000-0005-0000-0000-00007A340000}"/>
    <cellStyle name="Sum 2 3 4 9 2" xfId="8971" xr:uid="{00000000-0005-0000-0000-00007B340000}"/>
    <cellStyle name="Sum 2 3 4 9 2 2" xfId="8972" xr:uid="{00000000-0005-0000-0000-00007C340000}"/>
    <cellStyle name="Sum 2 3 4 9 2 2 2" xfId="8973" xr:uid="{00000000-0005-0000-0000-00007D340000}"/>
    <cellStyle name="Sum 2 3 4 9 2 3" xfId="8974" xr:uid="{00000000-0005-0000-0000-00007E340000}"/>
    <cellStyle name="Sum 2 3 4 9 3" xfId="8975" xr:uid="{00000000-0005-0000-0000-00007F340000}"/>
    <cellStyle name="Sum 2 3 4 9 3 2" xfId="8976" xr:uid="{00000000-0005-0000-0000-000080340000}"/>
    <cellStyle name="Sum 2 3 4 9 4" xfId="8977" xr:uid="{00000000-0005-0000-0000-000081340000}"/>
    <cellStyle name="Sum 2 3 5" xfId="8978" xr:uid="{00000000-0005-0000-0000-000082340000}"/>
    <cellStyle name="Sum 2 3 5 2" xfId="8979" xr:uid="{00000000-0005-0000-0000-000083340000}"/>
    <cellStyle name="Sum 2 3 6" xfId="8980" xr:uid="{00000000-0005-0000-0000-000084340000}"/>
    <cellStyle name="Sum 2 4" xfId="8981" xr:uid="{00000000-0005-0000-0000-000085340000}"/>
    <cellStyle name="Sum 2 4 10" xfId="8982" xr:uid="{00000000-0005-0000-0000-000086340000}"/>
    <cellStyle name="Sum 2 4 10 2" xfId="8983" xr:uid="{00000000-0005-0000-0000-000087340000}"/>
    <cellStyle name="Sum 2 4 10 2 2" xfId="8984" xr:uid="{00000000-0005-0000-0000-000088340000}"/>
    <cellStyle name="Sum 2 4 10 2 2 2" xfId="8985" xr:uid="{00000000-0005-0000-0000-000089340000}"/>
    <cellStyle name="Sum 2 4 10 2 3" xfId="8986" xr:uid="{00000000-0005-0000-0000-00008A340000}"/>
    <cellStyle name="Sum 2 4 10 3" xfId="8987" xr:uid="{00000000-0005-0000-0000-00008B340000}"/>
    <cellStyle name="Sum 2 4 10 3 2" xfId="8988" xr:uid="{00000000-0005-0000-0000-00008C340000}"/>
    <cellStyle name="Sum 2 4 10 4" xfId="8989" xr:uid="{00000000-0005-0000-0000-00008D340000}"/>
    <cellStyle name="Sum 2 4 11" xfId="8990" xr:uid="{00000000-0005-0000-0000-00008E340000}"/>
    <cellStyle name="Sum 2 4 11 2" xfId="8991" xr:uid="{00000000-0005-0000-0000-00008F340000}"/>
    <cellStyle name="Sum 2 4 11 2 2" xfId="8992" xr:uid="{00000000-0005-0000-0000-000090340000}"/>
    <cellStyle name="Sum 2 4 11 3" xfId="8993" xr:uid="{00000000-0005-0000-0000-000091340000}"/>
    <cellStyle name="Sum 2 4 12" xfId="8994" xr:uid="{00000000-0005-0000-0000-000092340000}"/>
    <cellStyle name="Sum 2 4 12 2" xfId="8995" xr:uid="{00000000-0005-0000-0000-000093340000}"/>
    <cellStyle name="Sum 2 4 13" xfId="8996" xr:uid="{00000000-0005-0000-0000-000094340000}"/>
    <cellStyle name="Sum 2 4 2" xfId="8997" xr:uid="{00000000-0005-0000-0000-000095340000}"/>
    <cellStyle name="Sum 2 4 2 10" xfId="8998" xr:uid="{00000000-0005-0000-0000-000096340000}"/>
    <cellStyle name="Sum 2 4 2 10 2" xfId="8999" xr:uid="{00000000-0005-0000-0000-000097340000}"/>
    <cellStyle name="Sum 2 4 2 10 2 2" xfId="9000" xr:uid="{00000000-0005-0000-0000-000098340000}"/>
    <cellStyle name="Sum 2 4 2 10 3" xfId="9001" xr:uid="{00000000-0005-0000-0000-000099340000}"/>
    <cellStyle name="Sum 2 4 2 11" xfId="9002" xr:uid="{00000000-0005-0000-0000-00009A340000}"/>
    <cellStyle name="Sum 2 4 2 11 2" xfId="9003" xr:uid="{00000000-0005-0000-0000-00009B340000}"/>
    <cellStyle name="Sum 2 4 2 12" xfId="9004" xr:uid="{00000000-0005-0000-0000-00009C340000}"/>
    <cellStyle name="Sum 2 4 2 2" xfId="9005" xr:uid="{00000000-0005-0000-0000-00009D340000}"/>
    <cellStyle name="Sum 2 4 2 2 2" xfId="9006" xr:uid="{00000000-0005-0000-0000-00009E340000}"/>
    <cellStyle name="Sum 2 4 2 2 2 2" xfId="9007" xr:uid="{00000000-0005-0000-0000-00009F340000}"/>
    <cellStyle name="Sum 2 4 2 2 2 2 2" xfId="9008" xr:uid="{00000000-0005-0000-0000-0000A0340000}"/>
    <cellStyle name="Sum 2 4 2 2 2 3" xfId="9009" xr:uid="{00000000-0005-0000-0000-0000A1340000}"/>
    <cellStyle name="Sum 2 4 2 2 3" xfId="9010" xr:uid="{00000000-0005-0000-0000-0000A2340000}"/>
    <cellStyle name="Sum 2 4 2 2 3 2" xfId="9011" xr:uid="{00000000-0005-0000-0000-0000A3340000}"/>
    <cellStyle name="Sum 2 4 2 2 4" xfId="9012" xr:uid="{00000000-0005-0000-0000-0000A4340000}"/>
    <cellStyle name="Sum 2 4 2 3" xfId="9013" xr:uid="{00000000-0005-0000-0000-0000A5340000}"/>
    <cellStyle name="Sum 2 4 2 3 2" xfId="9014" xr:uid="{00000000-0005-0000-0000-0000A6340000}"/>
    <cellStyle name="Sum 2 4 2 3 2 2" xfId="9015" xr:uid="{00000000-0005-0000-0000-0000A7340000}"/>
    <cellStyle name="Sum 2 4 2 3 2 2 2" xfId="9016" xr:uid="{00000000-0005-0000-0000-0000A8340000}"/>
    <cellStyle name="Sum 2 4 2 3 2 3" xfId="9017" xr:uid="{00000000-0005-0000-0000-0000A9340000}"/>
    <cellStyle name="Sum 2 4 2 3 3" xfId="9018" xr:uid="{00000000-0005-0000-0000-0000AA340000}"/>
    <cellStyle name="Sum 2 4 2 3 3 2" xfId="9019" xr:uid="{00000000-0005-0000-0000-0000AB340000}"/>
    <cellStyle name="Sum 2 4 2 3 4" xfId="9020" xr:uid="{00000000-0005-0000-0000-0000AC340000}"/>
    <cellStyle name="Sum 2 4 2 4" xfId="9021" xr:uid="{00000000-0005-0000-0000-0000AD340000}"/>
    <cellStyle name="Sum 2 4 2 4 2" xfId="9022" xr:uid="{00000000-0005-0000-0000-0000AE340000}"/>
    <cellStyle name="Sum 2 4 2 4 2 2" xfId="9023" xr:uid="{00000000-0005-0000-0000-0000AF340000}"/>
    <cellStyle name="Sum 2 4 2 4 2 2 2" xfId="9024" xr:uid="{00000000-0005-0000-0000-0000B0340000}"/>
    <cellStyle name="Sum 2 4 2 4 2 3" xfId="9025" xr:uid="{00000000-0005-0000-0000-0000B1340000}"/>
    <cellStyle name="Sum 2 4 2 4 3" xfId="9026" xr:uid="{00000000-0005-0000-0000-0000B2340000}"/>
    <cellStyle name="Sum 2 4 2 4 3 2" xfId="9027" xr:uid="{00000000-0005-0000-0000-0000B3340000}"/>
    <cellStyle name="Sum 2 4 2 4 4" xfId="9028" xr:uid="{00000000-0005-0000-0000-0000B4340000}"/>
    <cellStyle name="Sum 2 4 2 5" xfId="9029" xr:uid="{00000000-0005-0000-0000-0000B5340000}"/>
    <cellStyle name="Sum 2 4 2 5 2" xfId="9030" xr:uid="{00000000-0005-0000-0000-0000B6340000}"/>
    <cellStyle name="Sum 2 4 2 5 2 2" xfId="9031" xr:uid="{00000000-0005-0000-0000-0000B7340000}"/>
    <cellStyle name="Sum 2 4 2 5 2 2 2" xfId="9032" xr:uid="{00000000-0005-0000-0000-0000B8340000}"/>
    <cellStyle name="Sum 2 4 2 5 2 3" xfId="9033" xr:uid="{00000000-0005-0000-0000-0000B9340000}"/>
    <cellStyle name="Sum 2 4 2 5 3" xfId="9034" xr:uid="{00000000-0005-0000-0000-0000BA340000}"/>
    <cellStyle name="Sum 2 4 2 5 3 2" xfId="9035" xr:uid="{00000000-0005-0000-0000-0000BB340000}"/>
    <cellStyle name="Sum 2 4 2 5 4" xfId="9036" xr:uid="{00000000-0005-0000-0000-0000BC340000}"/>
    <cellStyle name="Sum 2 4 2 6" xfId="9037" xr:uid="{00000000-0005-0000-0000-0000BD340000}"/>
    <cellStyle name="Sum 2 4 2 6 2" xfId="9038" xr:uid="{00000000-0005-0000-0000-0000BE340000}"/>
    <cellStyle name="Sum 2 4 2 6 2 2" xfId="9039" xr:uid="{00000000-0005-0000-0000-0000BF340000}"/>
    <cellStyle name="Sum 2 4 2 6 2 2 2" xfId="9040" xr:uid="{00000000-0005-0000-0000-0000C0340000}"/>
    <cellStyle name="Sum 2 4 2 6 2 3" xfId="9041" xr:uid="{00000000-0005-0000-0000-0000C1340000}"/>
    <cellStyle name="Sum 2 4 2 6 3" xfId="9042" xr:uid="{00000000-0005-0000-0000-0000C2340000}"/>
    <cellStyle name="Sum 2 4 2 6 3 2" xfId="9043" xr:uid="{00000000-0005-0000-0000-0000C3340000}"/>
    <cellStyle name="Sum 2 4 2 6 4" xfId="9044" xr:uid="{00000000-0005-0000-0000-0000C4340000}"/>
    <cellStyle name="Sum 2 4 2 7" xfId="9045" xr:uid="{00000000-0005-0000-0000-0000C5340000}"/>
    <cellStyle name="Sum 2 4 2 7 2" xfId="9046" xr:uid="{00000000-0005-0000-0000-0000C6340000}"/>
    <cellStyle name="Sum 2 4 2 7 2 2" xfId="9047" xr:uid="{00000000-0005-0000-0000-0000C7340000}"/>
    <cellStyle name="Sum 2 4 2 7 2 2 2" xfId="9048" xr:uid="{00000000-0005-0000-0000-0000C8340000}"/>
    <cellStyle name="Sum 2 4 2 7 2 3" xfId="9049" xr:uid="{00000000-0005-0000-0000-0000C9340000}"/>
    <cellStyle name="Sum 2 4 2 7 3" xfId="9050" xr:uid="{00000000-0005-0000-0000-0000CA340000}"/>
    <cellStyle name="Sum 2 4 2 7 3 2" xfId="9051" xr:uid="{00000000-0005-0000-0000-0000CB340000}"/>
    <cellStyle name="Sum 2 4 2 7 4" xfId="9052" xr:uid="{00000000-0005-0000-0000-0000CC340000}"/>
    <cellStyle name="Sum 2 4 2 8" xfId="9053" xr:uid="{00000000-0005-0000-0000-0000CD340000}"/>
    <cellStyle name="Sum 2 4 2 8 2" xfId="9054" xr:uid="{00000000-0005-0000-0000-0000CE340000}"/>
    <cellStyle name="Sum 2 4 2 8 2 2" xfId="9055" xr:uid="{00000000-0005-0000-0000-0000CF340000}"/>
    <cellStyle name="Sum 2 4 2 8 2 2 2" xfId="9056" xr:uid="{00000000-0005-0000-0000-0000D0340000}"/>
    <cellStyle name="Sum 2 4 2 8 2 3" xfId="9057" xr:uid="{00000000-0005-0000-0000-0000D1340000}"/>
    <cellStyle name="Sum 2 4 2 8 3" xfId="9058" xr:uid="{00000000-0005-0000-0000-0000D2340000}"/>
    <cellStyle name="Sum 2 4 2 8 3 2" xfId="9059" xr:uid="{00000000-0005-0000-0000-0000D3340000}"/>
    <cellStyle name="Sum 2 4 2 8 4" xfId="9060" xr:uid="{00000000-0005-0000-0000-0000D4340000}"/>
    <cellStyle name="Sum 2 4 2 9" xfId="9061" xr:uid="{00000000-0005-0000-0000-0000D5340000}"/>
    <cellStyle name="Sum 2 4 2 9 2" xfId="9062" xr:uid="{00000000-0005-0000-0000-0000D6340000}"/>
    <cellStyle name="Sum 2 4 2 9 2 2" xfId="9063" xr:uid="{00000000-0005-0000-0000-0000D7340000}"/>
    <cellStyle name="Sum 2 4 2 9 2 2 2" xfId="9064" xr:uid="{00000000-0005-0000-0000-0000D8340000}"/>
    <cellStyle name="Sum 2 4 2 9 2 3" xfId="9065" xr:uid="{00000000-0005-0000-0000-0000D9340000}"/>
    <cellStyle name="Sum 2 4 2 9 3" xfId="9066" xr:uid="{00000000-0005-0000-0000-0000DA340000}"/>
    <cellStyle name="Sum 2 4 2 9 3 2" xfId="9067" xr:uid="{00000000-0005-0000-0000-0000DB340000}"/>
    <cellStyle name="Sum 2 4 2 9 4" xfId="9068" xr:uid="{00000000-0005-0000-0000-0000DC340000}"/>
    <cellStyle name="Sum 2 4 3" xfId="9069" xr:uid="{00000000-0005-0000-0000-0000DD340000}"/>
    <cellStyle name="Sum 2 4 3 2" xfId="9070" xr:uid="{00000000-0005-0000-0000-0000DE340000}"/>
    <cellStyle name="Sum 2 4 3 2 2" xfId="9071" xr:uid="{00000000-0005-0000-0000-0000DF340000}"/>
    <cellStyle name="Sum 2 4 3 2 2 2" xfId="9072" xr:uid="{00000000-0005-0000-0000-0000E0340000}"/>
    <cellStyle name="Sum 2 4 3 2 3" xfId="9073" xr:uid="{00000000-0005-0000-0000-0000E1340000}"/>
    <cellStyle name="Sum 2 4 3 3" xfId="9074" xr:uid="{00000000-0005-0000-0000-0000E2340000}"/>
    <cellStyle name="Sum 2 4 3 3 2" xfId="9075" xr:uid="{00000000-0005-0000-0000-0000E3340000}"/>
    <cellStyle name="Sum 2 4 3 4" xfId="9076" xr:uid="{00000000-0005-0000-0000-0000E4340000}"/>
    <cellStyle name="Sum 2 4 4" xfId="9077" xr:uid="{00000000-0005-0000-0000-0000E5340000}"/>
    <cellStyle name="Sum 2 4 4 2" xfId="9078" xr:uid="{00000000-0005-0000-0000-0000E6340000}"/>
    <cellStyle name="Sum 2 4 4 2 2" xfId="9079" xr:uid="{00000000-0005-0000-0000-0000E7340000}"/>
    <cellStyle name="Sum 2 4 4 2 2 2" xfId="9080" xr:uid="{00000000-0005-0000-0000-0000E8340000}"/>
    <cellStyle name="Sum 2 4 4 2 3" xfId="9081" xr:uid="{00000000-0005-0000-0000-0000E9340000}"/>
    <cellStyle name="Sum 2 4 4 3" xfId="9082" xr:uid="{00000000-0005-0000-0000-0000EA340000}"/>
    <cellStyle name="Sum 2 4 4 3 2" xfId="9083" xr:uid="{00000000-0005-0000-0000-0000EB340000}"/>
    <cellStyle name="Sum 2 4 4 4" xfId="9084" xr:uid="{00000000-0005-0000-0000-0000EC340000}"/>
    <cellStyle name="Sum 2 4 5" xfId="9085" xr:uid="{00000000-0005-0000-0000-0000ED340000}"/>
    <cellStyle name="Sum 2 4 5 2" xfId="9086" xr:uid="{00000000-0005-0000-0000-0000EE340000}"/>
    <cellStyle name="Sum 2 4 5 2 2" xfId="9087" xr:uid="{00000000-0005-0000-0000-0000EF340000}"/>
    <cellStyle name="Sum 2 4 5 2 2 2" xfId="9088" xr:uid="{00000000-0005-0000-0000-0000F0340000}"/>
    <cellStyle name="Sum 2 4 5 2 3" xfId="9089" xr:uid="{00000000-0005-0000-0000-0000F1340000}"/>
    <cellStyle name="Sum 2 4 5 3" xfId="9090" xr:uid="{00000000-0005-0000-0000-0000F2340000}"/>
    <cellStyle name="Sum 2 4 5 3 2" xfId="9091" xr:uid="{00000000-0005-0000-0000-0000F3340000}"/>
    <cellStyle name="Sum 2 4 5 4" xfId="9092" xr:uid="{00000000-0005-0000-0000-0000F4340000}"/>
    <cellStyle name="Sum 2 4 6" xfId="9093" xr:uid="{00000000-0005-0000-0000-0000F5340000}"/>
    <cellStyle name="Sum 2 4 6 2" xfId="9094" xr:uid="{00000000-0005-0000-0000-0000F6340000}"/>
    <cellStyle name="Sum 2 4 6 2 2" xfId="9095" xr:uid="{00000000-0005-0000-0000-0000F7340000}"/>
    <cellStyle name="Sum 2 4 6 2 2 2" xfId="9096" xr:uid="{00000000-0005-0000-0000-0000F8340000}"/>
    <cellStyle name="Sum 2 4 6 2 3" xfId="9097" xr:uid="{00000000-0005-0000-0000-0000F9340000}"/>
    <cellStyle name="Sum 2 4 6 3" xfId="9098" xr:uid="{00000000-0005-0000-0000-0000FA340000}"/>
    <cellStyle name="Sum 2 4 6 3 2" xfId="9099" xr:uid="{00000000-0005-0000-0000-0000FB340000}"/>
    <cellStyle name="Sum 2 4 6 4" xfId="9100" xr:uid="{00000000-0005-0000-0000-0000FC340000}"/>
    <cellStyle name="Sum 2 4 7" xfId="9101" xr:uid="{00000000-0005-0000-0000-0000FD340000}"/>
    <cellStyle name="Sum 2 4 7 2" xfId="9102" xr:uid="{00000000-0005-0000-0000-0000FE340000}"/>
    <cellStyle name="Sum 2 4 7 2 2" xfId="9103" xr:uid="{00000000-0005-0000-0000-0000FF340000}"/>
    <cellStyle name="Sum 2 4 7 2 2 2" xfId="9104" xr:uid="{00000000-0005-0000-0000-000000350000}"/>
    <cellStyle name="Sum 2 4 7 2 3" xfId="9105" xr:uid="{00000000-0005-0000-0000-000001350000}"/>
    <cellStyle name="Sum 2 4 7 3" xfId="9106" xr:uid="{00000000-0005-0000-0000-000002350000}"/>
    <cellStyle name="Sum 2 4 7 3 2" xfId="9107" xr:uid="{00000000-0005-0000-0000-000003350000}"/>
    <cellStyle name="Sum 2 4 7 4" xfId="9108" xr:uid="{00000000-0005-0000-0000-000004350000}"/>
    <cellStyle name="Sum 2 4 8" xfId="9109" xr:uid="{00000000-0005-0000-0000-000005350000}"/>
    <cellStyle name="Sum 2 4 8 2" xfId="9110" xr:uid="{00000000-0005-0000-0000-000006350000}"/>
    <cellStyle name="Sum 2 4 8 2 2" xfId="9111" xr:uid="{00000000-0005-0000-0000-000007350000}"/>
    <cellStyle name="Sum 2 4 8 2 2 2" xfId="9112" xr:uid="{00000000-0005-0000-0000-000008350000}"/>
    <cellStyle name="Sum 2 4 8 2 3" xfId="9113" xr:uid="{00000000-0005-0000-0000-000009350000}"/>
    <cellStyle name="Sum 2 4 8 3" xfId="9114" xr:uid="{00000000-0005-0000-0000-00000A350000}"/>
    <cellStyle name="Sum 2 4 8 3 2" xfId="9115" xr:uid="{00000000-0005-0000-0000-00000B350000}"/>
    <cellStyle name="Sum 2 4 8 4" xfId="9116" xr:uid="{00000000-0005-0000-0000-00000C350000}"/>
    <cellStyle name="Sum 2 4 9" xfId="9117" xr:uid="{00000000-0005-0000-0000-00000D350000}"/>
    <cellStyle name="Sum 2 4 9 2" xfId="9118" xr:uid="{00000000-0005-0000-0000-00000E350000}"/>
    <cellStyle name="Sum 2 4 9 2 2" xfId="9119" xr:uid="{00000000-0005-0000-0000-00000F350000}"/>
    <cellStyle name="Sum 2 4 9 2 2 2" xfId="9120" xr:uid="{00000000-0005-0000-0000-000010350000}"/>
    <cellStyle name="Sum 2 4 9 2 3" xfId="9121" xr:uid="{00000000-0005-0000-0000-000011350000}"/>
    <cellStyle name="Sum 2 4 9 3" xfId="9122" xr:uid="{00000000-0005-0000-0000-000012350000}"/>
    <cellStyle name="Sum 2 4 9 3 2" xfId="9123" xr:uid="{00000000-0005-0000-0000-000013350000}"/>
    <cellStyle name="Sum 2 4 9 4" xfId="9124" xr:uid="{00000000-0005-0000-0000-000014350000}"/>
    <cellStyle name="Sum 2 5" xfId="9125" xr:uid="{00000000-0005-0000-0000-000015350000}"/>
    <cellStyle name="Sum 2 5 10" xfId="9126" xr:uid="{00000000-0005-0000-0000-000016350000}"/>
    <cellStyle name="Sum 2 5 10 2" xfId="9127" xr:uid="{00000000-0005-0000-0000-000017350000}"/>
    <cellStyle name="Sum 2 5 10 2 2" xfId="9128" xr:uid="{00000000-0005-0000-0000-000018350000}"/>
    <cellStyle name="Sum 2 5 10 3" xfId="9129" xr:uid="{00000000-0005-0000-0000-000019350000}"/>
    <cellStyle name="Sum 2 5 11" xfId="9130" xr:uid="{00000000-0005-0000-0000-00001A350000}"/>
    <cellStyle name="Sum 2 5 11 2" xfId="9131" xr:uid="{00000000-0005-0000-0000-00001B350000}"/>
    <cellStyle name="Sum 2 5 12" xfId="9132" xr:uid="{00000000-0005-0000-0000-00001C350000}"/>
    <cellStyle name="Sum 2 5 2" xfId="9133" xr:uid="{00000000-0005-0000-0000-00001D350000}"/>
    <cellStyle name="Sum 2 5 2 2" xfId="9134" xr:uid="{00000000-0005-0000-0000-00001E350000}"/>
    <cellStyle name="Sum 2 5 2 2 2" xfId="9135" xr:uid="{00000000-0005-0000-0000-00001F350000}"/>
    <cellStyle name="Sum 2 5 2 2 2 2" xfId="9136" xr:uid="{00000000-0005-0000-0000-000020350000}"/>
    <cellStyle name="Sum 2 5 2 2 3" xfId="9137" xr:uid="{00000000-0005-0000-0000-000021350000}"/>
    <cellStyle name="Sum 2 5 2 3" xfId="9138" xr:uid="{00000000-0005-0000-0000-000022350000}"/>
    <cellStyle name="Sum 2 5 2 3 2" xfId="9139" xr:uid="{00000000-0005-0000-0000-000023350000}"/>
    <cellStyle name="Sum 2 5 2 4" xfId="9140" xr:uid="{00000000-0005-0000-0000-000024350000}"/>
    <cellStyle name="Sum 2 5 3" xfId="9141" xr:uid="{00000000-0005-0000-0000-000025350000}"/>
    <cellStyle name="Sum 2 5 3 2" xfId="9142" xr:uid="{00000000-0005-0000-0000-000026350000}"/>
    <cellStyle name="Sum 2 5 3 2 2" xfId="9143" xr:uid="{00000000-0005-0000-0000-000027350000}"/>
    <cellStyle name="Sum 2 5 3 2 2 2" xfId="9144" xr:uid="{00000000-0005-0000-0000-000028350000}"/>
    <cellStyle name="Sum 2 5 3 2 3" xfId="9145" xr:uid="{00000000-0005-0000-0000-000029350000}"/>
    <cellStyle name="Sum 2 5 3 3" xfId="9146" xr:uid="{00000000-0005-0000-0000-00002A350000}"/>
    <cellStyle name="Sum 2 5 3 3 2" xfId="9147" xr:uid="{00000000-0005-0000-0000-00002B350000}"/>
    <cellStyle name="Sum 2 5 3 4" xfId="9148" xr:uid="{00000000-0005-0000-0000-00002C350000}"/>
    <cellStyle name="Sum 2 5 4" xfId="9149" xr:uid="{00000000-0005-0000-0000-00002D350000}"/>
    <cellStyle name="Sum 2 5 4 2" xfId="9150" xr:uid="{00000000-0005-0000-0000-00002E350000}"/>
    <cellStyle name="Sum 2 5 4 2 2" xfId="9151" xr:uid="{00000000-0005-0000-0000-00002F350000}"/>
    <cellStyle name="Sum 2 5 4 2 2 2" xfId="9152" xr:uid="{00000000-0005-0000-0000-000030350000}"/>
    <cellStyle name="Sum 2 5 4 2 3" xfId="9153" xr:uid="{00000000-0005-0000-0000-000031350000}"/>
    <cellStyle name="Sum 2 5 4 3" xfId="9154" xr:uid="{00000000-0005-0000-0000-000032350000}"/>
    <cellStyle name="Sum 2 5 4 3 2" xfId="9155" xr:uid="{00000000-0005-0000-0000-000033350000}"/>
    <cellStyle name="Sum 2 5 4 4" xfId="9156" xr:uid="{00000000-0005-0000-0000-000034350000}"/>
    <cellStyle name="Sum 2 5 5" xfId="9157" xr:uid="{00000000-0005-0000-0000-000035350000}"/>
    <cellStyle name="Sum 2 5 5 2" xfId="9158" xr:uid="{00000000-0005-0000-0000-000036350000}"/>
    <cellStyle name="Sum 2 5 5 2 2" xfId="9159" xr:uid="{00000000-0005-0000-0000-000037350000}"/>
    <cellStyle name="Sum 2 5 5 2 2 2" xfId="9160" xr:uid="{00000000-0005-0000-0000-000038350000}"/>
    <cellStyle name="Sum 2 5 5 2 3" xfId="9161" xr:uid="{00000000-0005-0000-0000-000039350000}"/>
    <cellStyle name="Sum 2 5 5 3" xfId="9162" xr:uid="{00000000-0005-0000-0000-00003A350000}"/>
    <cellStyle name="Sum 2 5 5 3 2" xfId="9163" xr:uid="{00000000-0005-0000-0000-00003B350000}"/>
    <cellStyle name="Sum 2 5 5 4" xfId="9164" xr:uid="{00000000-0005-0000-0000-00003C350000}"/>
    <cellStyle name="Sum 2 5 6" xfId="9165" xr:uid="{00000000-0005-0000-0000-00003D350000}"/>
    <cellStyle name="Sum 2 5 6 2" xfId="9166" xr:uid="{00000000-0005-0000-0000-00003E350000}"/>
    <cellStyle name="Sum 2 5 6 2 2" xfId="9167" xr:uid="{00000000-0005-0000-0000-00003F350000}"/>
    <cellStyle name="Sum 2 5 6 2 2 2" xfId="9168" xr:uid="{00000000-0005-0000-0000-000040350000}"/>
    <cellStyle name="Sum 2 5 6 2 3" xfId="9169" xr:uid="{00000000-0005-0000-0000-000041350000}"/>
    <cellStyle name="Sum 2 5 6 3" xfId="9170" xr:uid="{00000000-0005-0000-0000-000042350000}"/>
    <cellStyle name="Sum 2 5 6 3 2" xfId="9171" xr:uid="{00000000-0005-0000-0000-000043350000}"/>
    <cellStyle name="Sum 2 5 6 4" xfId="9172" xr:uid="{00000000-0005-0000-0000-000044350000}"/>
    <cellStyle name="Sum 2 5 7" xfId="9173" xr:uid="{00000000-0005-0000-0000-000045350000}"/>
    <cellStyle name="Sum 2 5 7 2" xfId="9174" xr:uid="{00000000-0005-0000-0000-000046350000}"/>
    <cellStyle name="Sum 2 5 7 2 2" xfId="9175" xr:uid="{00000000-0005-0000-0000-000047350000}"/>
    <cellStyle name="Sum 2 5 7 2 2 2" xfId="9176" xr:uid="{00000000-0005-0000-0000-000048350000}"/>
    <cellStyle name="Sum 2 5 7 2 3" xfId="9177" xr:uid="{00000000-0005-0000-0000-000049350000}"/>
    <cellStyle name="Sum 2 5 7 3" xfId="9178" xr:uid="{00000000-0005-0000-0000-00004A350000}"/>
    <cellStyle name="Sum 2 5 7 3 2" xfId="9179" xr:uid="{00000000-0005-0000-0000-00004B350000}"/>
    <cellStyle name="Sum 2 5 7 4" xfId="9180" xr:uid="{00000000-0005-0000-0000-00004C350000}"/>
    <cellStyle name="Sum 2 5 8" xfId="9181" xr:uid="{00000000-0005-0000-0000-00004D350000}"/>
    <cellStyle name="Sum 2 5 8 2" xfId="9182" xr:uid="{00000000-0005-0000-0000-00004E350000}"/>
    <cellStyle name="Sum 2 5 8 2 2" xfId="9183" xr:uid="{00000000-0005-0000-0000-00004F350000}"/>
    <cellStyle name="Sum 2 5 8 2 2 2" xfId="9184" xr:uid="{00000000-0005-0000-0000-000050350000}"/>
    <cellStyle name="Sum 2 5 8 2 3" xfId="9185" xr:uid="{00000000-0005-0000-0000-000051350000}"/>
    <cellStyle name="Sum 2 5 8 3" xfId="9186" xr:uid="{00000000-0005-0000-0000-000052350000}"/>
    <cellStyle name="Sum 2 5 8 3 2" xfId="9187" xr:uid="{00000000-0005-0000-0000-000053350000}"/>
    <cellStyle name="Sum 2 5 8 4" xfId="9188" xr:uid="{00000000-0005-0000-0000-000054350000}"/>
    <cellStyle name="Sum 2 5 9" xfId="9189" xr:uid="{00000000-0005-0000-0000-000055350000}"/>
    <cellStyle name="Sum 2 5 9 2" xfId="9190" xr:uid="{00000000-0005-0000-0000-000056350000}"/>
    <cellStyle name="Sum 2 5 9 2 2" xfId="9191" xr:uid="{00000000-0005-0000-0000-000057350000}"/>
    <cellStyle name="Sum 2 5 9 2 2 2" xfId="9192" xr:uid="{00000000-0005-0000-0000-000058350000}"/>
    <cellStyle name="Sum 2 5 9 2 3" xfId="9193" xr:uid="{00000000-0005-0000-0000-000059350000}"/>
    <cellStyle name="Sum 2 5 9 3" xfId="9194" xr:uid="{00000000-0005-0000-0000-00005A350000}"/>
    <cellStyle name="Sum 2 5 9 3 2" xfId="9195" xr:uid="{00000000-0005-0000-0000-00005B350000}"/>
    <cellStyle name="Sum 2 5 9 4" xfId="9196" xr:uid="{00000000-0005-0000-0000-00005C350000}"/>
    <cellStyle name="Sum 2 6" xfId="9197" xr:uid="{00000000-0005-0000-0000-00005D350000}"/>
    <cellStyle name="Sum 2 6 10" xfId="9198" xr:uid="{00000000-0005-0000-0000-00005E350000}"/>
    <cellStyle name="Sum 2 6 10 2" xfId="9199" xr:uid="{00000000-0005-0000-0000-00005F350000}"/>
    <cellStyle name="Sum 2 6 10 2 2" xfId="9200" xr:uid="{00000000-0005-0000-0000-000060350000}"/>
    <cellStyle name="Sum 2 6 10 3" xfId="9201" xr:uid="{00000000-0005-0000-0000-000061350000}"/>
    <cellStyle name="Sum 2 6 11" xfId="9202" xr:uid="{00000000-0005-0000-0000-000062350000}"/>
    <cellStyle name="Sum 2 6 11 2" xfId="9203" xr:uid="{00000000-0005-0000-0000-000063350000}"/>
    <cellStyle name="Sum 2 6 12" xfId="9204" xr:uid="{00000000-0005-0000-0000-000064350000}"/>
    <cellStyle name="Sum 2 6 2" xfId="9205" xr:uid="{00000000-0005-0000-0000-000065350000}"/>
    <cellStyle name="Sum 2 6 2 2" xfId="9206" xr:uid="{00000000-0005-0000-0000-000066350000}"/>
    <cellStyle name="Sum 2 6 2 2 2" xfId="9207" xr:uid="{00000000-0005-0000-0000-000067350000}"/>
    <cellStyle name="Sum 2 6 2 2 2 2" xfId="9208" xr:uid="{00000000-0005-0000-0000-000068350000}"/>
    <cellStyle name="Sum 2 6 2 2 3" xfId="9209" xr:uid="{00000000-0005-0000-0000-000069350000}"/>
    <cellStyle name="Sum 2 6 2 3" xfId="9210" xr:uid="{00000000-0005-0000-0000-00006A350000}"/>
    <cellStyle name="Sum 2 6 2 3 2" xfId="9211" xr:uid="{00000000-0005-0000-0000-00006B350000}"/>
    <cellStyle name="Sum 2 6 2 4" xfId="9212" xr:uid="{00000000-0005-0000-0000-00006C350000}"/>
    <cellStyle name="Sum 2 6 3" xfId="9213" xr:uid="{00000000-0005-0000-0000-00006D350000}"/>
    <cellStyle name="Sum 2 6 3 2" xfId="9214" xr:uid="{00000000-0005-0000-0000-00006E350000}"/>
    <cellStyle name="Sum 2 6 3 2 2" xfId="9215" xr:uid="{00000000-0005-0000-0000-00006F350000}"/>
    <cellStyle name="Sum 2 6 3 2 2 2" xfId="9216" xr:uid="{00000000-0005-0000-0000-000070350000}"/>
    <cellStyle name="Sum 2 6 3 2 3" xfId="9217" xr:uid="{00000000-0005-0000-0000-000071350000}"/>
    <cellStyle name="Sum 2 6 3 3" xfId="9218" xr:uid="{00000000-0005-0000-0000-000072350000}"/>
    <cellStyle name="Sum 2 6 3 3 2" xfId="9219" xr:uid="{00000000-0005-0000-0000-000073350000}"/>
    <cellStyle name="Sum 2 6 3 4" xfId="9220" xr:uid="{00000000-0005-0000-0000-000074350000}"/>
    <cellStyle name="Sum 2 6 4" xfId="9221" xr:uid="{00000000-0005-0000-0000-000075350000}"/>
    <cellStyle name="Sum 2 6 4 2" xfId="9222" xr:uid="{00000000-0005-0000-0000-000076350000}"/>
    <cellStyle name="Sum 2 6 4 2 2" xfId="9223" xr:uid="{00000000-0005-0000-0000-000077350000}"/>
    <cellStyle name="Sum 2 6 4 2 2 2" xfId="9224" xr:uid="{00000000-0005-0000-0000-000078350000}"/>
    <cellStyle name="Sum 2 6 4 2 3" xfId="9225" xr:uid="{00000000-0005-0000-0000-000079350000}"/>
    <cellStyle name="Sum 2 6 4 3" xfId="9226" xr:uid="{00000000-0005-0000-0000-00007A350000}"/>
    <cellStyle name="Sum 2 6 4 3 2" xfId="9227" xr:uid="{00000000-0005-0000-0000-00007B350000}"/>
    <cellStyle name="Sum 2 6 4 4" xfId="9228" xr:uid="{00000000-0005-0000-0000-00007C350000}"/>
    <cellStyle name="Sum 2 6 5" xfId="9229" xr:uid="{00000000-0005-0000-0000-00007D350000}"/>
    <cellStyle name="Sum 2 6 5 2" xfId="9230" xr:uid="{00000000-0005-0000-0000-00007E350000}"/>
    <cellStyle name="Sum 2 6 5 2 2" xfId="9231" xr:uid="{00000000-0005-0000-0000-00007F350000}"/>
    <cellStyle name="Sum 2 6 5 2 2 2" xfId="9232" xr:uid="{00000000-0005-0000-0000-000080350000}"/>
    <cellStyle name="Sum 2 6 5 2 3" xfId="9233" xr:uid="{00000000-0005-0000-0000-000081350000}"/>
    <cellStyle name="Sum 2 6 5 3" xfId="9234" xr:uid="{00000000-0005-0000-0000-000082350000}"/>
    <cellStyle name="Sum 2 6 5 3 2" xfId="9235" xr:uid="{00000000-0005-0000-0000-000083350000}"/>
    <cellStyle name="Sum 2 6 5 4" xfId="9236" xr:uid="{00000000-0005-0000-0000-000084350000}"/>
    <cellStyle name="Sum 2 6 6" xfId="9237" xr:uid="{00000000-0005-0000-0000-000085350000}"/>
    <cellStyle name="Sum 2 6 6 2" xfId="9238" xr:uid="{00000000-0005-0000-0000-000086350000}"/>
    <cellStyle name="Sum 2 6 6 2 2" xfId="9239" xr:uid="{00000000-0005-0000-0000-000087350000}"/>
    <cellStyle name="Sum 2 6 6 2 2 2" xfId="9240" xr:uid="{00000000-0005-0000-0000-000088350000}"/>
    <cellStyle name="Sum 2 6 6 2 3" xfId="9241" xr:uid="{00000000-0005-0000-0000-000089350000}"/>
    <cellStyle name="Sum 2 6 6 3" xfId="9242" xr:uid="{00000000-0005-0000-0000-00008A350000}"/>
    <cellStyle name="Sum 2 6 6 3 2" xfId="9243" xr:uid="{00000000-0005-0000-0000-00008B350000}"/>
    <cellStyle name="Sum 2 6 6 4" xfId="9244" xr:uid="{00000000-0005-0000-0000-00008C350000}"/>
    <cellStyle name="Sum 2 6 7" xfId="9245" xr:uid="{00000000-0005-0000-0000-00008D350000}"/>
    <cellStyle name="Sum 2 6 7 2" xfId="9246" xr:uid="{00000000-0005-0000-0000-00008E350000}"/>
    <cellStyle name="Sum 2 6 7 2 2" xfId="9247" xr:uid="{00000000-0005-0000-0000-00008F350000}"/>
    <cellStyle name="Sum 2 6 7 2 2 2" xfId="9248" xr:uid="{00000000-0005-0000-0000-000090350000}"/>
    <cellStyle name="Sum 2 6 7 2 3" xfId="9249" xr:uid="{00000000-0005-0000-0000-000091350000}"/>
    <cellStyle name="Sum 2 6 7 3" xfId="9250" xr:uid="{00000000-0005-0000-0000-000092350000}"/>
    <cellStyle name="Sum 2 6 7 3 2" xfId="9251" xr:uid="{00000000-0005-0000-0000-000093350000}"/>
    <cellStyle name="Sum 2 6 7 4" xfId="9252" xr:uid="{00000000-0005-0000-0000-000094350000}"/>
    <cellStyle name="Sum 2 6 8" xfId="9253" xr:uid="{00000000-0005-0000-0000-000095350000}"/>
    <cellStyle name="Sum 2 6 8 2" xfId="9254" xr:uid="{00000000-0005-0000-0000-000096350000}"/>
    <cellStyle name="Sum 2 6 8 2 2" xfId="9255" xr:uid="{00000000-0005-0000-0000-000097350000}"/>
    <cellStyle name="Sum 2 6 8 2 2 2" xfId="9256" xr:uid="{00000000-0005-0000-0000-000098350000}"/>
    <cellStyle name="Sum 2 6 8 2 3" xfId="9257" xr:uid="{00000000-0005-0000-0000-000099350000}"/>
    <cellStyle name="Sum 2 6 8 3" xfId="9258" xr:uid="{00000000-0005-0000-0000-00009A350000}"/>
    <cellStyle name="Sum 2 6 8 3 2" xfId="9259" xr:uid="{00000000-0005-0000-0000-00009B350000}"/>
    <cellStyle name="Sum 2 6 8 4" xfId="9260" xr:uid="{00000000-0005-0000-0000-00009C350000}"/>
    <cellStyle name="Sum 2 6 9" xfId="9261" xr:uid="{00000000-0005-0000-0000-00009D350000}"/>
    <cellStyle name="Sum 2 6 9 2" xfId="9262" xr:uid="{00000000-0005-0000-0000-00009E350000}"/>
    <cellStyle name="Sum 2 6 9 2 2" xfId="9263" xr:uid="{00000000-0005-0000-0000-00009F350000}"/>
    <cellStyle name="Sum 2 6 9 2 2 2" xfId="9264" xr:uid="{00000000-0005-0000-0000-0000A0350000}"/>
    <cellStyle name="Sum 2 6 9 2 3" xfId="9265" xr:uid="{00000000-0005-0000-0000-0000A1350000}"/>
    <cellStyle name="Sum 2 6 9 3" xfId="9266" xr:uid="{00000000-0005-0000-0000-0000A2350000}"/>
    <cellStyle name="Sum 2 6 9 3 2" xfId="9267" xr:uid="{00000000-0005-0000-0000-0000A3350000}"/>
    <cellStyle name="Sum 2 6 9 4" xfId="9268" xr:uid="{00000000-0005-0000-0000-0000A4350000}"/>
    <cellStyle name="Sum 2 7" xfId="9269" xr:uid="{00000000-0005-0000-0000-0000A5350000}"/>
    <cellStyle name="Sum 2 7 2" xfId="9270" xr:uid="{00000000-0005-0000-0000-0000A6350000}"/>
    <cellStyle name="Sum 2 8" xfId="9271" xr:uid="{00000000-0005-0000-0000-0000A7350000}"/>
    <cellStyle name="Sum 3" xfId="9272" xr:uid="{00000000-0005-0000-0000-0000A8350000}"/>
    <cellStyle name="Sum 3 2" xfId="9273" xr:uid="{00000000-0005-0000-0000-0000A9350000}"/>
    <cellStyle name="Sum 3 2 10" xfId="9274" xr:uid="{00000000-0005-0000-0000-0000AA350000}"/>
    <cellStyle name="Sum 3 2 10 2" xfId="9275" xr:uid="{00000000-0005-0000-0000-0000AB350000}"/>
    <cellStyle name="Sum 3 2 10 2 2" xfId="9276" xr:uid="{00000000-0005-0000-0000-0000AC350000}"/>
    <cellStyle name="Sum 3 2 10 2 2 2" xfId="9277" xr:uid="{00000000-0005-0000-0000-0000AD350000}"/>
    <cellStyle name="Sum 3 2 10 2 3" xfId="9278" xr:uid="{00000000-0005-0000-0000-0000AE350000}"/>
    <cellStyle name="Sum 3 2 10 3" xfId="9279" xr:uid="{00000000-0005-0000-0000-0000AF350000}"/>
    <cellStyle name="Sum 3 2 10 3 2" xfId="9280" xr:uid="{00000000-0005-0000-0000-0000B0350000}"/>
    <cellStyle name="Sum 3 2 10 4" xfId="9281" xr:uid="{00000000-0005-0000-0000-0000B1350000}"/>
    <cellStyle name="Sum 3 2 11" xfId="9282" xr:uid="{00000000-0005-0000-0000-0000B2350000}"/>
    <cellStyle name="Sum 3 2 11 2" xfId="9283" xr:uid="{00000000-0005-0000-0000-0000B3350000}"/>
    <cellStyle name="Sum 3 2 11 2 2" xfId="9284" xr:uid="{00000000-0005-0000-0000-0000B4350000}"/>
    <cellStyle name="Sum 3 2 11 3" xfId="9285" xr:uid="{00000000-0005-0000-0000-0000B5350000}"/>
    <cellStyle name="Sum 3 2 12" xfId="9286" xr:uid="{00000000-0005-0000-0000-0000B6350000}"/>
    <cellStyle name="Sum 3 2 12 2" xfId="9287" xr:uid="{00000000-0005-0000-0000-0000B7350000}"/>
    <cellStyle name="Sum 3 2 13" xfId="9288" xr:uid="{00000000-0005-0000-0000-0000B8350000}"/>
    <cellStyle name="Sum 3 2 2" xfId="9289" xr:uid="{00000000-0005-0000-0000-0000B9350000}"/>
    <cellStyle name="Sum 3 2 2 10" xfId="9290" xr:uid="{00000000-0005-0000-0000-0000BA350000}"/>
    <cellStyle name="Sum 3 2 2 10 2" xfId="9291" xr:uid="{00000000-0005-0000-0000-0000BB350000}"/>
    <cellStyle name="Sum 3 2 2 10 2 2" xfId="9292" xr:uid="{00000000-0005-0000-0000-0000BC350000}"/>
    <cellStyle name="Sum 3 2 2 10 3" xfId="9293" xr:uid="{00000000-0005-0000-0000-0000BD350000}"/>
    <cellStyle name="Sum 3 2 2 11" xfId="9294" xr:uid="{00000000-0005-0000-0000-0000BE350000}"/>
    <cellStyle name="Sum 3 2 2 11 2" xfId="9295" xr:uid="{00000000-0005-0000-0000-0000BF350000}"/>
    <cellStyle name="Sum 3 2 2 12" xfId="9296" xr:uid="{00000000-0005-0000-0000-0000C0350000}"/>
    <cellStyle name="Sum 3 2 2 2" xfId="9297" xr:uid="{00000000-0005-0000-0000-0000C1350000}"/>
    <cellStyle name="Sum 3 2 2 2 2" xfId="9298" xr:uid="{00000000-0005-0000-0000-0000C2350000}"/>
    <cellStyle name="Sum 3 2 2 2 2 2" xfId="9299" xr:uid="{00000000-0005-0000-0000-0000C3350000}"/>
    <cellStyle name="Sum 3 2 2 2 2 2 2" xfId="9300" xr:uid="{00000000-0005-0000-0000-0000C4350000}"/>
    <cellStyle name="Sum 3 2 2 2 2 3" xfId="9301" xr:uid="{00000000-0005-0000-0000-0000C5350000}"/>
    <cellStyle name="Sum 3 2 2 2 3" xfId="9302" xr:uid="{00000000-0005-0000-0000-0000C6350000}"/>
    <cellStyle name="Sum 3 2 2 2 3 2" xfId="9303" xr:uid="{00000000-0005-0000-0000-0000C7350000}"/>
    <cellStyle name="Sum 3 2 2 2 4" xfId="9304" xr:uid="{00000000-0005-0000-0000-0000C8350000}"/>
    <cellStyle name="Sum 3 2 2 3" xfId="9305" xr:uid="{00000000-0005-0000-0000-0000C9350000}"/>
    <cellStyle name="Sum 3 2 2 3 2" xfId="9306" xr:uid="{00000000-0005-0000-0000-0000CA350000}"/>
    <cellStyle name="Sum 3 2 2 3 2 2" xfId="9307" xr:uid="{00000000-0005-0000-0000-0000CB350000}"/>
    <cellStyle name="Sum 3 2 2 3 2 2 2" xfId="9308" xr:uid="{00000000-0005-0000-0000-0000CC350000}"/>
    <cellStyle name="Sum 3 2 2 3 2 3" xfId="9309" xr:uid="{00000000-0005-0000-0000-0000CD350000}"/>
    <cellStyle name="Sum 3 2 2 3 3" xfId="9310" xr:uid="{00000000-0005-0000-0000-0000CE350000}"/>
    <cellStyle name="Sum 3 2 2 3 3 2" xfId="9311" xr:uid="{00000000-0005-0000-0000-0000CF350000}"/>
    <cellStyle name="Sum 3 2 2 3 4" xfId="9312" xr:uid="{00000000-0005-0000-0000-0000D0350000}"/>
    <cellStyle name="Sum 3 2 2 4" xfId="9313" xr:uid="{00000000-0005-0000-0000-0000D1350000}"/>
    <cellStyle name="Sum 3 2 2 4 2" xfId="9314" xr:uid="{00000000-0005-0000-0000-0000D2350000}"/>
    <cellStyle name="Sum 3 2 2 4 2 2" xfId="9315" xr:uid="{00000000-0005-0000-0000-0000D3350000}"/>
    <cellStyle name="Sum 3 2 2 4 2 2 2" xfId="9316" xr:uid="{00000000-0005-0000-0000-0000D4350000}"/>
    <cellStyle name="Sum 3 2 2 4 2 3" xfId="9317" xr:uid="{00000000-0005-0000-0000-0000D5350000}"/>
    <cellStyle name="Sum 3 2 2 4 3" xfId="9318" xr:uid="{00000000-0005-0000-0000-0000D6350000}"/>
    <cellStyle name="Sum 3 2 2 4 3 2" xfId="9319" xr:uid="{00000000-0005-0000-0000-0000D7350000}"/>
    <cellStyle name="Sum 3 2 2 4 4" xfId="9320" xr:uid="{00000000-0005-0000-0000-0000D8350000}"/>
    <cellStyle name="Sum 3 2 2 5" xfId="9321" xr:uid="{00000000-0005-0000-0000-0000D9350000}"/>
    <cellStyle name="Sum 3 2 2 5 2" xfId="9322" xr:uid="{00000000-0005-0000-0000-0000DA350000}"/>
    <cellStyle name="Sum 3 2 2 5 2 2" xfId="9323" xr:uid="{00000000-0005-0000-0000-0000DB350000}"/>
    <cellStyle name="Sum 3 2 2 5 2 2 2" xfId="9324" xr:uid="{00000000-0005-0000-0000-0000DC350000}"/>
    <cellStyle name="Sum 3 2 2 5 2 3" xfId="9325" xr:uid="{00000000-0005-0000-0000-0000DD350000}"/>
    <cellStyle name="Sum 3 2 2 5 3" xfId="9326" xr:uid="{00000000-0005-0000-0000-0000DE350000}"/>
    <cellStyle name="Sum 3 2 2 5 3 2" xfId="9327" xr:uid="{00000000-0005-0000-0000-0000DF350000}"/>
    <cellStyle name="Sum 3 2 2 5 4" xfId="9328" xr:uid="{00000000-0005-0000-0000-0000E0350000}"/>
    <cellStyle name="Sum 3 2 2 6" xfId="9329" xr:uid="{00000000-0005-0000-0000-0000E1350000}"/>
    <cellStyle name="Sum 3 2 2 6 2" xfId="9330" xr:uid="{00000000-0005-0000-0000-0000E2350000}"/>
    <cellStyle name="Sum 3 2 2 6 2 2" xfId="9331" xr:uid="{00000000-0005-0000-0000-0000E3350000}"/>
    <cellStyle name="Sum 3 2 2 6 2 2 2" xfId="9332" xr:uid="{00000000-0005-0000-0000-0000E4350000}"/>
    <cellStyle name="Sum 3 2 2 6 2 3" xfId="9333" xr:uid="{00000000-0005-0000-0000-0000E5350000}"/>
    <cellStyle name="Sum 3 2 2 6 3" xfId="9334" xr:uid="{00000000-0005-0000-0000-0000E6350000}"/>
    <cellStyle name="Sum 3 2 2 6 3 2" xfId="9335" xr:uid="{00000000-0005-0000-0000-0000E7350000}"/>
    <cellStyle name="Sum 3 2 2 6 4" xfId="9336" xr:uid="{00000000-0005-0000-0000-0000E8350000}"/>
    <cellStyle name="Sum 3 2 2 7" xfId="9337" xr:uid="{00000000-0005-0000-0000-0000E9350000}"/>
    <cellStyle name="Sum 3 2 2 7 2" xfId="9338" xr:uid="{00000000-0005-0000-0000-0000EA350000}"/>
    <cellStyle name="Sum 3 2 2 7 2 2" xfId="9339" xr:uid="{00000000-0005-0000-0000-0000EB350000}"/>
    <cellStyle name="Sum 3 2 2 7 2 2 2" xfId="9340" xr:uid="{00000000-0005-0000-0000-0000EC350000}"/>
    <cellStyle name="Sum 3 2 2 7 2 3" xfId="9341" xr:uid="{00000000-0005-0000-0000-0000ED350000}"/>
    <cellStyle name="Sum 3 2 2 7 3" xfId="9342" xr:uid="{00000000-0005-0000-0000-0000EE350000}"/>
    <cellStyle name="Sum 3 2 2 7 3 2" xfId="9343" xr:uid="{00000000-0005-0000-0000-0000EF350000}"/>
    <cellStyle name="Sum 3 2 2 7 4" xfId="9344" xr:uid="{00000000-0005-0000-0000-0000F0350000}"/>
    <cellStyle name="Sum 3 2 2 8" xfId="9345" xr:uid="{00000000-0005-0000-0000-0000F1350000}"/>
    <cellStyle name="Sum 3 2 2 8 2" xfId="9346" xr:uid="{00000000-0005-0000-0000-0000F2350000}"/>
    <cellStyle name="Sum 3 2 2 8 2 2" xfId="9347" xr:uid="{00000000-0005-0000-0000-0000F3350000}"/>
    <cellStyle name="Sum 3 2 2 8 2 2 2" xfId="9348" xr:uid="{00000000-0005-0000-0000-0000F4350000}"/>
    <cellStyle name="Sum 3 2 2 8 2 3" xfId="9349" xr:uid="{00000000-0005-0000-0000-0000F5350000}"/>
    <cellStyle name="Sum 3 2 2 8 3" xfId="9350" xr:uid="{00000000-0005-0000-0000-0000F6350000}"/>
    <cellStyle name="Sum 3 2 2 8 3 2" xfId="9351" xr:uid="{00000000-0005-0000-0000-0000F7350000}"/>
    <cellStyle name="Sum 3 2 2 8 4" xfId="9352" xr:uid="{00000000-0005-0000-0000-0000F8350000}"/>
    <cellStyle name="Sum 3 2 2 9" xfId="9353" xr:uid="{00000000-0005-0000-0000-0000F9350000}"/>
    <cellStyle name="Sum 3 2 2 9 2" xfId="9354" xr:uid="{00000000-0005-0000-0000-0000FA350000}"/>
    <cellStyle name="Sum 3 2 2 9 2 2" xfId="9355" xr:uid="{00000000-0005-0000-0000-0000FB350000}"/>
    <cellStyle name="Sum 3 2 2 9 2 2 2" xfId="9356" xr:uid="{00000000-0005-0000-0000-0000FC350000}"/>
    <cellStyle name="Sum 3 2 2 9 2 3" xfId="9357" xr:uid="{00000000-0005-0000-0000-0000FD350000}"/>
    <cellStyle name="Sum 3 2 2 9 3" xfId="9358" xr:uid="{00000000-0005-0000-0000-0000FE350000}"/>
    <cellStyle name="Sum 3 2 2 9 3 2" xfId="9359" xr:uid="{00000000-0005-0000-0000-0000FF350000}"/>
    <cellStyle name="Sum 3 2 2 9 4" xfId="9360" xr:uid="{00000000-0005-0000-0000-000000360000}"/>
    <cellStyle name="Sum 3 2 3" xfId="9361" xr:uid="{00000000-0005-0000-0000-000001360000}"/>
    <cellStyle name="Sum 3 2 3 2" xfId="9362" xr:uid="{00000000-0005-0000-0000-000002360000}"/>
    <cellStyle name="Sum 3 2 3 2 2" xfId="9363" xr:uid="{00000000-0005-0000-0000-000003360000}"/>
    <cellStyle name="Sum 3 2 3 2 2 2" xfId="9364" xr:uid="{00000000-0005-0000-0000-000004360000}"/>
    <cellStyle name="Sum 3 2 3 2 3" xfId="9365" xr:uid="{00000000-0005-0000-0000-000005360000}"/>
    <cellStyle name="Sum 3 2 3 3" xfId="9366" xr:uid="{00000000-0005-0000-0000-000006360000}"/>
    <cellStyle name="Sum 3 2 3 3 2" xfId="9367" xr:uid="{00000000-0005-0000-0000-000007360000}"/>
    <cellStyle name="Sum 3 2 3 4" xfId="9368" xr:uid="{00000000-0005-0000-0000-000008360000}"/>
    <cellStyle name="Sum 3 2 4" xfId="9369" xr:uid="{00000000-0005-0000-0000-000009360000}"/>
    <cellStyle name="Sum 3 2 4 2" xfId="9370" xr:uid="{00000000-0005-0000-0000-00000A360000}"/>
    <cellStyle name="Sum 3 2 4 2 2" xfId="9371" xr:uid="{00000000-0005-0000-0000-00000B360000}"/>
    <cellStyle name="Sum 3 2 4 2 2 2" xfId="9372" xr:uid="{00000000-0005-0000-0000-00000C360000}"/>
    <cellStyle name="Sum 3 2 4 2 3" xfId="9373" xr:uid="{00000000-0005-0000-0000-00000D360000}"/>
    <cellStyle name="Sum 3 2 4 3" xfId="9374" xr:uid="{00000000-0005-0000-0000-00000E360000}"/>
    <cellStyle name="Sum 3 2 4 3 2" xfId="9375" xr:uid="{00000000-0005-0000-0000-00000F360000}"/>
    <cellStyle name="Sum 3 2 4 4" xfId="9376" xr:uid="{00000000-0005-0000-0000-000010360000}"/>
    <cellStyle name="Sum 3 2 5" xfId="9377" xr:uid="{00000000-0005-0000-0000-000011360000}"/>
    <cellStyle name="Sum 3 2 5 2" xfId="9378" xr:uid="{00000000-0005-0000-0000-000012360000}"/>
    <cellStyle name="Sum 3 2 5 2 2" xfId="9379" xr:uid="{00000000-0005-0000-0000-000013360000}"/>
    <cellStyle name="Sum 3 2 5 2 2 2" xfId="9380" xr:uid="{00000000-0005-0000-0000-000014360000}"/>
    <cellStyle name="Sum 3 2 5 2 3" xfId="9381" xr:uid="{00000000-0005-0000-0000-000015360000}"/>
    <cellStyle name="Sum 3 2 5 3" xfId="9382" xr:uid="{00000000-0005-0000-0000-000016360000}"/>
    <cellStyle name="Sum 3 2 5 3 2" xfId="9383" xr:uid="{00000000-0005-0000-0000-000017360000}"/>
    <cellStyle name="Sum 3 2 5 4" xfId="9384" xr:uid="{00000000-0005-0000-0000-000018360000}"/>
    <cellStyle name="Sum 3 2 6" xfId="9385" xr:uid="{00000000-0005-0000-0000-000019360000}"/>
    <cellStyle name="Sum 3 2 6 2" xfId="9386" xr:uid="{00000000-0005-0000-0000-00001A360000}"/>
    <cellStyle name="Sum 3 2 6 2 2" xfId="9387" xr:uid="{00000000-0005-0000-0000-00001B360000}"/>
    <cellStyle name="Sum 3 2 6 2 2 2" xfId="9388" xr:uid="{00000000-0005-0000-0000-00001C360000}"/>
    <cellStyle name="Sum 3 2 6 2 3" xfId="9389" xr:uid="{00000000-0005-0000-0000-00001D360000}"/>
    <cellStyle name="Sum 3 2 6 3" xfId="9390" xr:uid="{00000000-0005-0000-0000-00001E360000}"/>
    <cellStyle name="Sum 3 2 6 3 2" xfId="9391" xr:uid="{00000000-0005-0000-0000-00001F360000}"/>
    <cellStyle name="Sum 3 2 6 4" xfId="9392" xr:uid="{00000000-0005-0000-0000-000020360000}"/>
    <cellStyle name="Sum 3 2 7" xfId="9393" xr:uid="{00000000-0005-0000-0000-000021360000}"/>
    <cellStyle name="Sum 3 2 7 2" xfId="9394" xr:uid="{00000000-0005-0000-0000-000022360000}"/>
    <cellStyle name="Sum 3 2 7 2 2" xfId="9395" xr:uid="{00000000-0005-0000-0000-000023360000}"/>
    <cellStyle name="Sum 3 2 7 2 2 2" xfId="9396" xr:uid="{00000000-0005-0000-0000-000024360000}"/>
    <cellStyle name="Sum 3 2 7 2 3" xfId="9397" xr:uid="{00000000-0005-0000-0000-000025360000}"/>
    <cellStyle name="Sum 3 2 7 3" xfId="9398" xr:uid="{00000000-0005-0000-0000-000026360000}"/>
    <cellStyle name="Sum 3 2 7 3 2" xfId="9399" xr:uid="{00000000-0005-0000-0000-000027360000}"/>
    <cellStyle name="Sum 3 2 7 4" xfId="9400" xr:uid="{00000000-0005-0000-0000-000028360000}"/>
    <cellStyle name="Sum 3 2 8" xfId="9401" xr:uid="{00000000-0005-0000-0000-000029360000}"/>
    <cellStyle name="Sum 3 2 8 2" xfId="9402" xr:uid="{00000000-0005-0000-0000-00002A360000}"/>
    <cellStyle name="Sum 3 2 8 2 2" xfId="9403" xr:uid="{00000000-0005-0000-0000-00002B360000}"/>
    <cellStyle name="Sum 3 2 8 2 2 2" xfId="9404" xr:uid="{00000000-0005-0000-0000-00002C360000}"/>
    <cellStyle name="Sum 3 2 8 2 3" xfId="9405" xr:uid="{00000000-0005-0000-0000-00002D360000}"/>
    <cellStyle name="Sum 3 2 8 3" xfId="9406" xr:uid="{00000000-0005-0000-0000-00002E360000}"/>
    <cellStyle name="Sum 3 2 8 3 2" xfId="9407" xr:uid="{00000000-0005-0000-0000-00002F360000}"/>
    <cellStyle name="Sum 3 2 8 4" xfId="9408" xr:uid="{00000000-0005-0000-0000-000030360000}"/>
    <cellStyle name="Sum 3 2 9" xfId="9409" xr:uid="{00000000-0005-0000-0000-000031360000}"/>
    <cellStyle name="Sum 3 2 9 2" xfId="9410" xr:uid="{00000000-0005-0000-0000-000032360000}"/>
    <cellStyle name="Sum 3 2 9 2 2" xfId="9411" xr:uid="{00000000-0005-0000-0000-000033360000}"/>
    <cellStyle name="Sum 3 2 9 2 2 2" xfId="9412" xr:uid="{00000000-0005-0000-0000-000034360000}"/>
    <cellStyle name="Sum 3 2 9 2 3" xfId="9413" xr:uid="{00000000-0005-0000-0000-000035360000}"/>
    <cellStyle name="Sum 3 2 9 3" xfId="9414" xr:uid="{00000000-0005-0000-0000-000036360000}"/>
    <cellStyle name="Sum 3 2 9 3 2" xfId="9415" xr:uid="{00000000-0005-0000-0000-000037360000}"/>
    <cellStyle name="Sum 3 2 9 4" xfId="9416" xr:uid="{00000000-0005-0000-0000-000038360000}"/>
    <cellStyle name="Sum 3 3" xfId="9417" xr:uid="{00000000-0005-0000-0000-000039360000}"/>
    <cellStyle name="Sum 3 3 10" xfId="9418" xr:uid="{00000000-0005-0000-0000-00003A360000}"/>
    <cellStyle name="Sum 3 3 10 2" xfId="9419" xr:uid="{00000000-0005-0000-0000-00003B360000}"/>
    <cellStyle name="Sum 3 3 10 2 2" xfId="9420" xr:uid="{00000000-0005-0000-0000-00003C360000}"/>
    <cellStyle name="Sum 3 3 10 3" xfId="9421" xr:uid="{00000000-0005-0000-0000-00003D360000}"/>
    <cellStyle name="Sum 3 3 11" xfId="9422" xr:uid="{00000000-0005-0000-0000-00003E360000}"/>
    <cellStyle name="Sum 3 3 11 2" xfId="9423" xr:uid="{00000000-0005-0000-0000-00003F360000}"/>
    <cellStyle name="Sum 3 3 12" xfId="9424" xr:uid="{00000000-0005-0000-0000-000040360000}"/>
    <cellStyle name="Sum 3 3 2" xfId="9425" xr:uid="{00000000-0005-0000-0000-000041360000}"/>
    <cellStyle name="Sum 3 3 2 2" xfId="9426" xr:uid="{00000000-0005-0000-0000-000042360000}"/>
    <cellStyle name="Sum 3 3 2 2 2" xfId="9427" xr:uid="{00000000-0005-0000-0000-000043360000}"/>
    <cellStyle name="Sum 3 3 2 2 2 2" xfId="9428" xr:uid="{00000000-0005-0000-0000-000044360000}"/>
    <cellStyle name="Sum 3 3 2 2 3" xfId="9429" xr:uid="{00000000-0005-0000-0000-000045360000}"/>
    <cellStyle name="Sum 3 3 2 3" xfId="9430" xr:uid="{00000000-0005-0000-0000-000046360000}"/>
    <cellStyle name="Sum 3 3 2 3 2" xfId="9431" xr:uid="{00000000-0005-0000-0000-000047360000}"/>
    <cellStyle name="Sum 3 3 2 4" xfId="9432" xr:uid="{00000000-0005-0000-0000-000048360000}"/>
    <cellStyle name="Sum 3 3 3" xfId="9433" xr:uid="{00000000-0005-0000-0000-000049360000}"/>
    <cellStyle name="Sum 3 3 3 2" xfId="9434" xr:uid="{00000000-0005-0000-0000-00004A360000}"/>
    <cellStyle name="Sum 3 3 3 2 2" xfId="9435" xr:uid="{00000000-0005-0000-0000-00004B360000}"/>
    <cellStyle name="Sum 3 3 3 2 2 2" xfId="9436" xr:uid="{00000000-0005-0000-0000-00004C360000}"/>
    <cellStyle name="Sum 3 3 3 2 3" xfId="9437" xr:uid="{00000000-0005-0000-0000-00004D360000}"/>
    <cellStyle name="Sum 3 3 3 3" xfId="9438" xr:uid="{00000000-0005-0000-0000-00004E360000}"/>
    <cellStyle name="Sum 3 3 3 3 2" xfId="9439" xr:uid="{00000000-0005-0000-0000-00004F360000}"/>
    <cellStyle name="Sum 3 3 3 4" xfId="9440" xr:uid="{00000000-0005-0000-0000-000050360000}"/>
    <cellStyle name="Sum 3 3 4" xfId="9441" xr:uid="{00000000-0005-0000-0000-000051360000}"/>
    <cellStyle name="Sum 3 3 4 2" xfId="9442" xr:uid="{00000000-0005-0000-0000-000052360000}"/>
    <cellStyle name="Sum 3 3 4 2 2" xfId="9443" xr:uid="{00000000-0005-0000-0000-000053360000}"/>
    <cellStyle name="Sum 3 3 4 2 2 2" xfId="9444" xr:uid="{00000000-0005-0000-0000-000054360000}"/>
    <cellStyle name="Sum 3 3 4 2 3" xfId="9445" xr:uid="{00000000-0005-0000-0000-000055360000}"/>
    <cellStyle name="Sum 3 3 4 3" xfId="9446" xr:uid="{00000000-0005-0000-0000-000056360000}"/>
    <cellStyle name="Sum 3 3 4 3 2" xfId="9447" xr:uid="{00000000-0005-0000-0000-000057360000}"/>
    <cellStyle name="Sum 3 3 4 4" xfId="9448" xr:uid="{00000000-0005-0000-0000-000058360000}"/>
    <cellStyle name="Sum 3 3 5" xfId="9449" xr:uid="{00000000-0005-0000-0000-000059360000}"/>
    <cellStyle name="Sum 3 3 5 2" xfId="9450" xr:uid="{00000000-0005-0000-0000-00005A360000}"/>
    <cellStyle name="Sum 3 3 5 2 2" xfId="9451" xr:uid="{00000000-0005-0000-0000-00005B360000}"/>
    <cellStyle name="Sum 3 3 5 2 2 2" xfId="9452" xr:uid="{00000000-0005-0000-0000-00005C360000}"/>
    <cellStyle name="Sum 3 3 5 2 3" xfId="9453" xr:uid="{00000000-0005-0000-0000-00005D360000}"/>
    <cellStyle name="Sum 3 3 5 3" xfId="9454" xr:uid="{00000000-0005-0000-0000-00005E360000}"/>
    <cellStyle name="Sum 3 3 5 3 2" xfId="9455" xr:uid="{00000000-0005-0000-0000-00005F360000}"/>
    <cellStyle name="Sum 3 3 5 4" xfId="9456" xr:uid="{00000000-0005-0000-0000-000060360000}"/>
    <cellStyle name="Sum 3 3 6" xfId="9457" xr:uid="{00000000-0005-0000-0000-000061360000}"/>
    <cellStyle name="Sum 3 3 6 2" xfId="9458" xr:uid="{00000000-0005-0000-0000-000062360000}"/>
    <cellStyle name="Sum 3 3 6 2 2" xfId="9459" xr:uid="{00000000-0005-0000-0000-000063360000}"/>
    <cellStyle name="Sum 3 3 6 2 2 2" xfId="9460" xr:uid="{00000000-0005-0000-0000-000064360000}"/>
    <cellStyle name="Sum 3 3 6 2 3" xfId="9461" xr:uid="{00000000-0005-0000-0000-000065360000}"/>
    <cellStyle name="Sum 3 3 6 3" xfId="9462" xr:uid="{00000000-0005-0000-0000-000066360000}"/>
    <cellStyle name="Sum 3 3 6 3 2" xfId="9463" xr:uid="{00000000-0005-0000-0000-000067360000}"/>
    <cellStyle name="Sum 3 3 6 4" xfId="9464" xr:uid="{00000000-0005-0000-0000-000068360000}"/>
    <cellStyle name="Sum 3 3 7" xfId="9465" xr:uid="{00000000-0005-0000-0000-000069360000}"/>
    <cellStyle name="Sum 3 3 7 2" xfId="9466" xr:uid="{00000000-0005-0000-0000-00006A360000}"/>
    <cellStyle name="Sum 3 3 7 2 2" xfId="9467" xr:uid="{00000000-0005-0000-0000-00006B360000}"/>
    <cellStyle name="Sum 3 3 7 2 2 2" xfId="9468" xr:uid="{00000000-0005-0000-0000-00006C360000}"/>
    <cellStyle name="Sum 3 3 7 2 3" xfId="9469" xr:uid="{00000000-0005-0000-0000-00006D360000}"/>
    <cellStyle name="Sum 3 3 7 3" xfId="9470" xr:uid="{00000000-0005-0000-0000-00006E360000}"/>
    <cellStyle name="Sum 3 3 7 3 2" xfId="9471" xr:uid="{00000000-0005-0000-0000-00006F360000}"/>
    <cellStyle name="Sum 3 3 7 4" xfId="9472" xr:uid="{00000000-0005-0000-0000-000070360000}"/>
    <cellStyle name="Sum 3 3 8" xfId="9473" xr:uid="{00000000-0005-0000-0000-000071360000}"/>
    <cellStyle name="Sum 3 3 8 2" xfId="9474" xr:uid="{00000000-0005-0000-0000-000072360000}"/>
    <cellStyle name="Sum 3 3 8 2 2" xfId="9475" xr:uid="{00000000-0005-0000-0000-000073360000}"/>
    <cellStyle name="Sum 3 3 8 2 2 2" xfId="9476" xr:uid="{00000000-0005-0000-0000-000074360000}"/>
    <cellStyle name="Sum 3 3 8 2 3" xfId="9477" xr:uid="{00000000-0005-0000-0000-000075360000}"/>
    <cellStyle name="Sum 3 3 8 3" xfId="9478" xr:uid="{00000000-0005-0000-0000-000076360000}"/>
    <cellStyle name="Sum 3 3 8 3 2" xfId="9479" xr:uid="{00000000-0005-0000-0000-000077360000}"/>
    <cellStyle name="Sum 3 3 8 4" xfId="9480" xr:uid="{00000000-0005-0000-0000-000078360000}"/>
    <cellStyle name="Sum 3 3 9" xfId="9481" xr:uid="{00000000-0005-0000-0000-000079360000}"/>
    <cellStyle name="Sum 3 3 9 2" xfId="9482" xr:uid="{00000000-0005-0000-0000-00007A360000}"/>
    <cellStyle name="Sum 3 3 9 2 2" xfId="9483" xr:uid="{00000000-0005-0000-0000-00007B360000}"/>
    <cellStyle name="Sum 3 3 9 2 2 2" xfId="9484" xr:uid="{00000000-0005-0000-0000-00007C360000}"/>
    <cellStyle name="Sum 3 3 9 2 3" xfId="9485" xr:uid="{00000000-0005-0000-0000-00007D360000}"/>
    <cellStyle name="Sum 3 3 9 3" xfId="9486" xr:uid="{00000000-0005-0000-0000-00007E360000}"/>
    <cellStyle name="Sum 3 3 9 3 2" xfId="9487" xr:uid="{00000000-0005-0000-0000-00007F360000}"/>
    <cellStyle name="Sum 3 3 9 4" xfId="9488" xr:uid="{00000000-0005-0000-0000-000080360000}"/>
    <cellStyle name="Sum 3 4" xfId="9489" xr:uid="{00000000-0005-0000-0000-000081360000}"/>
    <cellStyle name="Sum 3 4 10" xfId="9490" xr:uid="{00000000-0005-0000-0000-000082360000}"/>
    <cellStyle name="Sum 3 4 10 2" xfId="9491" xr:uid="{00000000-0005-0000-0000-000083360000}"/>
    <cellStyle name="Sum 3 4 10 2 2" xfId="9492" xr:uid="{00000000-0005-0000-0000-000084360000}"/>
    <cellStyle name="Sum 3 4 10 3" xfId="9493" xr:uid="{00000000-0005-0000-0000-000085360000}"/>
    <cellStyle name="Sum 3 4 11" xfId="9494" xr:uid="{00000000-0005-0000-0000-000086360000}"/>
    <cellStyle name="Sum 3 4 11 2" xfId="9495" xr:uid="{00000000-0005-0000-0000-000087360000}"/>
    <cellStyle name="Sum 3 4 12" xfId="9496" xr:uid="{00000000-0005-0000-0000-000088360000}"/>
    <cellStyle name="Sum 3 4 2" xfId="9497" xr:uid="{00000000-0005-0000-0000-000089360000}"/>
    <cellStyle name="Sum 3 4 2 2" xfId="9498" xr:uid="{00000000-0005-0000-0000-00008A360000}"/>
    <cellStyle name="Sum 3 4 2 2 2" xfId="9499" xr:uid="{00000000-0005-0000-0000-00008B360000}"/>
    <cellStyle name="Sum 3 4 2 2 2 2" xfId="9500" xr:uid="{00000000-0005-0000-0000-00008C360000}"/>
    <cellStyle name="Sum 3 4 2 2 3" xfId="9501" xr:uid="{00000000-0005-0000-0000-00008D360000}"/>
    <cellStyle name="Sum 3 4 2 3" xfId="9502" xr:uid="{00000000-0005-0000-0000-00008E360000}"/>
    <cellStyle name="Sum 3 4 2 3 2" xfId="9503" xr:uid="{00000000-0005-0000-0000-00008F360000}"/>
    <cellStyle name="Sum 3 4 2 4" xfId="9504" xr:uid="{00000000-0005-0000-0000-000090360000}"/>
    <cellStyle name="Sum 3 4 3" xfId="9505" xr:uid="{00000000-0005-0000-0000-000091360000}"/>
    <cellStyle name="Sum 3 4 3 2" xfId="9506" xr:uid="{00000000-0005-0000-0000-000092360000}"/>
    <cellStyle name="Sum 3 4 3 2 2" xfId="9507" xr:uid="{00000000-0005-0000-0000-000093360000}"/>
    <cellStyle name="Sum 3 4 3 2 2 2" xfId="9508" xr:uid="{00000000-0005-0000-0000-000094360000}"/>
    <cellStyle name="Sum 3 4 3 2 3" xfId="9509" xr:uid="{00000000-0005-0000-0000-000095360000}"/>
    <cellStyle name="Sum 3 4 3 3" xfId="9510" xr:uid="{00000000-0005-0000-0000-000096360000}"/>
    <cellStyle name="Sum 3 4 3 3 2" xfId="9511" xr:uid="{00000000-0005-0000-0000-000097360000}"/>
    <cellStyle name="Sum 3 4 3 4" xfId="9512" xr:uid="{00000000-0005-0000-0000-000098360000}"/>
    <cellStyle name="Sum 3 4 4" xfId="9513" xr:uid="{00000000-0005-0000-0000-000099360000}"/>
    <cellStyle name="Sum 3 4 4 2" xfId="9514" xr:uid="{00000000-0005-0000-0000-00009A360000}"/>
    <cellStyle name="Sum 3 4 4 2 2" xfId="9515" xr:uid="{00000000-0005-0000-0000-00009B360000}"/>
    <cellStyle name="Sum 3 4 4 2 2 2" xfId="9516" xr:uid="{00000000-0005-0000-0000-00009C360000}"/>
    <cellStyle name="Sum 3 4 4 2 3" xfId="9517" xr:uid="{00000000-0005-0000-0000-00009D360000}"/>
    <cellStyle name="Sum 3 4 4 3" xfId="9518" xr:uid="{00000000-0005-0000-0000-00009E360000}"/>
    <cellStyle name="Sum 3 4 4 3 2" xfId="9519" xr:uid="{00000000-0005-0000-0000-00009F360000}"/>
    <cellStyle name="Sum 3 4 4 4" xfId="9520" xr:uid="{00000000-0005-0000-0000-0000A0360000}"/>
    <cellStyle name="Sum 3 4 5" xfId="9521" xr:uid="{00000000-0005-0000-0000-0000A1360000}"/>
    <cellStyle name="Sum 3 4 5 2" xfId="9522" xr:uid="{00000000-0005-0000-0000-0000A2360000}"/>
    <cellStyle name="Sum 3 4 5 2 2" xfId="9523" xr:uid="{00000000-0005-0000-0000-0000A3360000}"/>
    <cellStyle name="Sum 3 4 5 2 2 2" xfId="9524" xr:uid="{00000000-0005-0000-0000-0000A4360000}"/>
    <cellStyle name="Sum 3 4 5 2 3" xfId="9525" xr:uid="{00000000-0005-0000-0000-0000A5360000}"/>
    <cellStyle name="Sum 3 4 5 3" xfId="9526" xr:uid="{00000000-0005-0000-0000-0000A6360000}"/>
    <cellStyle name="Sum 3 4 5 3 2" xfId="9527" xr:uid="{00000000-0005-0000-0000-0000A7360000}"/>
    <cellStyle name="Sum 3 4 5 4" xfId="9528" xr:uid="{00000000-0005-0000-0000-0000A8360000}"/>
    <cellStyle name="Sum 3 4 6" xfId="9529" xr:uid="{00000000-0005-0000-0000-0000A9360000}"/>
    <cellStyle name="Sum 3 4 6 2" xfId="9530" xr:uid="{00000000-0005-0000-0000-0000AA360000}"/>
    <cellStyle name="Sum 3 4 6 2 2" xfId="9531" xr:uid="{00000000-0005-0000-0000-0000AB360000}"/>
    <cellStyle name="Sum 3 4 6 2 2 2" xfId="9532" xr:uid="{00000000-0005-0000-0000-0000AC360000}"/>
    <cellStyle name="Sum 3 4 6 2 3" xfId="9533" xr:uid="{00000000-0005-0000-0000-0000AD360000}"/>
    <cellStyle name="Sum 3 4 6 3" xfId="9534" xr:uid="{00000000-0005-0000-0000-0000AE360000}"/>
    <cellStyle name="Sum 3 4 6 3 2" xfId="9535" xr:uid="{00000000-0005-0000-0000-0000AF360000}"/>
    <cellStyle name="Sum 3 4 6 4" xfId="9536" xr:uid="{00000000-0005-0000-0000-0000B0360000}"/>
    <cellStyle name="Sum 3 4 7" xfId="9537" xr:uid="{00000000-0005-0000-0000-0000B1360000}"/>
    <cellStyle name="Sum 3 4 7 2" xfId="9538" xr:uid="{00000000-0005-0000-0000-0000B2360000}"/>
    <cellStyle name="Sum 3 4 7 2 2" xfId="9539" xr:uid="{00000000-0005-0000-0000-0000B3360000}"/>
    <cellStyle name="Sum 3 4 7 2 2 2" xfId="9540" xr:uid="{00000000-0005-0000-0000-0000B4360000}"/>
    <cellStyle name="Sum 3 4 7 2 3" xfId="9541" xr:uid="{00000000-0005-0000-0000-0000B5360000}"/>
    <cellStyle name="Sum 3 4 7 3" xfId="9542" xr:uid="{00000000-0005-0000-0000-0000B6360000}"/>
    <cellStyle name="Sum 3 4 7 3 2" xfId="9543" xr:uid="{00000000-0005-0000-0000-0000B7360000}"/>
    <cellStyle name="Sum 3 4 7 4" xfId="9544" xr:uid="{00000000-0005-0000-0000-0000B8360000}"/>
    <cellStyle name="Sum 3 4 8" xfId="9545" xr:uid="{00000000-0005-0000-0000-0000B9360000}"/>
    <cellStyle name="Sum 3 4 8 2" xfId="9546" xr:uid="{00000000-0005-0000-0000-0000BA360000}"/>
    <cellStyle name="Sum 3 4 8 2 2" xfId="9547" xr:uid="{00000000-0005-0000-0000-0000BB360000}"/>
    <cellStyle name="Sum 3 4 8 2 2 2" xfId="9548" xr:uid="{00000000-0005-0000-0000-0000BC360000}"/>
    <cellStyle name="Sum 3 4 8 2 3" xfId="9549" xr:uid="{00000000-0005-0000-0000-0000BD360000}"/>
    <cellStyle name="Sum 3 4 8 3" xfId="9550" xr:uid="{00000000-0005-0000-0000-0000BE360000}"/>
    <cellStyle name="Sum 3 4 8 3 2" xfId="9551" xr:uid="{00000000-0005-0000-0000-0000BF360000}"/>
    <cellStyle name="Sum 3 4 8 4" xfId="9552" xr:uid="{00000000-0005-0000-0000-0000C0360000}"/>
    <cellStyle name="Sum 3 4 9" xfId="9553" xr:uid="{00000000-0005-0000-0000-0000C1360000}"/>
    <cellStyle name="Sum 3 4 9 2" xfId="9554" xr:uid="{00000000-0005-0000-0000-0000C2360000}"/>
    <cellStyle name="Sum 3 4 9 2 2" xfId="9555" xr:uid="{00000000-0005-0000-0000-0000C3360000}"/>
    <cellStyle name="Sum 3 4 9 2 2 2" xfId="9556" xr:uid="{00000000-0005-0000-0000-0000C4360000}"/>
    <cellStyle name="Sum 3 4 9 2 3" xfId="9557" xr:uid="{00000000-0005-0000-0000-0000C5360000}"/>
    <cellStyle name="Sum 3 4 9 3" xfId="9558" xr:uid="{00000000-0005-0000-0000-0000C6360000}"/>
    <cellStyle name="Sum 3 4 9 3 2" xfId="9559" xr:uid="{00000000-0005-0000-0000-0000C7360000}"/>
    <cellStyle name="Sum 3 4 9 4" xfId="9560" xr:uid="{00000000-0005-0000-0000-0000C8360000}"/>
    <cellStyle name="Sum 3 5" xfId="9561" xr:uid="{00000000-0005-0000-0000-0000C9360000}"/>
    <cellStyle name="Sum 3 5 2" xfId="9562" xr:uid="{00000000-0005-0000-0000-0000CA360000}"/>
    <cellStyle name="Sum 3 6" xfId="9563" xr:uid="{00000000-0005-0000-0000-0000CB360000}"/>
    <cellStyle name="Sum 4" xfId="9564" xr:uid="{00000000-0005-0000-0000-0000CC360000}"/>
    <cellStyle name="Sum 4 2" xfId="9565" xr:uid="{00000000-0005-0000-0000-0000CD360000}"/>
    <cellStyle name="Sum 4 2 10" xfId="9566" xr:uid="{00000000-0005-0000-0000-0000CE360000}"/>
    <cellStyle name="Sum 4 2 10 2" xfId="9567" xr:uid="{00000000-0005-0000-0000-0000CF360000}"/>
    <cellStyle name="Sum 4 2 10 2 2" xfId="9568" xr:uid="{00000000-0005-0000-0000-0000D0360000}"/>
    <cellStyle name="Sum 4 2 10 2 2 2" xfId="9569" xr:uid="{00000000-0005-0000-0000-0000D1360000}"/>
    <cellStyle name="Sum 4 2 10 2 3" xfId="9570" xr:uid="{00000000-0005-0000-0000-0000D2360000}"/>
    <cellStyle name="Sum 4 2 10 3" xfId="9571" xr:uid="{00000000-0005-0000-0000-0000D3360000}"/>
    <cellStyle name="Sum 4 2 10 3 2" xfId="9572" xr:uid="{00000000-0005-0000-0000-0000D4360000}"/>
    <cellStyle name="Sum 4 2 10 4" xfId="9573" xr:uid="{00000000-0005-0000-0000-0000D5360000}"/>
    <cellStyle name="Sum 4 2 11" xfId="9574" xr:uid="{00000000-0005-0000-0000-0000D6360000}"/>
    <cellStyle name="Sum 4 2 11 2" xfId="9575" xr:uid="{00000000-0005-0000-0000-0000D7360000}"/>
    <cellStyle name="Sum 4 2 11 2 2" xfId="9576" xr:uid="{00000000-0005-0000-0000-0000D8360000}"/>
    <cellStyle name="Sum 4 2 11 3" xfId="9577" xr:uid="{00000000-0005-0000-0000-0000D9360000}"/>
    <cellStyle name="Sum 4 2 12" xfId="9578" xr:uid="{00000000-0005-0000-0000-0000DA360000}"/>
    <cellStyle name="Sum 4 2 12 2" xfId="9579" xr:uid="{00000000-0005-0000-0000-0000DB360000}"/>
    <cellStyle name="Sum 4 2 13" xfId="9580" xr:uid="{00000000-0005-0000-0000-0000DC360000}"/>
    <cellStyle name="Sum 4 2 2" xfId="9581" xr:uid="{00000000-0005-0000-0000-0000DD360000}"/>
    <cellStyle name="Sum 4 2 2 10" xfId="9582" xr:uid="{00000000-0005-0000-0000-0000DE360000}"/>
    <cellStyle name="Sum 4 2 2 10 2" xfId="9583" xr:uid="{00000000-0005-0000-0000-0000DF360000}"/>
    <cellStyle name="Sum 4 2 2 10 2 2" xfId="9584" xr:uid="{00000000-0005-0000-0000-0000E0360000}"/>
    <cellStyle name="Sum 4 2 2 10 3" xfId="9585" xr:uid="{00000000-0005-0000-0000-0000E1360000}"/>
    <cellStyle name="Sum 4 2 2 11" xfId="9586" xr:uid="{00000000-0005-0000-0000-0000E2360000}"/>
    <cellStyle name="Sum 4 2 2 11 2" xfId="9587" xr:uid="{00000000-0005-0000-0000-0000E3360000}"/>
    <cellStyle name="Sum 4 2 2 12" xfId="9588" xr:uid="{00000000-0005-0000-0000-0000E4360000}"/>
    <cellStyle name="Sum 4 2 2 2" xfId="9589" xr:uid="{00000000-0005-0000-0000-0000E5360000}"/>
    <cellStyle name="Sum 4 2 2 2 2" xfId="9590" xr:uid="{00000000-0005-0000-0000-0000E6360000}"/>
    <cellStyle name="Sum 4 2 2 2 2 2" xfId="9591" xr:uid="{00000000-0005-0000-0000-0000E7360000}"/>
    <cellStyle name="Sum 4 2 2 2 2 2 2" xfId="9592" xr:uid="{00000000-0005-0000-0000-0000E8360000}"/>
    <cellStyle name="Sum 4 2 2 2 2 3" xfId="9593" xr:uid="{00000000-0005-0000-0000-0000E9360000}"/>
    <cellStyle name="Sum 4 2 2 2 3" xfId="9594" xr:uid="{00000000-0005-0000-0000-0000EA360000}"/>
    <cellStyle name="Sum 4 2 2 2 3 2" xfId="9595" xr:uid="{00000000-0005-0000-0000-0000EB360000}"/>
    <cellStyle name="Sum 4 2 2 2 4" xfId="9596" xr:uid="{00000000-0005-0000-0000-0000EC360000}"/>
    <cellStyle name="Sum 4 2 2 3" xfId="9597" xr:uid="{00000000-0005-0000-0000-0000ED360000}"/>
    <cellStyle name="Sum 4 2 2 3 2" xfId="9598" xr:uid="{00000000-0005-0000-0000-0000EE360000}"/>
    <cellStyle name="Sum 4 2 2 3 2 2" xfId="9599" xr:uid="{00000000-0005-0000-0000-0000EF360000}"/>
    <cellStyle name="Sum 4 2 2 3 2 2 2" xfId="9600" xr:uid="{00000000-0005-0000-0000-0000F0360000}"/>
    <cellStyle name="Sum 4 2 2 3 2 3" xfId="9601" xr:uid="{00000000-0005-0000-0000-0000F1360000}"/>
    <cellStyle name="Sum 4 2 2 3 3" xfId="9602" xr:uid="{00000000-0005-0000-0000-0000F2360000}"/>
    <cellStyle name="Sum 4 2 2 3 3 2" xfId="9603" xr:uid="{00000000-0005-0000-0000-0000F3360000}"/>
    <cellStyle name="Sum 4 2 2 3 4" xfId="9604" xr:uid="{00000000-0005-0000-0000-0000F4360000}"/>
    <cellStyle name="Sum 4 2 2 4" xfId="9605" xr:uid="{00000000-0005-0000-0000-0000F5360000}"/>
    <cellStyle name="Sum 4 2 2 4 2" xfId="9606" xr:uid="{00000000-0005-0000-0000-0000F6360000}"/>
    <cellStyle name="Sum 4 2 2 4 2 2" xfId="9607" xr:uid="{00000000-0005-0000-0000-0000F7360000}"/>
    <cellStyle name="Sum 4 2 2 4 2 2 2" xfId="9608" xr:uid="{00000000-0005-0000-0000-0000F8360000}"/>
    <cellStyle name="Sum 4 2 2 4 2 3" xfId="9609" xr:uid="{00000000-0005-0000-0000-0000F9360000}"/>
    <cellStyle name="Sum 4 2 2 4 3" xfId="9610" xr:uid="{00000000-0005-0000-0000-0000FA360000}"/>
    <cellStyle name="Sum 4 2 2 4 3 2" xfId="9611" xr:uid="{00000000-0005-0000-0000-0000FB360000}"/>
    <cellStyle name="Sum 4 2 2 4 4" xfId="9612" xr:uid="{00000000-0005-0000-0000-0000FC360000}"/>
    <cellStyle name="Sum 4 2 2 5" xfId="9613" xr:uid="{00000000-0005-0000-0000-0000FD360000}"/>
    <cellStyle name="Sum 4 2 2 5 2" xfId="9614" xr:uid="{00000000-0005-0000-0000-0000FE360000}"/>
    <cellStyle name="Sum 4 2 2 5 2 2" xfId="9615" xr:uid="{00000000-0005-0000-0000-0000FF360000}"/>
    <cellStyle name="Sum 4 2 2 5 2 2 2" xfId="9616" xr:uid="{00000000-0005-0000-0000-000000370000}"/>
    <cellStyle name="Sum 4 2 2 5 2 3" xfId="9617" xr:uid="{00000000-0005-0000-0000-000001370000}"/>
    <cellStyle name="Sum 4 2 2 5 3" xfId="9618" xr:uid="{00000000-0005-0000-0000-000002370000}"/>
    <cellStyle name="Sum 4 2 2 5 3 2" xfId="9619" xr:uid="{00000000-0005-0000-0000-000003370000}"/>
    <cellStyle name="Sum 4 2 2 5 4" xfId="9620" xr:uid="{00000000-0005-0000-0000-000004370000}"/>
    <cellStyle name="Sum 4 2 2 6" xfId="9621" xr:uid="{00000000-0005-0000-0000-000005370000}"/>
    <cellStyle name="Sum 4 2 2 6 2" xfId="9622" xr:uid="{00000000-0005-0000-0000-000006370000}"/>
    <cellStyle name="Sum 4 2 2 6 2 2" xfId="9623" xr:uid="{00000000-0005-0000-0000-000007370000}"/>
    <cellStyle name="Sum 4 2 2 6 2 2 2" xfId="9624" xr:uid="{00000000-0005-0000-0000-000008370000}"/>
    <cellStyle name="Sum 4 2 2 6 2 3" xfId="9625" xr:uid="{00000000-0005-0000-0000-000009370000}"/>
    <cellStyle name="Sum 4 2 2 6 3" xfId="9626" xr:uid="{00000000-0005-0000-0000-00000A370000}"/>
    <cellStyle name="Sum 4 2 2 6 3 2" xfId="9627" xr:uid="{00000000-0005-0000-0000-00000B370000}"/>
    <cellStyle name="Sum 4 2 2 6 4" xfId="9628" xr:uid="{00000000-0005-0000-0000-00000C370000}"/>
    <cellStyle name="Sum 4 2 2 7" xfId="9629" xr:uid="{00000000-0005-0000-0000-00000D370000}"/>
    <cellStyle name="Sum 4 2 2 7 2" xfId="9630" xr:uid="{00000000-0005-0000-0000-00000E370000}"/>
    <cellStyle name="Sum 4 2 2 7 2 2" xfId="9631" xr:uid="{00000000-0005-0000-0000-00000F370000}"/>
    <cellStyle name="Sum 4 2 2 7 2 2 2" xfId="9632" xr:uid="{00000000-0005-0000-0000-000010370000}"/>
    <cellStyle name="Sum 4 2 2 7 2 3" xfId="9633" xr:uid="{00000000-0005-0000-0000-000011370000}"/>
    <cellStyle name="Sum 4 2 2 7 3" xfId="9634" xr:uid="{00000000-0005-0000-0000-000012370000}"/>
    <cellStyle name="Sum 4 2 2 7 3 2" xfId="9635" xr:uid="{00000000-0005-0000-0000-000013370000}"/>
    <cellStyle name="Sum 4 2 2 7 4" xfId="9636" xr:uid="{00000000-0005-0000-0000-000014370000}"/>
    <cellStyle name="Sum 4 2 2 8" xfId="9637" xr:uid="{00000000-0005-0000-0000-000015370000}"/>
    <cellStyle name="Sum 4 2 2 8 2" xfId="9638" xr:uid="{00000000-0005-0000-0000-000016370000}"/>
    <cellStyle name="Sum 4 2 2 8 2 2" xfId="9639" xr:uid="{00000000-0005-0000-0000-000017370000}"/>
    <cellStyle name="Sum 4 2 2 8 2 2 2" xfId="9640" xr:uid="{00000000-0005-0000-0000-000018370000}"/>
    <cellStyle name="Sum 4 2 2 8 2 3" xfId="9641" xr:uid="{00000000-0005-0000-0000-000019370000}"/>
    <cellStyle name="Sum 4 2 2 8 3" xfId="9642" xr:uid="{00000000-0005-0000-0000-00001A370000}"/>
    <cellStyle name="Sum 4 2 2 8 3 2" xfId="9643" xr:uid="{00000000-0005-0000-0000-00001B370000}"/>
    <cellStyle name="Sum 4 2 2 8 4" xfId="9644" xr:uid="{00000000-0005-0000-0000-00001C370000}"/>
    <cellStyle name="Sum 4 2 2 9" xfId="9645" xr:uid="{00000000-0005-0000-0000-00001D370000}"/>
    <cellStyle name="Sum 4 2 2 9 2" xfId="9646" xr:uid="{00000000-0005-0000-0000-00001E370000}"/>
    <cellStyle name="Sum 4 2 2 9 2 2" xfId="9647" xr:uid="{00000000-0005-0000-0000-00001F370000}"/>
    <cellStyle name="Sum 4 2 2 9 2 2 2" xfId="9648" xr:uid="{00000000-0005-0000-0000-000020370000}"/>
    <cellStyle name="Sum 4 2 2 9 2 3" xfId="9649" xr:uid="{00000000-0005-0000-0000-000021370000}"/>
    <cellStyle name="Sum 4 2 2 9 3" xfId="9650" xr:uid="{00000000-0005-0000-0000-000022370000}"/>
    <cellStyle name="Sum 4 2 2 9 3 2" xfId="9651" xr:uid="{00000000-0005-0000-0000-000023370000}"/>
    <cellStyle name="Sum 4 2 2 9 4" xfId="9652" xr:uid="{00000000-0005-0000-0000-000024370000}"/>
    <cellStyle name="Sum 4 2 3" xfId="9653" xr:uid="{00000000-0005-0000-0000-000025370000}"/>
    <cellStyle name="Sum 4 2 3 2" xfId="9654" xr:uid="{00000000-0005-0000-0000-000026370000}"/>
    <cellStyle name="Sum 4 2 3 2 2" xfId="9655" xr:uid="{00000000-0005-0000-0000-000027370000}"/>
    <cellStyle name="Sum 4 2 3 2 2 2" xfId="9656" xr:uid="{00000000-0005-0000-0000-000028370000}"/>
    <cellStyle name="Sum 4 2 3 2 3" xfId="9657" xr:uid="{00000000-0005-0000-0000-000029370000}"/>
    <cellStyle name="Sum 4 2 3 3" xfId="9658" xr:uid="{00000000-0005-0000-0000-00002A370000}"/>
    <cellStyle name="Sum 4 2 3 3 2" xfId="9659" xr:uid="{00000000-0005-0000-0000-00002B370000}"/>
    <cellStyle name="Sum 4 2 3 4" xfId="9660" xr:uid="{00000000-0005-0000-0000-00002C370000}"/>
    <cellStyle name="Sum 4 2 4" xfId="9661" xr:uid="{00000000-0005-0000-0000-00002D370000}"/>
    <cellStyle name="Sum 4 2 4 2" xfId="9662" xr:uid="{00000000-0005-0000-0000-00002E370000}"/>
    <cellStyle name="Sum 4 2 4 2 2" xfId="9663" xr:uid="{00000000-0005-0000-0000-00002F370000}"/>
    <cellStyle name="Sum 4 2 4 2 2 2" xfId="9664" xr:uid="{00000000-0005-0000-0000-000030370000}"/>
    <cellStyle name="Sum 4 2 4 2 3" xfId="9665" xr:uid="{00000000-0005-0000-0000-000031370000}"/>
    <cellStyle name="Sum 4 2 4 3" xfId="9666" xr:uid="{00000000-0005-0000-0000-000032370000}"/>
    <cellStyle name="Sum 4 2 4 3 2" xfId="9667" xr:uid="{00000000-0005-0000-0000-000033370000}"/>
    <cellStyle name="Sum 4 2 4 4" xfId="9668" xr:uid="{00000000-0005-0000-0000-000034370000}"/>
    <cellStyle name="Sum 4 2 5" xfId="9669" xr:uid="{00000000-0005-0000-0000-000035370000}"/>
    <cellStyle name="Sum 4 2 5 2" xfId="9670" xr:uid="{00000000-0005-0000-0000-000036370000}"/>
    <cellStyle name="Sum 4 2 5 2 2" xfId="9671" xr:uid="{00000000-0005-0000-0000-000037370000}"/>
    <cellStyle name="Sum 4 2 5 2 2 2" xfId="9672" xr:uid="{00000000-0005-0000-0000-000038370000}"/>
    <cellStyle name="Sum 4 2 5 2 3" xfId="9673" xr:uid="{00000000-0005-0000-0000-000039370000}"/>
    <cellStyle name="Sum 4 2 5 3" xfId="9674" xr:uid="{00000000-0005-0000-0000-00003A370000}"/>
    <cellStyle name="Sum 4 2 5 3 2" xfId="9675" xr:uid="{00000000-0005-0000-0000-00003B370000}"/>
    <cellStyle name="Sum 4 2 5 4" xfId="9676" xr:uid="{00000000-0005-0000-0000-00003C370000}"/>
    <cellStyle name="Sum 4 2 6" xfId="9677" xr:uid="{00000000-0005-0000-0000-00003D370000}"/>
    <cellStyle name="Sum 4 2 6 2" xfId="9678" xr:uid="{00000000-0005-0000-0000-00003E370000}"/>
    <cellStyle name="Sum 4 2 6 2 2" xfId="9679" xr:uid="{00000000-0005-0000-0000-00003F370000}"/>
    <cellStyle name="Sum 4 2 6 2 2 2" xfId="9680" xr:uid="{00000000-0005-0000-0000-000040370000}"/>
    <cellStyle name="Sum 4 2 6 2 3" xfId="9681" xr:uid="{00000000-0005-0000-0000-000041370000}"/>
    <cellStyle name="Sum 4 2 6 3" xfId="9682" xr:uid="{00000000-0005-0000-0000-000042370000}"/>
    <cellStyle name="Sum 4 2 6 3 2" xfId="9683" xr:uid="{00000000-0005-0000-0000-000043370000}"/>
    <cellStyle name="Sum 4 2 6 4" xfId="9684" xr:uid="{00000000-0005-0000-0000-000044370000}"/>
    <cellStyle name="Sum 4 2 7" xfId="9685" xr:uid="{00000000-0005-0000-0000-000045370000}"/>
    <cellStyle name="Sum 4 2 7 2" xfId="9686" xr:uid="{00000000-0005-0000-0000-000046370000}"/>
    <cellStyle name="Sum 4 2 7 2 2" xfId="9687" xr:uid="{00000000-0005-0000-0000-000047370000}"/>
    <cellStyle name="Sum 4 2 7 2 2 2" xfId="9688" xr:uid="{00000000-0005-0000-0000-000048370000}"/>
    <cellStyle name="Sum 4 2 7 2 3" xfId="9689" xr:uid="{00000000-0005-0000-0000-000049370000}"/>
    <cellStyle name="Sum 4 2 7 3" xfId="9690" xr:uid="{00000000-0005-0000-0000-00004A370000}"/>
    <cellStyle name="Sum 4 2 7 3 2" xfId="9691" xr:uid="{00000000-0005-0000-0000-00004B370000}"/>
    <cellStyle name="Sum 4 2 7 4" xfId="9692" xr:uid="{00000000-0005-0000-0000-00004C370000}"/>
    <cellStyle name="Sum 4 2 8" xfId="9693" xr:uid="{00000000-0005-0000-0000-00004D370000}"/>
    <cellStyle name="Sum 4 2 8 2" xfId="9694" xr:uid="{00000000-0005-0000-0000-00004E370000}"/>
    <cellStyle name="Sum 4 2 8 2 2" xfId="9695" xr:uid="{00000000-0005-0000-0000-00004F370000}"/>
    <cellStyle name="Sum 4 2 8 2 2 2" xfId="9696" xr:uid="{00000000-0005-0000-0000-000050370000}"/>
    <cellStyle name="Sum 4 2 8 2 3" xfId="9697" xr:uid="{00000000-0005-0000-0000-000051370000}"/>
    <cellStyle name="Sum 4 2 8 3" xfId="9698" xr:uid="{00000000-0005-0000-0000-000052370000}"/>
    <cellStyle name="Sum 4 2 8 3 2" xfId="9699" xr:uid="{00000000-0005-0000-0000-000053370000}"/>
    <cellStyle name="Sum 4 2 8 4" xfId="9700" xr:uid="{00000000-0005-0000-0000-000054370000}"/>
    <cellStyle name="Sum 4 2 9" xfId="9701" xr:uid="{00000000-0005-0000-0000-000055370000}"/>
    <cellStyle name="Sum 4 2 9 2" xfId="9702" xr:uid="{00000000-0005-0000-0000-000056370000}"/>
    <cellStyle name="Sum 4 2 9 2 2" xfId="9703" xr:uid="{00000000-0005-0000-0000-000057370000}"/>
    <cellStyle name="Sum 4 2 9 2 2 2" xfId="9704" xr:uid="{00000000-0005-0000-0000-000058370000}"/>
    <cellStyle name="Sum 4 2 9 2 3" xfId="9705" xr:uid="{00000000-0005-0000-0000-000059370000}"/>
    <cellStyle name="Sum 4 2 9 3" xfId="9706" xr:uid="{00000000-0005-0000-0000-00005A370000}"/>
    <cellStyle name="Sum 4 2 9 3 2" xfId="9707" xr:uid="{00000000-0005-0000-0000-00005B370000}"/>
    <cellStyle name="Sum 4 2 9 4" xfId="9708" xr:uid="{00000000-0005-0000-0000-00005C370000}"/>
    <cellStyle name="Sum 4 3" xfId="9709" xr:uid="{00000000-0005-0000-0000-00005D370000}"/>
    <cellStyle name="Sum 4 3 10" xfId="9710" xr:uid="{00000000-0005-0000-0000-00005E370000}"/>
    <cellStyle name="Sum 4 3 10 2" xfId="9711" xr:uid="{00000000-0005-0000-0000-00005F370000}"/>
    <cellStyle name="Sum 4 3 10 2 2" xfId="9712" xr:uid="{00000000-0005-0000-0000-000060370000}"/>
    <cellStyle name="Sum 4 3 10 3" xfId="9713" xr:uid="{00000000-0005-0000-0000-000061370000}"/>
    <cellStyle name="Sum 4 3 11" xfId="9714" xr:uid="{00000000-0005-0000-0000-000062370000}"/>
    <cellStyle name="Sum 4 3 11 2" xfId="9715" xr:uid="{00000000-0005-0000-0000-000063370000}"/>
    <cellStyle name="Sum 4 3 12" xfId="9716" xr:uid="{00000000-0005-0000-0000-000064370000}"/>
    <cellStyle name="Sum 4 3 2" xfId="9717" xr:uid="{00000000-0005-0000-0000-000065370000}"/>
    <cellStyle name="Sum 4 3 2 2" xfId="9718" xr:uid="{00000000-0005-0000-0000-000066370000}"/>
    <cellStyle name="Sum 4 3 2 2 2" xfId="9719" xr:uid="{00000000-0005-0000-0000-000067370000}"/>
    <cellStyle name="Sum 4 3 2 2 2 2" xfId="9720" xr:uid="{00000000-0005-0000-0000-000068370000}"/>
    <cellStyle name="Sum 4 3 2 2 3" xfId="9721" xr:uid="{00000000-0005-0000-0000-000069370000}"/>
    <cellStyle name="Sum 4 3 2 3" xfId="9722" xr:uid="{00000000-0005-0000-0000-00006A370000}"/>
    <cellStyle name="Sum 4 3 2 3 2" xfId="9723" xr:uid="{00000000-0005-0000-0000-00006B370000}"/>
    <cellStyle name="Sum 4 3 2 4" xfId="9724" xr:uid="{00000000-0005-0000-0000-00006C370000}"/>
    <cellStyle name="Sum 4 3 3" xfId="9725" xr:uid="{00000000-0005-0000-0000-00006D370000}"/>
    <cellStyle name="Sum 4 3 3 2" xfId="9726" xr:uid="{00000000-0005-0000-0000-00006E370000}"/>
    <cellStyle name="Sum 4 3 3 2 2" xfId="9727" xr:uid="{00000000-0005-0000-0000-00006F370000}"/>
    <cellStyle name="Sum 4 3 3 2 2 2" xfId="9728" xr:uid="{00000000-0005-0000-0000-000070370000}"/>
    <cellStyle name="Sum 4 3 3 2 3" xfId="9729" xr:uid="{00000000-0005-0000-0000-000071370000}"/>
    <cellStyle name="Sum 4 3 3 3" xfId="9730" xr:uid="{00000000-0005-0000-0000-000072370000}"/>
    <cellStyle name="Sum 4 3 3 3 2" xfId="9731" xr:uid="{00000000-0005-0000-0000-000073370000}"/>
    <cellStyle name="Sum 4 3 3 4" xfId="9732" xr:uid="{00000000-0005-0000-0000-000074370000}"/>
    <cellStyle name="Sum 4 3 4" xfId="9733" xr:uid="{00000000-0005-0000-0000-000075370000}"/>
    <cellStyle name="Sum 4 3 4 2" xfId="9734" xr:uid="{00000000-0005-0000-0000-000076370000}"/>
    <cellStyle name="Sum 4 3 4 2 2" xfId="9735" xr:uid="{00000000-0005-0000-0000-000077370000}"/>
    <cellStyle name="Sum 4 3 4 2 2 2" xfId="9736" xr:uid="{00000000-0005-0000-0000-000078370000}"/>
    <cellStyle name="Sum 4 3 4 2 3" xfId="9737" xr:uid="{00000000-0005-0000-0000-000079370000}"/>
    <cellStyle name="Sum 4 3 4 3" xfId="9738" xr:uid="{00000000-0005-0000-0000-00007A370000}"/>
    <cellStyle name="Sum 4 3 4 3 2" xfId="9739" xr:uid="{00000000-0005-0000-0000-00007B370000}"/>
    <cellStyle name="Sum 4 3 4 4" xfId="9740" xr:uid="{00000000-0005-0000-0000-00007C370000}"/>
    <cellStyle name="Sum 4 3 5" xfId="9741" xr:uid="{00000000-0005-0000-0000-00007D370000}"/>
    <cellStyle name="Sum 4 3 5 2" xfId="9742" xr:uid="{00000000-0005-0000-0000-00007E370000}"/>
    <cellStyle name="Sum 4 3 5 2 2" xfId="9743" xr:uid="{00000000-0005-0000-0000-00007F370000}"/>
    <cellStyle name="Sum 4 3 5 2 2 2" xfId="9744" xr:uid="{00000000-0005-0000-0000-000080370000}"/>
    <cellStyle name="Sum 4 3 5 2 3" xfId="9745" xr:uid="{00000000-0005-0000-0000-000081370000}"/>
    <cellStyle name="Sum 4 3 5 3" xfId="9746" xr:uid="{00000000-0005-0000-0000-000082370000}"/>
    <cellStyle name="Sum 4 3 5 3 2" xfId="9747" xr:uid="{00000000-0005-0000-0000-000083370000}"/>
    <cellStyle name="Sum 4 3 5 4" xfId="9748" xr:uid="{00000000-0005-0000-0000-000084370000}"/>
    <cellStyle name="Sum 4 3 6" xfId="9749" xr:uid="{00000000-0005-0000-0000-000085370000}"/>
    <cellStyle name="Sum 4 3 6 2" xfId="9750" xr:uid="{00000000-0005-0000-0000-000086370000}"/>
    <cellStyle name="Sum 4 3 6 2 2" xfId="9751" xr:uid="{00000000-0005-0000-0000-000087370000}"/>
    <cellStyle name="Sum 4 3 6 2 2 2" xfId="9752" xr:uid="{00000000-0005-0000-0000-000088370000}"/>
    <cellStyle name="Sum 4 3 6 2 3" xfId="9753" xr:uid="{00000000-0005-0000-0000-000089370000}"/>
    <cellStyle name="Sum 4 3 6 3" xfId="9754" xr:uid="{00000000-0005-0000-0000-00008A370000}"/>
    <cellStyle name="Sum 4 3 6 3 2" xfId="9755" xr:uid="{00000000-0005-0000-0000-00008B370000}"/>
    <cellStyle name="Sum 4 3 6 4" xfId="9756" xr:uid="{00000000-0005-0000-0000-00008C370000}"/>
    <cellStyle name="Sum 4 3 7" xfId="9757" xr:uid="{00000000-0005-0000-0000-00008D370000}"/>
    <cellStyle name="Sum 4 3 7 2" xfId="9758" xr:uid="{00000000-0005-0000-0000-00008E370000}"/>
    <cellStyle name="Sum 4 3 7 2 2" xfId="9759" xr:uid="{00000000-0005-0000-0000-00008F370000}"/>
    <cellStyle name="Sum 4 3 7 2 2 2" xfId="9760" xr:uid="{00000000-0005-0000-0000-000090370000}"/>
    <cellStyle name="Sum 4 3 7 2 3" xfId="9761" xr:uid="{00000000-0005-0000-0000-000091370000}"/>
    <cellStyle name="Sum 4 3 7 3" xfId="9762" xr:uid="{00000000-0005-0000-0000-000092370000}"/>
    <cellStyle name="Sum 4 3 7 3 2" xfId="9763" xr:uid="{00000000-0005-0000-0000-000093370000}"/>
    <cellStyle name="Sum 4 3 7 4" xfId="9764" xr:uid="{00000000-0005-0000-0000-000094370000}"/>
    <cellStyle name="Sum 4 3 8" xfId="9765" xr:uid="{00000000-0005-0000-0000-000095370000}"/>
    <cellStyle name="Sum 4 3 8 2" xfId="9766" xr:uid="{00000000-0005-0000-0000-000096370000}"/>
    <cellStyle name="Sum 4 3 8 2 2" xfId="9767" xr:uid="{00000000-0005-0000-0000-000097370000}"/>
    <cellStyle name="Sum 4 3 8 2 2 2" xfId="9768" xr:uid="{00000000-0005-0000-0000-000098370000}"/>
    <cellStyle name="Sum 4 3 8 2 3" xfId="9769" xr:uid="{00000000-0005-0000-0000-000099370000}"/>
    <cellStyle name="Sum 4 3 8 3" xfId="9770" xr:uid="{00000000-0005-0000-0000-00009A370000}"/>
    <cellStyle name="Sum 4 3 8 3 2" xfId="9771" xr:uid="{00000000-0005-0000-0000-00009B370000}"/>
    <cellStyle name="Sum 4 3 8 4" xfId="9772" xr:uid="{00000000-0005-0000-0000-00009C370000}"/>
    <cellStyle name="Sum 4 3 9" xfId="9773" xr:uid="{00000000-0005-0000-0000-00009D370000}"/>
    <cellStyle name="Sum 4 3 9 2" xfId="9774" xr:uid="{00000000-0005-0000-0000-00009E370000}"/>
    <cellStyle name="Sum 4 3 9 2 2" xfId="9775" xr:uid="{00000000-0005-0000-0000-00009F370000}"/>
    <cellStyle name="Sum 4 3 9 2 2 2" xfId="9776" xr:uid="{00000000-0005-0000-0000-0000A0370000}"/>
    <cellStyle name="Sum 4 3 9 2 3" xfId="9777" xr:uid="{00000000-0005-0000-0000-0000A1370000}"/>
    <cellStyle name="Sum 4 3 9 3" xfId="9778" xr:uid="{00000000-0005-0000-0000-0000A2370000}"/>
    <cellStyle name="Sum 4 3 9 3 2" xfId="9779" xr:uid="{00000000-0005-0000-0000-0000A3370000}"/>
    <cellStyle name="Sum 4 3 9 4" xfId="9780" xr:uid="{00000000-0005-0000-0000-0000A4370000}"/>
    <cellStyle name="Sum 4 4" xfId="9781" xr:uid="{00000000-0005-0000-0000-0000A5370000}"/>
    <cellStyle name="Sum 4 4 10" xfId="9782" xr:uid="{00000000-0005-0000-0000-0000A6370000}"/>
    <cellStyle name="Sum 4 4 10 2" xfId="9783" xr:uid="{00000000-0005-0000-0000-0000A7370000}"/>
    <cellStyle name="Sum 4 4 10 2 2" xfId="9784" xr:uid="{00000000-0005-0000-0000-0000A8370000}"/>
    <cellStyle name="Sum 4 4 10 3" xfId="9785" xr:uid="{00000000-0005-0000-0000-0000A9370000}"/>
    <cellStyle name="Sum 4 4 11" xfId="9786" xr:uid="{00000000-0005-0000-0000-0000AA370000}"/>
    <cellStyle name="Sum 4 4 11 2" xfId="9787" xr:uid="{00000000-0005-0000-0000-0000AB370000}"/>
    <cellStyle name="Sum 4 4 12" xfId="9788" xr:uid="{00000000-0005-0000-0000-0000AC370000}"/>
    <cellStyle name="Sum 4 4 2" xfId="9789" xr:uid="{00000000-0005-0000-0000-0000AD370000}"/>
    <cellStyle name="Sum 4 4 2 2" xfId="9790" xr:uid="{00000000-0005-0000-0000-0000AE370000}"/>
    <cellStyle name="Sum 4 4 2 2 2" xfId="9791" xr:uid="{00000000-0005-0000-0000-0000AF370000}"/>
    <cellStyle name="Sum 4 4 2 2 2 2" xfId="9792" xr:uid="{00000000-0005-0000-0000-0000B0370000}"/>
    <cellStyle name="Sum 4 4 2 2 3" xfId="9793" xr:uid="{00000000-0005-0000-0000-0000B1370000}"/>
    <cellStyle name="Sum 4 4 2 3" xfId="9794" xr:uid="{00000000-0005-0000-0000-0000B2370000}"/>
    <cellStyle name="Sum 4 4 2 3 2" xfId="9795" xr:uid="{00000000-0005-0000-0000-0000B3370000}"/>
    <cellStyle name="Sum 4 4 2 4" xfId="9796" xr:uid="{00000000-0005-0000-0000-0000B4370000}"/>
    <cellStyle name="Sum 4 4 3" xfId="9797" xr:uid="{00000000-0005-0000-0000-0000B5370000}"/>
    <cellStyle name="Sum 4 4 3 2" xfId="9798" xr:uid="{00000000-0005-0000-0000-0000B6370000}"/>
    <cellStyle name="Sum 4 4 3 2 2" xfId="9799" xr:uid="{00000000-0005-0000-0000-0000B7370000}"/>
    <cellStyle name="Sum 4 4 3 2 2 2" xfId="9800" xr:uid="{00000000-0005-0000-0000-0000B8370000}"/>
    <cellStyle name="Sum 4 4 3 2 3" xfId="9801" xr:uid="{00000000-0005-0000-0000-0000B9370000}"/>
    <cellStyle name="Sum 4 4 3 3" xfId="9802" xr:uid="{00000000-0005-0000-0000-0000BA370000}"/>
    <cellStyle name="Sum 4 4 3 3 2" xfId="9803" xr:uid="{00000000-0005-0000-0000-0000BB370000}"/>
    <cellStyle name="Sum 4 4 3 4" xfId="9804" xr:uid="{00000000-0005-0000-0000-0000BC370000}"/>
    <cellStyle name="Sum 4 4 4" xfId="9805" xr:uid="{00000000-0005-0000-0000-0000BD370000}"/>
    <cellStyle name="Sum 4 4 4 2" xfId="9806" xr:uid="{00000000-0005-0000-0000-0000BE370000}"/>
    <cellStyle name="Sum 4 4 4 2 2" xfId="9807" xr:uid="{00000000-0005-0000-0000-0000BF370000}"/>
    <cellStyle name="Sum 4 4 4 2 2 2" xfId="9808" xr:uid="{00000000-0005-0000-0000-0000C0370000}"/>
    <cellStyle name="Sum 4 4 4 2 3" xfId="9809" xr:uid="{00000000-0005-0000-0000-0000C1370000}"/>
    <cellStyle name="Sum 4 4 4 3" xfId="9810" xr:uid="{00000000-0005-0000-0000-0000C2370000}"/>
    <cellStyle name="Sum 4 4 4 3 2" xfId="9811" xr:uid="{00000000-0005-0000-0000-0000C3370000}"/>
    <cellStyle name="Sum 4 4 4 4" xfId="9812" xr:uid="{00000000-0005-0000-0000-0000C4370000}"/>
    <cellStyle name="Sum 4 4 5" xfId="9813" xr:uid="{00000000-0005-0000-0000-0000C5370000}"/>
    <cellStyle name="Sum 4 4 5 2" xfId="9814" xr:uid="{00000000-0005-0000-0000-0000C6370000}"/>
    <cellStyle name="Sum 4 4 5 2 2" xfId="9815" xr:uid="{00000000-0005-0000-0000-0000C7370000}"/>
    <cellStyle name="Sum 4 4 5 2 2 2" xfId="9816" xr:uid="{00000000-0005-0000-0000-0000C8370000}"/>
    <cellStyle name="Sum 4 4 5 2 3" xfId="9817" xr:uid="{00000000-0005-0000-0000-0000C9370000}"/>
    <cellStyle name="Sum 4 4 5 3" xfId="9818" xr:uid="{00000000-0005-0000-0000-0000CA370000}"/>
    <cellStyle name="Sum 4 4 5 3 2" xfId="9819" xr:uid="{00000000-0005-0000-0000-0000CB370000}"/>
    <cellStyle name="Sum 4 4 5 4" xfId="9820" xr:uid="{00000000-0005-0000-0000-0000CC370000}"/>
    <cellStyle name="Sum 4 4 6" xfId="9821" xr:uid="{00000000-0005-0000-0000-0000CD370000}"/>
    <cellStyle name="Sum 4 4 6 2" xfId="9822" xr:uid="{00000000-0005-0000-0000-0000CE370000}"/>
    <cellStyle name="Sum 4 4 6 2 2" xfId="9823" xr:uid="{00000000-0005-0000-0000-0000CF370000}"/>
    <cellStyle name="Sum 4 4 6 2 2 2" xfId="9824" xr:uid="{00000000-0005-0000-0000-0000D0370000}"/>
    <cellStyle name="Sum 4 4 6 2 3" xfId="9825" xr:uid="{00000000-0005-0000-0000-0000D1370000}"/>
    <cellStyle name="Sum 4 4 6 3" xfId="9826" xr:uid="{00000000-0005-0000-0000-0000D2370000}"/>
    <cellStyle name="Sum 4 4 6 3 2" xfId="9827" xr:uid="{00000000-0005-0000-0000-0000D3370000}"/>
    <cellStyle name="Sum 4 4 6 4" xfId="9828" xr:uid="{00000000-0005-0000-0000-0000D4370000}"/>
    <cellStyle name="Sum 4 4 7" xfId="9829" xr:uid="{00000000-0005-0000-0000-0000D5370000}"/>
    <cellStyle name="Sum 4 4 7 2" xfId="9830" xr:uid="{00000000-0005-0000-0000-0000D6370000}"/>
    <cellStyle name="Sum 4 4 7 2 2" xfId="9831" xr:uid="{00000000-0005-0000-0000-0000D7370000}"/>
    <cellStyle name="Sum 4 4 7 2 2 2" xfId="9832" xr:uid="{00000000-0005-0000-0000-0000D8370000}"/>
    <cellStyle name="Sum 4 4 7 2 3" xfId="9833" xr:uid="{00000000-0005-0000-0000-0000D9370000}"/>
    <cellStyle name="Sum 4 4 7 3" xfId="9834" xr:uid="{00000000-0005-0000-0000-0000DA370000}"/>
    <cellStyle name="Sum 4 4 7 3 2" xfId="9835" xr:uid="{00000000-0005-0000-0000-0000DB370000}"/>
    <cellStyle name="Sum 4 4 7 4" xfId="9836" xr:uid="{00000000-0005-0000-0000-0000DC370000}"/>
    <cellStyle name="Sum 4 4 8" xfId="9837" xr:uid="{00000000-0005-0000-0000-0000DD370000}"/>
    <cellStyle name="Sum 4 4 8 2" xfId="9838" xr:uid="{00000000-0005-0000-0000-0000DE370000}"/>
    <cellStyle name="Sum 4 4 8 2 2" xfId="9839" xr:uid="{00000000-0005-0000-0000-0000DF370000}"/>
    <cellStyle name="Sum 4 4 8 2 2 2" xfId="9840" xr:uid="{00000000-0005-0000-0000-0000E0370000}"/>
    <cellStyle name="Sum 4 4 8 2 3" xfId="9841" xr:uid="{00000000-0005-0000-0000-0000E1370000}"/>
    <cellStyle name="Sum 4 4 8 3" xfId="9842" xr:uid="{00000000-0005-0000-0000-0000E2370000}"/>
    <cellStyle name="Sum 4 4 8 3 2" xfId="9843" xr:uid="{00000000-0005-0000-0000-0000E3370000}"/>
    <cellStyle name="Sum 4 4 8 4" xfId="9844" xr:uid="{00000000-0005-0000-0000-0000E4370000}"/>
    <cellStyle name="Sum 4 4 9" xfId="9845" xr:uid="{00000000-0005-0000-0000-0000E5370000}"/>
    <cellStyle name="Sum 4 4 9 2" xfId="9846" xr:uid="{00000000-0005-0000-0000-0000E6370000}"/>
    <cellStyle name="Sum 4 4 9 2 2" xfId="9847" xr:uid="{00000000-0005-0000-0000-0000E7370000}"/>
    <cellStyle name="Sum 4 4 9 2 2 2" xfId="9848" xr:uid="{00000000-0005-0000-0000-0000E8370000}"/>
    <cellStyle name="Sum 4 4 9 2 3" xfId="9849" xr:uid="{00000000-0005-0000-0000-0000E9370000}"/>
    <cellStyle name="Sum 4 4 9 3" xfId="9850" xr:uid="{00000000-0005-0000-0000-0000EA370000}"/>
    <cellStyle name="Sum 4 4 9 3 2" xfId="9851" xr:uid="{00000000-0005-0000-0000-0000EB370000}"/>
    <cellStyle name="Sum 4 4 9 4" xfId="9852" xr:uid="{00000000-0005-0000-0000-0000EC370000}"/>
    <cellStyle name="Sum 4 5" xfId="9853" xr:uid="{00000000-0005-0000-0000-0000ED370000}"/>
    <cellStyle name="Sum 4 5 2" xfId="9854" xr:uid="{00000000-0005-0000-0000-0000EE370000}"/>
    <cellStyle name="Sum 4 6" xfId="9855" xr:uid="{00000000-0005-0000-0000-0000EF370000}"/>
    <cellStyle name="Sum 5" xfId="9856" xr:uid="{00000000-0005-0000-0000-0000F0370000}"/>
    <cellStyle name="Sum 5 10" xfId="9857" xr:uid="{00000000-0005-0000-0000-0000F1370000}"/>
    <cellStyle name="Sum 5 10 2" xfId="9858" xr:uid="{00000000-0005-0000-0000-0000F2370000}"/>
    <cellStyle name="Sum 5 10 2 2" xfId="9859" xr:uid="{00000000-0005-0000-0000-0000F3370000}"/>
    <cellStyle name="Sum 5 10 2 2 2" xfId="9860" xr:uid="{00000000-0005-0000-0000-0000F4370000}"/>
    <cellStyle name="Sum 5 10 2 3" xfId="9861" xr:uid="{00000000-0005-0000-0000-0000F5370000}"/>
    <cellStyle name="Sum 5 10 3" xfId="9862" xr:uid="{00000000-0005-0000-0000-0000F6370000}"/>
    <cellStyle name="Sum 5 10 3 2" xfId="9863" xr:uid="{00000000-0005-0000-0000-0000F7370000}"/>
    <cellStyle name="Sum 5 10 4" xfId="9864" xr:uid="{00000000-0005-0000-0000-0000F8370000}"/>
    <cellStyle name="Sum 5 11" xfId="9865" xr:uid="{00000000-0005-0000-0000-0000F9370000}"/>
    <cellStyle name="Sum 5 11 2" xfId="9866" xr:uid="{00000000-0005-0000-0000-0000FA370000}"/>
    <cellStyle name="Sum 5 11 2 2" xfId="9867" xr:uid="{00000000-0005-0000-0000-0000FB370000}"/>
    <cellStyle name="Sum 5 11 3" xfId="9868" xr:uid="{00000000-0005-0000-0000-0000FC370000}"/>
    <cellStyle name="Sum 5 12" xfId="9869" xr:uid="{00000000-0005-0000-0000-0000FD370000}"/>
    <cellStyle name="Sum 5 12 2" xfId="9870" xr:uid="{00000000-0005-0000-0000-0000FE370000}"/>
    <cellStyle name="Sum 5 13" xfId="9871" xr:uid="{00000000-0005-0000-0000-0000FF370000}"/>
    <cellStyle name="Sum 5 2" xfId="9872" xr:uid="{00000000-0005-0000-0000-000000380000}"/>
    <cellStyle name="Sum 5 2 10" xfId="9873" xr:uid="{00000000-0005-0000-0000-000001380000}"/>
    <cellStyle name="Sum 5 2 10 2" xfId="9874" xr:uid="{00000000-0005-0000-0000-000002380000}"/>
    <cellStyle name="Sum 5 2 10 2 2" xfId="9875" xr:uid="{00000000-0005-0000-0000-000003380000}"/>
    <cellStyle name="Sum 5 2 10 3" xfId="9876" xr:uid="{00000000-0005-0000-0000-000004380000}"/>
    <cellStyle name="Sum 5 2 11" xfId="9877" xr:uid="{00000000-0005-0000-0000-000005380000}"/>
    <cellStyle name="Sum 5 2 11 2" xfId="9878" xr:uid="{00000000-0005-0000-0000-000006380000}"/>
    <cellStyle name="Sum 5 2 12" xfId="9879" xr:uid="{00000000-0005-0000-0000-000007380000}"/>
    <cellStyle name="Sum 5 2 2" xfId="9880" xr:uid="{00000000-0005-0000-0000-000008380000}"/>
    <cellStyle name="Sum 5 2 2 2" xfId="9881" xr:uid="{00000000-0005-0000-0000-000009380000}"/>
    <cellStyle name="Sum 5 2 2 2 2" xfId="9882" xr:uid="{00000000-0005-0000-0000-00000A380000}"/>
    <cellStyle name="Sum 5 2 2 2 2 2" xfId="9883" xr:uid="{00000000-0005-0000-0000-00000B380000}"/>
    <cellStyle name="Sum 5 2 2 2 3" xfId="9884" xr:uid="{00000000-0005-0000-0000-00000C380000}"/>
    <cellStyle name="Sum 5 2 2 3" xfId="9885" xr:uid="{00000000-0005-0000-0000-00000D380000}"/>
    <cellStyle name="Sum 5 2 2 3 2" xfId="9886" xr:uid="{00000000-0005-0000-0000-00000E380000}"/>
    <cellStyle name="Sum 5 2 2 4" xfId="9887" xr:uid="{00000000-0005-0000-0000-00000F380000}"/>
    <cellStyle name="Sum 5 2 3" xfId="9888" xr:uid="{00000000-0005-0000-0000-000010380000}"/>
    <cellStyle name="Sum 5 2 3 2" xfId="9889" xr:uid="{00000000-0005-0000-0000-000011380000}"/>
    <cellStyle name="Sum 5 2 3 2 2" xfId="9890" xr:uid="{00000000-0005-0000-0000-000012380000}"/>
    <cellStyle name="Sum 5 2 3 2 2 2" xfId="9891" xr:uid="{00000000-0005-0000-0000-000013380000}"/>
    <cellStyle name="Sum 5 2 3 2 3" xfId="9892" xr:uid="{00000000-0005-0000-0000-000014380000}"/>
    <cellStyle name="Sum 5 2 3 3" xfId="9893" xr:uid="{00000000-0005-0000-0000-000015380000}"/>
    <cellStyle name="Sum 5 2 3 3 2" xfId="9894" xr:uid="{00000000-0005-0000-0000-000016380000}"/>
    <cellStyle name="Sum 5 2 3 4" xfId="9895" xr:uid="{00000000-0005-0000-0000-000017380000}"/>
    <cellStyle name="Sum 5 2 4" xfId="9896" xr:uid="{00000000-0005-0000-0000-000018380000}"/>
    <cellStyle name="Sum 5 2 4 2" xfId="9897" xr:uid="{00000000-0005-0000-0000-000019380000}"/>
    <cellStyle name="Sum 5 2 4 2 2" xfId="9898" xr:uid="{00000000-0005-0000-0000-00001A380000}"/>
    <cellStyle name="Sum 5 2 4 2 2 2" xfId="9899" xr:uid="{00000000-0005-0000-0000-00001B380000}"/>
    <cellStyle name="Sum 5 2 4 2 3" xfId="9900" xr:uid="{00000000-0005-0000-0000-00001C380000}"/>
    <cellStyle name="Sum 5 2 4 3" xfId="9901" xr:uid="{00000000-0005-0000-0000-00001D380000}"/>
    <cellStyle name="Sum 5 2 4 3 2" xfId="9902" xr:uid="{00000000-0005-0000-0000-00001E380000}"/>
    <cellStyle name="Sum 5 2 4 4" xfId="9903" xr:uid="{00000000-0005-0000-0000-00001F380000}"/>
    <cellStyle name="Sum 5 2 5" xfId="9904" xr:uid="{00000000-0005-0000-0000-000020380000}"/>
    <cellStyle name="Sum 5 2 5 2" xfId="9905" xr:uid="{00000000-0005-0000-0000-000021380000}"/>
    <cellStyle name="Sum 5 2 5 2 2" xfId="9906" xr:uid="{00000000-0005-0000-0000-000022380000}"/>
    <cellStyle name="Sum 5 2 5 2 2 2" xfId="9907" xr:uid="{00000000-0005-0000-0000-000023380000}"/>
    <cellStyle name="Sum 5 2 5 2 3" xfId="9908" xr:uid="{00000000-0005-0000-0000-000024380000}"/>
    <cellStyle name="Sum 5 2 5 3" xfId="9909" xr:uid="{00000000-0005-0000-0000-000025380000}"/>
    <cellStyle name="Sum 5 2 5 3 2" xfId="9910" xr:uid="{00000000-0005-0000-0000-000026380000}"/>
    <cellStyle name="Sum 5 2 5 4" xfId="9911" xr:uid="{00000000-0005-0000-0000-000027380000}"/>
    <cellStyle name="Sum 5 2 6" xfId="9912" xr:uid="{00000000-0005-0000-0000-000028380000}"/>
    <cellStyle name="Sum 5 2 6 2" xfId="9913" xr:uid="{00000000-0005-0000-0000-000029380000}"/>
    <cellStyle name="Sum 5 2 6 2 2" xfId="9914" xr:uid="{00000000-0005-0000-0000-00002A380000}"/>
    <cellStyle name="Sum 5 2 6 2 2 2" xfId="9915" xr:uid="{00000000-0005-0000-0000-00002B380000}"/>
    <cellStyle name="Sum 5 2 6 2 3" xfId="9916" xr:uid="{00000000-0005-0000-0000-00002C380000}"/>
    <cellStyle name="Sum 5 2 6 3" xfId="9917" xr:uid="{00000000-0005-0000-0000-00002D380000}"/>
    <cellStyle name="Sum 5 2 6 3 2" xfId="9918" xr:uid="{00000000-0005-0000-0000-00002E380000}"/>
    <cellStyle name="Sum 5 2 6 4" xfId="9919" xr:uid="{00000000-0005-0000-0000-00002F380000}"/>
    <cellStyle name="Sum 5 2 7" xfId="9920" xr:uid="{00000000-0005-0000-0000-000030380000}"/>
    <cellStyle name="Sum 5 2 7 2" xfId="9921" xr:uid="{00000000-0005-0000-0000-000031380000}"/>
    <cellStyle name="Sum 5 2 7 2 2" xfId="9922" xr:uid="{00000000-0005-0000-0000-000032380000}"/>
    <cellStyle name="Sum 5 2 7 2 2 2" xfId="9923" xr:uid="{00000000-0005-0000-0000-000033380000}"/>
    <cellStyle name="Sum 5 2 7 2 3" xfId="9924" xr:uid="{00000000-0005-0000-0000-000034380000}"/>
    <cellStyle name="Sum 5 2 7 3" xfId="9925" xr:uid="{00000000-0005-0000-0000-000035380000}"/>
    <cellStyle name="Sum 5 2 7 3 2" xfId="9926" xr:uid="{00000000-0005-0000-0000-000036380000}"/>
    <cellStyle name="Sum 5 2 7 4" xfId="9927" xr:uid="{00000000-0005-0000-0000-000037380000}"/>
    <cellStyle name="Sum 5 2 8" xfId="9928" xr:uid="{00000000-0005-0000-0000-000038380000}"/>
    <cellStyle name="Sum 5 2 8 2" xfId="9929" xr:uid="{00000000-0005-0000-0000-000039380000}"/>
    <cellStyle name="Sum 5 2 8 2 2" xfId="9930" xr:uid="{00000000-0005-0000-0000-00003A380000}"/>
    <cellStyle name="Sum 5 2 8 2 2 2" xfId="9931" xr:uid="{00000000-0005-0000-0000-00003B380000}"/>
    <cellStyle name="Sum 5 2 8 2 3" xfId="9932" xr:uid="{00000000-0005-0000-0000-00003C380000}"/>
    <cellStyle name="Sum 5 2 8 3" xfId="9933" xr:uid="{00000000-0005-0000-0000-00003D380000}"/>
    <cellStyle name="Sum 5 2 8 3 2" xfId="9934" xr:uid="{00000000-0005-0000-0000-00003E380000}"/>
    <cellStyle name="Sum 5 2 8 4" xfId="9935" xr:uid="{00000000-0005-0000-0000-00003F380000}"/>
    <cellStyle name="Sum 5 2 9" xfId="9936" xr:uid="{00000000-0005-0000-0000-000040380000}"/>
    <cellStyle name="Sum 5 2 9 2" xfId="9937" xr:uid="{00000000-0005-0000-0000-000041380000}"/>
    <cellStyle name="Sum 5 2 9 2 2" xfId="9938" xr:uid="{00000000-0005-0000-0000-000042380000}"/>
    <cellStyle name="Sum 5 2 9 2 2 2" xfId="9939" xr:uid="{00000000-0005-0000-0000-000043380000}"/>
    <cellStyle name="Sum 5 2 9 2 3" xfId="9940" xr:uid="{00000000-0005-0000-0000-000044380000}"/>
    <cellStyle name="Sum 5 2 9 3" xfId="9941" xr:uid="{00000000-0005-0000-0000-000045380000}"/>
    <cellStyle name="Sum 5 2 9 3 2" xfId="9942" xr:uid="{00000000-0005-0000-0000-000046380000}"/>
    <cellStyle name="Sum 5 2 9 4" xfId="9943" xr:uid="{00000000-0005-0000-0000-000047380000}"/>
    <cellStyle name="Sum 5 3" xfId="9944" xr:uid="{00000000-0005-0000-0000-000048380000}"/>
    <cellStyle name="Sum 5 3 2" xfId="9945" xr:uid="{00000000-0005-0000-0000-000049380000}"/>
    <cellStyle name="Sum 5 3 2 2" xfId="9946" xr:uid="{00000000-0005-0000-0000-00004A380000}"/>
    <cellStyle name="Sum 5 3 2 2 2" xfId="9947" xr:uid="{00000000-0005-0000-0000-00004B380000}"/>
    <cellStyle name="Sum 5 3 2 3" xfId="9948" xr:uid="{00000000-0005-0000-0000-00004C380000}"/>
    <cellStyle name="Sum 5 3 3" xfId="9949" xr:uid="{00000000-0005-0000-0000-00004D380000}"/>
    <cellStyle name="Sum 5 3 3 2" xfId="9950" xr:uid="{00000000-0005-0000-0000-00004E380000}"/>
    <cellStyle name="Sum 5 3 4" xfId="9951" xr:uid="{00000000-0005-0000-0000-00004F380000}"/>
    <cellStyle name="Sum 5 4" xfId="9952" xr:uid="{00000000-0005-0000-0000-000050380000}"/>
    <cellStyle name="Sum 5 4 2" xfId="9953" xr:uid="{00000000-0005-0000-0000-000051380000}"/>
    <cellStyle name="Sum 5 4 2 2" xfId="9954" xr:uid="{00000000-0005-0000-0000-000052380000}"/>
    <cellStyle name="Sum 5 4 2 2 2" xfId="9955" xr:uid="{00000000-0005-0000-0000-000053380000}"/>
    <cellStyle name="Sum 5 4 2 3" xfId="9956" xr:uid="{00000000-0005-0000-0000-000054380000}"/>
    <cellStyle name="Sum 5 4 3" xfId="9957" xr:uid="{00000000-0005-0000-0000-000055380000}"/>
    <cellStyle name="Sum 5 4 3 2" xfId="9958" xr:uid="{00000000-0005-0000-0000-000056380000}"/>
    <cellStyle name="Sum 5 4 4" xfId="9959" xr:uid="{00000000-0005-0000-0000-000057380000}"/>
    <cellStyle name="Sum 5 5" xfId="9960" xr:uid="{00000000-0005-0000-0000-000058380000}"/>
    <cellStyle name="Sum 5 5 2" xfId="9961" xr:uid="{00000000-0005-0000-0000-000059380000}"/>
    <cellStyle name="Sum 5 5 2 2" xfId="9962" xr:uid="{00000000-0005-0000-0000-00005A380000}"/>
    <cellStyle name="Sum 5 5 2 2 2" xfId="9963" xr:uid="{00000000-0005-0000-0000-00005B380000}"/>
    <cellStyle name="Sum 5 5 2 3" xfId="9964" xr:uid="{00000000-0005-0000-0000-00005C380000}"/>
    <cellStyle name="Sum 5 5 3" xfId="9965" xr:uid="{00000000-0005-0000-0000-00005D380000}"/>
    <cellStyle name="Sum 5 5 3 2" xfId="9966" xr:uid="{00000000-0005-0000-0000-00005E380000}"/>
    <cellStyle name="Sum 5 5 4" xfId="9967" xr:uid="{00000000-0005-0000-0000-00005F380000}"/>
    <cellStyle name="Sum 5 6" xfId="9968" xr:uid="{00000000-0005-0000-0000-000060380000}"/>
    <cellStyle name="Sum 5 6 2" xfId="9969" xr:uid="{00000000-0005-0000-0000-000061380000}"/>
    <cellStyle name="Sum 5 6 2 2" xfId="9970" xr:uid="{00000000-0005-0000-0000-000062380000}"/>
    <cellStyle name="Sum 5 6 2 2 2" xfId="9971" xr:uid="{00000000-0005-0000-0000-000063380000}"/>
    <cellStyle name="Sum 5 6 2 3" xfId="9972" xr:uid="{00000000-0005-0000-0000-000064380000}"/>
    <cellStyle name="Sum 5 6 3" xfId="9973" xr:uid="{00000000-0005-0000-0000-000065380000}"/>
    <cellStyle name="Sum 5 6 3 2" xfId="9974" xr:uid="{00000000-0005-0000-0000-000066380000}"/>
    <cellStyle name="Sum 5 6 4" xfId="9975" xr:uid="{00000000-0005-0000-0000-000067380000}"/>
    <cellStyle name="Sum 5 7" xfId="9976" xr:uid="{00000000-0005-0000-0000-000068380000}"/>
    <cellStyle name="Sum 5 7 2" xfId="9977" xr:uid="{00000000-0005-0000-0000-000069380000}"/>
    <cellStyle name="Sum 5 7 2 2" xfId="9978" xr:uid="{00000000-0005-0000-0000-00006A380000}"/>
    <cellStyle name="Sum 5 7 2 2 2" xfId="9979" xr:uid="{00000000-0005-0000-0000-00006B380000}"/>
    <cellStyle name="Sum 5 7 2 3" xfId="9980" xr:uid="{00000000-0005-0000-0000-00006C380000}"/>
    <cellStyle name="Sum 5 7 3" xfId="9981" xr:uid="{00000000-0005-0000-0000-00006D380000}"/>
    <cellStyle name="Sum 5 7 3 2" xfId="9982" xr:uid="{00000000-0005-0000-0000-00006E380000}"/>
    <cellStyle name="Sum 5 7 4" xfId="9983" xr:uid="{00000000-0005-0000-0000-00006F380000}"/>
    <cellStyle name="Sum 5 8" xfId="9984" xr:uid="{00000000-0005-0000-0000-000070380000}"/>
    <cellStyle name="Sum 5 8 2" xfId="9985" xr:uid="{00000000-0005-0000-0000-000071380000}"/>
    <cellStyle name="Sum 5 8 2 2" xfId="9986" xr:uid="{00000000-0005-0000-0000-000072380000}"/>
    <cellStyle name="Sum 5 8 2 2 2" xfId="9987" xr:uid="{00000000-0005-0000-0000-000073380000}"/>
    <cellStyle name="Sum 5 8 2 3" xfId="9988" xr:uid="{00000000-0005-0000-0000-000074380000}"/>
    <cellStyle name="Sum 5 8 3" xfId="9989" xr:uid="{00000000-0005-0000-0000-000075380000}"/>
    <cellStyle name="Sum 5 8 3 2" xfId="9990" xr:uid="{00000000-0005-0000-0000-000076380000}"/>
    <cellStyle name="Sum 5 8 4" xfId="9991" xr:uid="{00000000-0005-0000-0000-000077380000}"/>
    <cellStyle name="Sum 5 9" xfId="9992" xr:uid="{00000000-0005-0000-0000-000078380000}"/>
    <cellStyle name="Sum 5 9 2" xfId="9993" xr:uid="{00000000-0005-0000-0000-000079380000}"/>
    <cellStyle name="Sum 5 9 2 2" xfId="9994" xr:uid="{00000000-0005-0000-0000-00007A380000}"/>
    <cellStyle name="Sum 5 9 2 2 2" xfId="9995" xr:uid="{00000000-0005-0000-0000-00007B380000}"/>
    <cellStyle name="Sum 5 9 2 3" xfId="9996" xr:uid="{00000000-0005-0000-0000-00007C380000}"/>
    <cellStyle name="Sum 5 9 3" xfId="9997" xr:uid="{00000000-0005-0000-0000-00007D380000}"/>
    <cellStyle name="Sum 5 9 3 2" xfId="9998" xr:uid="{00000000-0005-0000-0000-00007E380000}"/>
    <cellStyle name="Sum 5 9 4" xfId="9999" xr:uid="{00000000-0005-0000-0000-00007F380000}"/>
    <cellStyle name="Sum 6" xfId="10000" xr:uid="{00000000-0005-0000-0000-000080380000}"/>
    <cellStyle name="Sum 6 10" xfId="10001" xr:uid="{00000000-0005-0000-0000-000081380000}"/>
    <cellStyle name="Sum 6 10 2" xfId="10002" xr:uid="{00000000-0005-0000-0000-000082380000}"/>
    <cellStyle name="Sum 6 10 2 2" xfId="10003" xr:uid="{00000000-0005-0000-0000-000083380000}"/>
    <cellStyle name="Sum 6 10 3" xfId="10004" xr:uid="{00000000-0005-0000-0000-000084380000}"/>
    <cellStyle name="Sum 6 11" xfId="10005" xr:uid="{00000000-0005-0000-0000-000085380000}"/>
    <cellStyle name="Sum 6 11 2" xfId="10006" xr:uid="{00000000-0005-0000-0000-000086380000}"/>
    <cellStyle name="Sum 6 12" xfId="10007" xr:uid="{00000000-0005-0000-0000-000087380000}"/>
    <cellStyle name="Sum 6 2" xfId="10008" xr:uid="{00000000-0005-0000-0000-000088380000}"/>
    <cellStyle name="Sum 6 2 2" xfId="10009" xr:uid="{00000000-0005-0000-0000-000089380000}"/>
    <cellStyle name="Sum 6 2 2 2" xfId="10010" xr:uid="{00000000-0005-0000-0000-00008A380000}"/>
    <cellStyle name="Sum 6 2 2 2 2" xfId="10011" xr:uid="{00000000-0005-0000-0000-00008B380000}"/>
    <cellStyle name="Sum 6 2 2 3" xfId="10012" xr:uid="{00000000-0005-0000-0000-00008C380000}"/>
    <cellStyle name="Sum 6 2 3" xfId="10013" xr:uid="{00000000-0005-0000-0000-00008D380000}"/>
    <cellStyle name="Sum 6 2 3 2" xfId="10014" xr:uid="{00000000-0005-0000-0000-00008E380000}"/>
    <cellStyle name="Sum 6 2 4" xfId="10015" xr:uid="{00000000-0005-0000-0000-00008F380000}"/>
    <cellStyle name="Sum 6 3" xfId="10016" xr:uid="{00000000-0005-0000-0000-000090380000}"/>
    <cellStyle name="Sum 6 3 2" xfId="10017" xr:uid="{00000000-0005-0000-0000-000091380000}"/>
    <cellStyle name="Sum 6 3 2 2" xfId="10018" xr:uid="{00000000-0005-0000-0000-000092380000}"/>
    <cellStyle name="Sum 6 3 2 2 2" xfId="10019" xr:uid="{00000000-0005-0000-0000-000093380000}"/>
    <cellStyle name="Sum 6 3 2 3" xfId="10020" xr:uid="{00000000-0005-0000-0000-000094380000}"/>
    <cellStyle name="Sum 6 3 3" xfId="10021" xr:uid="{00000000-0005-0000-0000-000095380000}"/>
    <cellStyle name="Sum 6 3 3 2" xfId="10022" xr:uid="{00000000-0005-0000-0000-000096380000}"/>
    <cellStyle name="Sum 6 3 4" xfId="10023" xr:uid="{00000000-0005-0000-0000-000097380000}"/>
    <cellStyle name="Sum 6 4" xfId="10024" xr:uid="{00000000-0005-0000-0000-000098380000}"/>
    <cellStyle name="Sum 6 4 2" xfId="10025" xr:uid="{00000000-0005-0000-0000-000099380000}"/>
    <cellStyle name="Sum 6 4 2 2" xfId="10026" xr:uid="{00000000-0005-0000-0000-00009A380000}"/>
    <cellStyle name="Sum 6 4 2 2 2" xfId="10027" xr:uid="{00000000-0005-0000-0000-00009B380000}"/>
    <cellStyle name="Sum 6 4 2 3" xfId="10028" xr:uid="{00000000-0005-0000-0000-00009C380000}"/>
    <cellStyle name="Sum 6 4 3" xfId="10029" xr:uid="{00000000-0005-0000-0000-00009D380000}"/>
    <cellStyle name="Sum 6 4 3 2" xfId="10030" xr:uid="{00000000-0005-0000-0000-00009E380000}"/>
    <cellStyle name="Sum 6 4 4" xfId="10031" xr:uid="{00000000-0005-0000-0000-00009F380000}"/>
    <cellStyle name="Sum 6 5" xfId="10032" xr:uid="{00000000-0005-0000-0000-0000A0380000}"/>
    <cellStyle name="Sum 6 5 2" xfId="10033" xr:uid="{00000000-0005-0000-0000-0000A1380000}"/>
    <cellStyle name="Sum 6 5 2 2" xfId="10034" xr:uid="{00000000-0005-0000-0000-0000A2380000}"/>
    <cellStyle name="Sum 6 5 2 2 2" xfId="10035" xr:uid="{00000000-0005-0000-0000-0000A3380000}"/>
    <cellStyle name="Sum 6 5 2 3" xfId="10036" xr:uid="{00000000-0005-0000-0000-0000A4380000}"/>
    <cellStyle name="Sum 6 5 3" xfId="10037" xr:uid="{00000000-0005-0000-0000-0000A5380000}"/>
    <cellStyle name="Sum 6 5 3 2" xfId="10038" xr:uid="{00000000-0005-0000-0000-0000A6380000}"/>
    <cellStyle name="Sum 6 5 4" xfId="10039" xr:uid="{00000000-0005-0000-0000-0000A7380000}"/>
    <cellStyle name="Sum 6 6" xfId="10040" xr:uid="{00000000-0005-0000-0000-0000A8380000}"/>
    <cellStyle name="Sum 6 6 2" xfId="10041" xr:uid="{00000000-0005-0000-0000-0000A9380000}"/>
    <cellStyle name="Sum 6 6 2 2" xfId="10042" xr:uid="{00000000-0005-0000-0000-0000AA380000}"/>
    <cellStyle name="Sum 6 6 2 2 2" xfId="10043" xr:uid="{00000000-0005-0000-0000-0000AB380000}"/>
    <cellStyle name="Sum 6 6 2 3" xfId="10044" xr:uid="{00000000-0005-0000-0000-0000AC380000}"/>
    <cellStyle name="Sum 6 6 3" xfId="10045" xr:uid="{00000000-0005-0000-0000-0000AD380000}"/>
    <cellStyle name="Sum 6 6 3 2" xfId="10046" xr:uid="{00000000-0005-0000-0000-0000AE380000}"/>
    <cellStyle name="Sum 6 6 4" xfId="10047" xr:uid="{00000000-0005-0000-0000-0000AF380000}"/>
    <cellStyle name="Sum 6 7" xfId="10048" xr:uid="{00000000-0005-0000-0000-0000B0380000}"/>
    <cellStyle name="Sum 6 7 2" xfId="10049" xr:uid="{00000000-0005-0000-0000-0000B1380000}"/>
    <cellStyle name="Sum 6 7 2 2" xfId="10050" xr:uid="{00000000-0005-0000-0000-0000B2380000}"/>
    <cellStyle name="Sum 6 7 2 2 2" xfId="10051" xr:uid="{00000000-0005-0000-0000-0000B3380000}"/>
    <cellStyle name="Sum 6 7 2 3" xfId="10052" xr:uid="{00000000-0005-0000-0000-0000B4380000}"/>
    <cellStyle name="Sum 6 7 3" xfId="10053" xr:uid="{00000000-0005-0000-0000-0000B5380000}"/>
    <cellStyle name="Sum 6 7 3 2" xfId="10054" xr:uid="{00000000-0005-0000-0000-0000B6380000}"/>
    <cellStyle name="Sum 6 7 4" xfId="10055" xr:uid="{00000000-0005-0000-0000-0000B7380000}"/>
    <cellStyle name="Sum 6 8" xfId="10056" xr:uid="{00000000-0005-0000-0000-0000B8380000}"/>
    <cellStyle name="Sum 6 8 2" xfId="10057" xr:uid="{00000000-0005-0000-0000-0000B9380000}"/>
    <cellStyle name="Sum 6 8 2 2" xfId="10058" xr:uid="{00000000-0005-0000-0000-0000BA380000}"/>
    <cellStyle name="Sum 6 8 2 2 2" xfId="10059" xr:uid="{00000000-0005-0000-0000-0000BB380000}"/>
    <cellStyle name="Sum 6 8 2 3" xfId="10060" xr:uid="{00000000-0005-0000-0000-0000BC380000}"/>
    <cellStyle name="Sum 6 8 3" xfId="10061" xr:uid="{00000000-0005-0000-0000-0000BD380000}"/>
    <cellStyle name="Sum 6 8 3 2" xfId="10062" xr:uid="{00000000-0005-0000-0000-0000BE380000}"/>
    <cellStyle name="Sum 6 8 4" xfId="10063" xr:uid="{00000000-0005-0000-0000-0000BF380000}"/>
    <cellStyle name="Sum 6 9" xfId="10064" xr:uid="{00000000-0005-0000-0000-0000C0380000}"/>
    <cellStyle name="Sum 6 9 2" xfId="10065" xr:uid="{00000000-0005-0000-0000-0000C1380000}"/>
    <cellStyle name="Sum 6 9 2 2" xfId="10066" xr:uid="{00000000-0005-0000-0000-0000C2380000}"/>
    <cellStyle name="Sum 6 9 2 2 2" xfId="10067" xr:uid="{00000000-0005-0000-0000-0000C3380000}"/>
    <cellStyle name="Sum 6 9 2 3" xfId="10068" xr:uid="{00000000-0005-0000-0000-0000C4380000}"/>
    <cellStyle name="Sum 6 9 3" xfId="10069" xr:uid="{00000000-0005-0000-0000-0000C5380000}"/>
    <cellStyle name="Sum 6 9 3 2" xfId="10070" xr:uid="{00000000-0005-0000-0000-0000C6380000}"/>
    <cellStyle name="Sum 6 9 4" xfId="10071" xr:uid="{00000000-0005-0000-0000-0000C7380000}"/>
    <cellStyle name="Sum 7" xfId="10072" xr:uid="{00000000-0005-0000-0000-0000C8380000}"/>
    <cellStyle name="Sum 7 10" xfId="10073" xr:uid="{00000000-0005-0000-0000-0000C9380000}"/>
    <cellStyle name="Sum 7 10 2" xfId="10074" xr:uid="{00000000-0005-0000-0000-0000CA380000}"/>
    <cellStyle name="Sum 7 10 2 2" xfId="10075" xr:uid="{00000000-0005-0000-0000-0000CB380000}"/>
    <cellStyle name="Sum 7 10 3" xfId="10076" xr:uid="{00000000-0005-0000-0000-0000CC380000}"/>
    <cellStyle name="Sum 7 11" xfId="10077" xr:uid="{00000000-0005-0000-0000-0000CD380000}"/>
    <cellStyle name="Sum 7 11 2" xfId="10078" xr:uid="{00000000-0005-0000-0000-0000CE380000}"/>
    <cellStyle name="Sum 7 12" xfId="10079" xr:uid="{00000000-0005-0000-0000-0000CF380000}"/>
    <cellStyle name="Sum 7 2" xfId="10080" xr:uid="{00000000-0005-0000-0000-0000D0380000}"/>
    <cellStyle name="Sum 7 2 2" xfId="10081" xr:uid="{00000000-0005-0000-0000-0000D1380000}"/>
    <cellStyle name="Sum 7 2 2 2" xfId="10082" xr:uid="{00000000-0005-0000-0000-0000D2380000}"/>
    <cellStyle name="Sum 7 2 2 2 2" xfId="10083" xr:uid="{00000000-0005-0000-0000-0000D3380000}"/>
    <cellStyle name="Sum 7 2 2 3" xfId="10084" xr:uid="{00000000-0005-0000-0000-0000D4380000}"/>
    <cellStyle name="Sum 7 2 3" xfId="10085" xr:uid="{00000000-0005-0000-0000-0000D5380000}"/>
    <cellStyle name="Sum 7 2 3 2" xfId="10086" xr:uid="{00000000-0005-0000-0000-0000D6380000}"/>
    <cellStyle name="Sum 7 2 4" xfId="10087" xr:uid="{00000000-0005-0000-0000-0000D7380000}"/>
    <cellStyle name="Sum 7 3" xfId="10088" xr:uid="{00000000-0005-0000-0000-0000D8380000}"/>
    <cellStyle name="Sum 7 3 2" xfId="10089" xr:uid="{00000000-0005-0000-0000-0000D9380000}"/>
    <cellStyle name="Sum 7 3 2 2" xfId="10090" xr:uid="{00000000-0005-0000-0000-0000DA380000}"/>
    <cellStyle name="Sum 7 3 2 2 2" xfId="10091" xr:uid="{00000000-0005-0000-0000-0000DB380000}"/>
    <cellStyle name="Sum 7 3 2 3" xfId="10092" xr:uid="{00000000-0005-0000-0000-0000DC380000}"/>
    <cellStyle name="Sum 7 3 3" xfId="10093" xr:uid="{00000000-0005-0000-0000-0000DD380000}"/>
    <cellStyle name="Sum 7 3 3 2" xfId="10094" xr:uid="{00000000-0005-0000-0000-0000DE380000}"/>
    <cellStyle name="Sum 7 3 4" xfId="10095" xr:uid="{00000000-0005-0000-0000-0000DF380000}"/>
    <cellStyle name="Sum 7 4" xfId="10096" xr:uid="{00000000-0005-0000-0000-0000E0380000}"/>
    <cellStyle name="Sum 7 4 2" xfId="10097" xr:uid="{00000000-0005-0000-0000-0000E1380000}"/>
    <cellStyle name="Sum 7 4 2 2" xfId="10098" xr:uid="{00000000-0005-0000-0000-0000E2380000}"/>
    <cellStyle name="Sum 7 4 2 2 2" xfId="10099" xr:uid="{00000000-0005-0000-0000-0000E3380000}"/>
    <cellStyle name="Sum 7 4 2 3" xfId="10100" xr:uid="{00000000-0005-0000-0000-0000E4380000}"/>
    <cellStyle name="Sum 7 4 3" xfId="10101" xr:uid="{00000000-0005-0000-0000-0000E5380000}"/>
    <cellStyle name="Sum 7 4 3 2" xfId="10102" xr:uid="{00000000-0005-0000-0000-0000E6380000}"/>
    <cellStyle name="Sum 7 4 4" xfId="10103" xr:uid="{00000000-0005-0000-0000-0000E7380000}"/>
    <cellStyle name="Sum 7 5" xfId="10104" xr:uid="{00000000-0005-0000-0000-0000E8380000}"/>
    <cellStyle name="Sum 7 5 2" xfId="10105" xr:uid="{00000000-0005-0000-0000-0000E9380000}"/>
    <cellStyle name="Sum 7 5 2 2" xfId="10106" xr:uid="{00000000-0005-0000-0000-0000EA380000}"/>
    <cellStyle name="Sum 7 5 2 2 2" xfId="10107" xr:uid="{00000000-0005-0000-0000-0000EB380000}"/>
    <cellStyle name="Sum 7 5 2 3" xfId="10108" xr:uid="{00000000-0005-0000-0000-0000EC380000}"/>
    <cellStyle name="Sum 7 5 3" xfId="10109" xr:uid="{00000000-0005-0000-0000-0000ED380000}"/>
    <cellStyle name="Sum 7 5 3 2" xfId="10110" xr:uid="{00000000-0005-0000-0000-0000EE380000}"/>
    <cellStyle name="Sum 7 5 4" xfId="10111" xr:uid="{00000000-0005-0000-0000-0000EF380000}"/>
    <cellStyle name="Sum 7 6" xfId="10112" xr:uid="{00000000-0005-0000-0000-0000F0380000}"/>
    <cellStyle name="Sum 7 6 2" xfId="10113" xr:uid="{00000000-0005-0000-0000-0000F1380000}"/>
    <cellStyle name="Sum 7 6 2 2" xfId="10114" xr:uid="{00000000-0005-0000-0000-0000F2380000}"/>
    <cellStyle name="Sum 7 6 2 2 2" xfId="10115" xr:uid="{00000000-0005-0000-0000-0000F3380000}"/>
    <cellStyle name="Sum 7 6 2 3" xfId="10116" xr:uid="{00000000-0005-0000-0000-0000F4380000}"/>
    <cellStyle name="Sum 7 6 3" xfId="10117" xr:uid="{00000000-0005-0000-0000-0000F5380000}"/>
    <cellStyle name="Sum 7 6 3 2" xfId="10118" xr:uid="{00000000-0005-0000-0000-0000F6380000}"/>
    <cellStyle name="Sum 7 6 4" xfId="10119" xr:uid="{00000000-0005-0000-0000-0000F7380000}"/>
    <cellStyle name="Sum 7 7" xfId="10120" xr:uid="{00000000-0005-0000-0000-0000F8380000}"/>
    <cellStyle name="Sum 7 7 2" xfId="10121" xr:uid="{00000000-0005-0000-0000-0000F9380000}"/>
    <cellStyle name="Sum 7 7 2 2" xfId="10122" xr:uid="{00000000-0005-0000-0000-0000FA380000}"/>
    <cellStyle name="Sum 7 7 2 2 2" xfId="10123" xr:uid="{00000000-0005-0000-0000-0000FB380000}"/>
    <cellStyle name="Sum 7 7 2 3" xfId="10124" xr:uid="{00000000-0005-0000-0000-0000FC380000}"/>
    <cellStyle name="Sum 7 7 3" xfId="10125" xr:uid="{00000000-0005-0000-0000-0000FD380000}"/>
    <cellStyle name="Sum 7 7 3 2" xfId="10126" xr:uid="{00000000-0005-0000-0000-0000FE380000}"/>
    <cellStyle name="Sum 7 7 4" xfId="10127" xr:uid="{00000000-0005-0000-0000-0000FF380000}"/>
    <cellStyle name="Sum 7 8" xfId="10128" xr:uid="{00000000-0005-0000-0000-000000390000}"/>
    <cellStyle name="Sum 7 8 2" xfId="10129" xr:uid="{00000000-0005-0000-0000-000001390000}"/>
    <cellStyle name="Sum 7 8 2 2" xfId="10130" xr:uid="{00000000-0005-0000-0000-000002390000}"/>
    <cellStyle name="Sum 7 8 2 2 2" xfId="10131" xr:uid="{00000000-0005-0000-0000-000003390000}"/>
    <cellStyle name="Sum 7 8 2 3" xfId="10132" xr:uid="{00000000-0005-0000-0000-000004390000}"/>
    <cellStyle name="Sum 7 8 3" xfId="10133" xr:uid="{00000000-0005-0000-0000-000005390000}"/>
    <cellStyle name="Sum 7 8 3 2" xfId="10134" xr:uid="{00000000-0005-0000-0000-000006390000}"/>
    <cellStyle name="Sum 7 8 4" xfId="10135" xr:uid="{00000000-0005-0000-0000-000007390000}"/>
    <cellStyle name="Sum 7 9" xfId="10136" xr:uid="{00000000-0005-0000-0000-000008390000}"/>
    <cellStyle name="Sum 7 9 2" xfId="10137" xr:uid="{00000000-0005-0000-0000-000009390000}"/>
    <cellStyle name="Sum 7 9 2 2" xfId="10138" xr:uid="{00000000-0005-0000-0000-00000A390000}"/>
    <cellStyle name="Sum 7 9 2 2 2" xfId="10139" xr:uid="{00000000-0005-0000-0000-00000B390000}"/>
    <cellStyle name="Sum 7 9 2 3" xfId="10140" xr:uid="{00000000-0005-0000-0000-00000C390000}"/>
    <cellStyle name="Sum 7 9 3" xfId="10141" xr:uid="{00000000-0005-0000-0000-00000D390000}"/>
    <cellStyle name="Sum 7 9 3 2" xfId="10142" xr:uid="{00000000-0005-0000-0000-00000E390000}"/>
    <cellStyle name="Sum 7 9 4" xfId="10143" xr:uid="{00000000-0005-0000-0000-00000F390000}"/>
    <cellStyle name="Sum 8" xfId="10144" xr:uid="{00000000-0005-0000-0000-000010390000}"/>
    <cellStyle name="Sum 8 2" xfId="10145" xr:uid="{00000000-0005-0000-0000-000011390000}"/>
    <cellStyle name="Sum 9" xfId="10146" xr:uid="{00000000-0005-0000-0000-000012390000}"/>
    <cellStyle name="Summary" xfId="10147" xr:uid="{00000000-0005-0000-0000-000013390000}"/>
    <cellStyle name="summary info only" xfId="10148" xr:uid="{00000000-0005-0000-0000-000014390000}"/>
    <cellStyle name="Summe" xfId="10149" xr:uid="{00000000-0005-0000-0000-000015390000}"/>
    <cellStyle name="Summe 2" xfId="16084" xr:uid="{00000000-0005-0000-0000-000016390000}"/>
    <cellStyle name="Suojattu" xfId="10150" xr:uid="{00000000-0005-0000-0000-000017390000}"/>
    <cellStyle name="swisses" xfId="10151" xr:uid="{00000000-0005-0000-0000-000018390000}"/>
    <cellStyle name="SymbolBlue" xfId="10152" xr:uid="{00000000-0005-0000-0000-000019390000}"/>
    <cellStyle name="SymbolBlue 2" xfId="18077" xr:uid="{00000000-0005-0000-0000-00001A390000}"/>
    <cellStyle name="t" xfId="10153" xr:uid="{00000000-0005-0000-0000-00001B390000}"/>
    <cellStyle name="t 2" xfId="18078" xr:uid="{00000000-0005-0000-0000-00001C390000}"/>
    <cellStyle name="t_Output to Finance RMA V003" xfId="10154" xr:uid="{00000000-0005-0000-0000-00001D390000}"/>
    <cellStyle name="Tabelle Zahl 0 10" xfId="10155" xr:uid="{00000000-0005-0000-0000-00001E390000}"/>
    <cellStyle name="Table" xfId="10156" xr:uid="{00000000-0005-0000-0000-00001F390000}"/>
    <cellStyle name="Table 2" xfId="18079" xr:uid="{00000000-0005-0000-0000-000020390000}"/>
    <cellStyle name="Table Col Head" xfId="10157" xr:uid="{00000000-0005-0000-0000-000021390000}"/>
    <cellStyle name="Table finish row" xfId="10158" xr:uid="{00000000-0005-0000-0000-000022390000}"/>
    <cellStyle name="Table finish row 2" xfId="18080" xr:uid="{00000000-0005-0000-0000-000023390000}"/>
    <cellStyle name="Table Head" xfId="10159" xr:uid="{00000000-0005-0000-0000-000024390000}"/>
    <cellStyle name="Table Head Aligned" xfId="10160" xr:uid="{00000000-0005-0000-0000-000025390000}"/>
    <cellStyle name="Table Head Aligned 2" xfId="18081" xr:uid="{00000000-0005-0000-0000-000026390000}"/>
    <cellStyle name="Table Head Blue" xfId="10161" xr:uid="{00000000-0005-0000-0000-000027390000}"/>
    <cellStyle name="Table Head Green" xfId="10162" xr:uid="{00000000-0005-0000-0000-000028390000}"/>
    <cellStyle name="Table Head Green 2" xfId="18082" xr:uid="{00000000-0005-0000-0000-000029390000}"/>
    <cellStyle name="Table Head_ACCC" xfId="10163" xr:uid="{00000000-0005-0000-0000-00002A390000}"/>
    <cellStyle name="Table Heading" xfId="10164" xr:uid="{00000000-0005-0000-0000-00002B390000}"/>
    <cellStyle name="table headings" xfId="10165" xr:uid="{00000000-0005-0000-0000-00002C390000}"/>
    <cellStyle name="Table shading" xfId="10166" xr:uid="{00000000-0005-0000-0000-00002D390000}"/>
    <cellStyle name="Table Source" xfId="10167" xr:uid="{00000000-0005-0000-0000-00002E390000}"/>
    <cellStyle name="Table Sub Head" xfId="10168" xr:uid="{00000000-0005-0000-0000-00002F390000}"/>
    <cellStyle name="Table Text" xfId="10169" xr:uid="{00000000-0005-0000-0000-000030390000}"/>
    <cellStyle name="Table Title" xfId="10170" xr:uid="{00000000-0005-0000-0000-000031390000}"/>
    <cellStyle name="Table unfinish row" xfId="10171" xr:uid="{00000000-0005-0000-0000-000032390000}"/>
    <cellStyle name="Table Units" xfId="10172" xr:uid="{00000000-0005-0000-0000-000033390000}"/>
    <cellStyle name="Table Units 2" xfId="10173" xr:uid="{00000000-0005-0000-0000-000034390000}"/>
    <cellStyle name="Table Units 2 2" xfId="10174" xr:uid="{00000000-0005-0000-0000-000035390000}"/>
    <cellStyle name="Table Units 2 2 2" xfId="10175" xr:uid="{00000000-0005-0000-0000-000036390000}"/>
    <cellStyle name="Table Units 2 2 2 10" xfId="10176" xr:uid="{00000000-0005-0000-0000-000037390000}"/>
    <cellStyle name="Table Units 2 2 2 10 2" xfId="10177" xr:uid="{00000000-0005-0000-0000-000038390000}"/>
    <cellStyle name="Table Units 2 2 2 10 2 2" xfId="10178" xr:uid="{00000000-0005-0000-0000-000039390000}"/>
    <cellStyle name="Table Units 2 2 2 10 2 2 2" xfId="10179" xr:uid="{00000000-0005-0000-0000-00003A390000}"/>
    <cellStyle name="Table Units 2 2 2 10 2 3" xfId="10180" xr:uid="{00000000-0005-0000-0000-00003B390000}"/>
    <cellStyle name="Table Units 2 2 2 10 3" xfId="10181" xr:uid="{00000000-0005-0000-0000-00003C390000}"/>
    <cellStyle name="Table Units 2 2 2 10 3 2" xfId="10182" xr:uid="{00000000-0005-0000-0000-00003D390000}"/>
    <cellStyle name="Table Units 2 2 2 10 4" xfId="10183" xr:uid="{00000000-0005-0000-0000-00003E390000}"/>
    <cellStyle name="Table Units 2 2 2 11" xfId="10184" xr:uid="{00000000-0005-0000-0000-00003F390000}"/>
    <cellStyle name="Table Units 2 2 2 11 2" xfId="10185" xr:uid="{00000000-0005-0000-0000-000040390000}"/>
    <cellStyle name="Table Units 2 2 2 11 2 2" xfId="10186" xr:uid="{00000000-0005-0000-0000-000041390000}"/>
    <cellStyle name="Table Units 2 2 2 11 3" xfId="10187" xr:uid="{00000000-0005-0000-0000-000042390000}"/>
    <cellStyle name="Table Units 2 2 2 12" xfId="10188" xr:uid="{00000000-0005-0000-0000-000043390000}"/>
    <cellStyle name="Table Units 2 2 2 12 2" xfId="10189" xr:uid="{00000000-0005-0000-0000-000044390000}"/>
    <cellStyle name="Table Units 2 2 2 13" xfId="10190" xr:uid="{00000000-0005-0000-0000-000045390000}"/>
    <cellStyle name="Table Units 2 2 2 2" xfId="10191" xr:uid="{00000000-0005-0000-0000-000046390000}"/>
    <cellStyle name="Table Units 2 2 2 2 10" xfId="10192" xr:uid="{00000000-0005-0000-0000-000047390000}"/>
    <cellStyle name="Table Units 2 2 2 2 10 2" xfId="10193" xr:uid="{00000000-0005-0000-0000-000048390000}"/>
    <cellStyle name="Table Units 2 2 2 2 10 2 2" xfId="10194" xr:uid="{00000000-0005-0000-0000-000049390000}"/>
    <cellStyle name="Table Units 2 2 2 2 10 3" xfId="10195" xr:uid="{00000000-0005-0000-0000-00004A390000}"/>
    <cellStyle name="Table Units 2 2 2 2 11" xfId="10196" xr:uid="{00000000-0005-0000-0000-00004B390000}"/>
    <cellStyle name="Table Units 2 2 2 2 11 2" xfId="10197" xr:uid="{00000000-0005-0000-0000-00004C390000}"/>
    <cellStyle name="Table Units 2 2 2 2 12" xfId="10198" xr:uid="{00000000-0005-0000-0000-00004D390000}"/>
    <cellStyle name="Table Units 2 2 2 2 2" xfId="10199" xr:uid="{00000000-0005-0000-0000-00004E390000}"/>
    <cellStyle name="Table Units 2 2 2 2 2 2" xfId="10200" xr:uid="{00000000-0005-0000-0000-00004F390000}"/>
    <cellStyle name="Table Units 2 2 2 2 2 2 2" xfId="10201" xr:uid="{00000000-0005-0000-0000-000050390000}"/>
    <cellStyle name="Table Units 2 2 2 2 2 2 2 2" xfId="10202" xr:uid="{00000000-0005-0000-0000-000051390000}"/>
    <cellStyle name="Table Units 2 2 2 2 2 2 3" xfId="10203" xr:uid="{00000000-0005-0000-0000-000052390000}"/>
    <cellStyle name="Table Units 2 2 2 2 2 3" xfId="10204" xr:uid="{00000000-0005-0000-0000-000053390000}"/>
    <cellStyle name="Table Units 2 2 2 2 2 3 2" xfId="10205" xr:uid="{00000000-0005-0000-0000-000054390000}"/>
    <cellStyle name="Table Units 2 2 2 2 2 4" xfId="10206" xr:uid="{00000000-0005-0000-0000-000055390000}"/>
    <cellStyle name="Table Units 2 2 2 2 3" xfId="10207" xr:uid="{00000000-0005-0000-0000-000056390000}"/>
    <cellStyle name="Table Units 2 2 2 2 3 2" xfId="10208" xr:uid="{00000000-0005-0000-0000-000057390000}"/>
    <cellStyle name="Table Units 2 2 2 2 3 2 2" xfId="10209" xr:uid="{00000000-0005-0000-0000-000058390000}"/>
    <cellStyle name="Table Units 2 2 2 2 3 2 2 2" xfId="10210" xr:uid="{00000000-0005-0000-0000-000059390000}"/>
    <cellStyle name="Table Units 2 2 2 2 3 2 3" xfId="10211" xr:uid="{00000000-0005-0000-0000-00005A390000}"/>
    <cellStyle name="Table Units 2 2 2 2 3 3" xfId="10212" xr:uid="{00000000-0005-0000-0000-00005B390000}"/>
    <cellStyle name="Table Units 2 2 2 2 3 3 2" xfId="10213" xr:uid="{00000000-0005-0000-0000-00005C390000}"/>
    <cellStyle name="Table Units 2 2 2 2 3 4" xfId="10214" xr:uid="{00000000-0005-0000-0000-00005D390000}"/>
    <cellStyle name="Table Units 2 2 2 2 4" xfId="10215" xr:uid="{00000000-0005-0000-0000-00005E390000}"/>
    <cellStyle name="Table Units 2 2 2 2 4 2" xfId="10216" xr:uid="{00000000-0005-0000-0000-00005F390000}"/>
    <cellStyle name="Table Units 2 2 2 2 4 2 2" xfId="10217" xr:uid="{00000000-0005-0000-0000-000060390000}"/>
    <cellStyle name="Table Units 2 2 2 2 4 2 2 2" xfId="10218" xr:uid="{00000000-0005-0000-0000-000061390000}"/>
    <cellStyle name="Table Units 2 2 2 2 4 2 3" xfId="10219" xr:uid="{00000000-0005-0000-0000-000062390000}"/>
    <cellStyle name="Table Units 2 2 2 2 4 3" xfId="10220" xr:uid="{00000000-0005-0000-0000-000063390000}"/>
    <cellStyle name="Table Units 2 2 2 2 4 3 2" xfId="10221" xr:uid="{00000000-0005-0000-0000-000064390000}"/>
    <cellStyle name="Table Units 2 2 2 2 4 4" xfId="10222" xr:uid="{00000000-0005-0000-0000-000065390000}"/>
    <cellStyle name="Table Units 2 2 2 2 5" xfId="10223" xr:uid="{00000000-0005-0000-0000-000066390000}"/>
    <cellStyle name="Table Units 2 2 2 2 5 2" xfId="10224" xr:uid="{00000000-0005-0000-0000-000067390000}"/>
    <cellStyle name="Table Units 2 2 2 2 5 2 2" xfId="10225" xr:uid="{00000000-0005-0000-0000-000068390000}"/>
    <cellStyle name="Table Units 2 2 2 2 5 2 2 2" xfId="10226" xr:uid="{00000000-0005-0000-0000-000069390000}"/>
    <cellStyle name="Table Units 2 2 2 2 5 2 3" xfId="10227" xr:uid="{00000000-0005-0000-0000-00006A390000}"/>
    <cellStyle name="Table Units 2 2 2 2 5 3" xfId="10228" xr:uid="{00000000-0005-0000-0000-00006B390000}"/>
    <cellStyle name="Table Units 2 2 2 2 5 3 2" xfId="10229" xr:uid="{00000000-0005-0000-0000-00006C390000}"/>
    <cellStyle name="Table Units 2 2 2 2 5 4" xfId="10230" xr:uid="{00000000-0005-0000-0000-00006D390000}"/>
    <cellStyle name="Table Units 2 2 2 2 6" xfId="10231" xr:uid="{00000000-0005-0000-0000-00006E390000}"/>
    <cellStyle name="Table Units 2 2 2 2 6 2" xfId="10232" xr:uid="{00000000-0005-0000-0000-00006F390000}"/>
    <cellStyle name="Table Units 2 2 2 2 6 2 2" xfId="10233" xr:uid="{00000000-0005-0000-0000-000070390000}"/>
    <cellStyle name="Table Units 2 2 2 2 6 2 2 2" xfId="10234" xr:uid="{00000000-0005-0000-0000-000071390000}"/>
    <cellStyle name="Table Units 2 2 2 2 6 2 3" xfId="10235" xr:uid="{00000000-0005-0000-0000-000072390000}"/>
    <cellStyle name="Table Units 2 2 2 2 6 3" xfId="10236" xr:uid="{00000000-0005-0000-0000-000073390000}"/>
    <cellStyle name="Table Units 2 2 2 2 6 3 2" xfId="10237" xr:uid="{00000000-0005-0000-0000-000074390000}"/>
    <cellStyle name="Table Units 2 2 2 2 6 4" xfId="10238" xr:uid="{00000000-0005-0000-0000-000075390000}"/>
    <cellStyle name="Table Units 2 2 2 2 7" xfId="10239" xr:uid="{00000000-0005-0000-0000-000076390000}"/>
    <cellStyle name="Table Units 2 2 2 2 7 2" xfId="10240" xr:uid="{00000000-0005-0000-0000-000077390000}"/>
    <cellStyle name="Table Units 2 2 2 2 7 2 2" xfId="10241" xr:uid="{00000000-0005-0000-0000-000078390000}"/>
    <cellStyle name="Table Units 2 2 2 2 7 2 2 2" xfId="10242" xr:uid="{00000000-0005-0000-0000-000079390000}"/>
    <cellStyle name="Table Units 2 2 2 2 7 2 3" xfId="10243" xr:uid="{00000000-0005-0000-0000-00007A390000}"/>
    <cellStyle name="Table Units 2 2 2 2 7 3" xfId="10244" xr:uid="{00000000-0005-0000-0000-00007B390000}"/>
    <cellStyle name="Table Units 2 2 2 2 7 3 2" xfId="10245" xr:uid="{00000000-0005-0000-0000-00007C390000}"/>
    <cellStyle name="Table Units 2 2 2 2 7 4" xfId="10246" xr:uid="{00000000-0005-0000-0000-00007D390000}"/>
    <cellStyle name="Table Units 2 2 2 2 8" xfId="10247" xr:uid="{00000000-0005-0000-0000-00007E390000}"/>
    <cellStyle name="Table Units 2 2 2 2 8 2" xfId="10248" xr:uid="{00000000-0005-0000-0000-00007F390000}"/>
    <cellStyle name="Table Units 2 2 2 2 8 2 2" xfId="10249" xr:uid="{00000000-0005-0000-0000-000080390000}"/>
    <cellStyle name="Table Units 2 2 2 2 8 2 2 2" xfId="10250" xr:uid="{00000000-0005-0000-0000-000081390000}"/>
    <cellStyle name="Table Units 2 2 2 2 8 2 3" xfId="10251" xr:uid="{00000000-0005-0000-0000-000082390000}"/>
    <cellStyle name="Table Units 2 2 2 2 8 3" xfId="10252" xr:uid="{00000000-0005-0000-0000-000083390000}"/>
    <cellStyle name="Table Units 2 2 2 2 8 3 2" xfId="10253" xr:uid="{00000000-0005-0000-0000-000084390000}"/>
    <cellStyle name="Table Units 2 2 2 2 8 4" xfId="10254" xr:uid="{00000000-0005-0000-0000-000085390000}"/>
    <cellStyle name="Table Units 2 2 2 2 9" xfId="10255" xr:uid="{00000000-0005-0000-0000-000086390000}"/>
    <cellStyle name="Table Units 2 2 2 2 9 2" xfId="10256" xr:uid="{00000000-0005-0000-0000-000087390000}"/>
    <cellStyle name="Table Units 2 2 2 2 9 2 2" xfId="10257" xr:uid="{00000000-0005-0000-0000-000088390000}"/>
    <cellStyle name="Table Units 2 2 2 2 9 2 2 2" xfId="10258" xr:uid="{00000000-0005-0000-0000-000089390000}"/>
    <cellStyle name="Table Units 2 2 2 2 9 2 3" xfId="10259" xr:uid="{00000000-0005-0000-0000-00008A390000}"/>
    <cellStyle name="Table Units 2 2 2 2 9 3" xfId="10260" xr:uid="{00000000-0005-0000-0000-00008B390000}"/>
    <cellStyle name="Table Units 2 2 2 2 9 3 2" xfId="10261" xr:uid="{00000000-0005-0000-0000-00008C390000}"/>
    <cellStyle name="Table Units 2 2 2 2 9 4" xfId="10262" xr:uid="{00000000-0005-0000-0000-00008D390000}"/>
    <cellStyle name="Table Units 2 2 2 3" xfId="10263" xr:uid="{00000000-0005-0000-0000-00008E390000}"/>
    <cellStyle name="Table Units 2 2 2 3 2" xfId="10264" xr:uid="{00000000-0005-0000-0000-00008F390000}"/>
    <cellStyle name="Table Units 2 2 2 3 2 2" xfId="10265" xr:uid="{00000000-0005-0000-0000-000090390000}"/>
    <cellStyle name="Table Units 2 2 2 3 2 2 2" xfId="10266" xr:uid="{00000000-0005-0000-0000-000091390000}"/>
    <cellStyle name="Table Units 2 2 2 3 2 3" xfId="10267" xr:uid="{00000000-0005-0000-0000-000092390000}"/>
    <cellStyle name="Table Units 2 2 2 3 3" xfId="10268" xr:uid="{00000000-0005-0000-0000-000093390000}"/>
    <cellStyle name="Table Units 2 2 2 3 3 2" xfId="10269" xr:uid="{00000000-0005-0000-0000-000094390000}"/>
    <cellStyle name="Table Units 2 2 2 3 4" xfId="10270" xr:uid="{00000000-0005-0000-0000-000095390000}"/>
    <cellStyle name="Table Units 2 2 2 4" xfId="10271" xr:uid="{00000000-0005-0000-0000-000096390000}"/>
    <cellStyle name="Table Units 2 2 2 4 2" xfId="10272" xr:uid="{00000000-0005-0000-0000-000097390000}"/>
    <cellStyle name="Table Units 2 2 2 4 2 2" xfId="10273" xr:uid="{00000000-0005-0000-0000-000098390000}"/>
    <cellStyle name="Table Units 2 2 2 4 2 2 2" xfId="10274" xr:uid="{00000000-0005-0000-0000-000099390000}"/>
    <cellStyle name="Table Units 2 2 2 4 2 3" xfId="10275" xr:uid="{00000000-0005-0000-0000-00009A390000}"/>
    <cellStyle name="Table Units 2 2 2 4 3" xfId="10276" xr:uid="{00000000-0005-0000-0000-00009B390000}"/>
    <cellStyle name="Table Units 2 2 2 4 3 2" xfId="10277" xr:uid="{00000000-0005-0000-0000-00009C390000}"/>
    <cellStyle name="Table Units 2 2 2 4 4" xfId="10278" xr:uid="{00000000-0005-0000-0000-00009D390000}"/>
    <cellStyle name="Table Units 2 2 2 5" xfId="10279" xr:uid="{00000000-0005-0000-0000-00009E390000}"/>
    <cellStyle name="Table Units 2 2 2 5 2" xfId="10280" xr:uid="{00000000-0005-0000-0000-00009F390000}"/>
    <cellStyle name="Table Units 2 2 2 5 2 2" xfId="10281" xr:uid="{00000000-0005-0000-0000-0000A0390000}"/>
    <cellStyle name="Table Units 2 2 2 5 2 2 2" xfId="10282" xr:uid="{00000000-0005-0000-0000-0000A1390000}"/>
    <cellStyle name="Table Units 2 2 2 5 2 3" xfId="10283" xr:uid="{00000000-0005-0000-0000-0000A2390000}"/>
    <cellStyle name="Table Units 2 2 2 5 3" xfId="10284" xr:uid="{00000000-0005-0000-0000-0000A3390000}"/>
    <cellStyle name="Table Units 2 2 2 5 3 2" xfId="10285" xr:uid="{00000000-0005-0000-0000-0000A4390000}"/>
    <cellStyle name="Table Units 2 2 2 5 4" xfId="10286" xr:uid="{00000000-0005-0000-0000-0000A5390000}"/>
    <cellStyle name="Table Units 2 2 2 6" xfId="10287" xr:uid="{00000000-0005-0000-0000-0000A6390000}"/>
    <cellStyle name="Table Units 2 2 2 6 2" xfId="10288" xr:uid="{00000000-0005-0000-0000-0000A7390000}"/>
    <cellStyle name="Table Units 2 2 2 6 2 2" xfId="10289" xr:uid="{00000000-0005-0000-0000-0000A8390000}"/>
    <cellStyle name="Table Units 2 2 2 6 2 2 2" xfId="10290" xr:uid="{00000000-0005-0000-0000-0000A9390000}"/>
    <cellStyle name="Table Units 2 2 2 6 2 3" xfId="10291" xr:uid="{00000000-0005-0000-0000-0000AA390000}"/>
    <cellStyle name="Table Units 2 2 2 6 3" xfId="10292" xr:uid="{00000000-0005-0000-0000-0000AB390000}"/>
    <cellStyle name="Table Units 2 2 2 6 3 2" xfId="10293" xr:uid="{00000000-0005-0000-0000-0000AC390000}"/>
    <cellStyle name="Table Units 2 2 2 6 4" xfId="10294" xr:uid="{00000000-0005-0000-0000-0000AD390000}"/>
    <cellStyle name="Table Units 2 2 2 7" xfId="10295" xr:uid="{00000000-0005-0000-0000-0000AE390000}"/>
    <cellStyle name="Table Units 2 2 2 7 2" xfId="10296" xr:uid="{00000000-0005-0000-0000-0000AF390000}"/>
    <cellStyle name="Table Units 2 2 2 7 2 2" xfId="10297" xr:uid="{00000000-0005-0000-0000-0000B0390000}"/>
    <cellStyle name="Table Units 2 2 2 7 2 2 2" xfId="10298" xr:uid="{00000000-0005-0000-0000-0000B1390000}"/>
    <cellStyle name="Table Units 2 2 2 7 2 3" xfId="10299" xr:uid="{00000000-0005-0000-0000-0000B2390000}"/>
    <cellStyle name="Table Units 2 2 2 7 3" xfId="10300" xr:uid="{00000000-0005-0000-0000-0000B3390000}"/>
    <cellStyle name="Table Units 2 2 2 7 3 2" xfId="10301" xr:uid="{00000000-0005-0000-0000-0000B4390000}"/>
    <cellStyle name="Table Units 2 2 2 7 4" xfId="10302" xr:uid="{00000000-0005-0000-0000-0000B5390000}"/>
    <cellStyle name="Table Units 2 2 2 8" xfId="10303" xr:uid="{00000000-0005-0000-0000-0000B6390000}"/>
    <cellStyle name="Table Units 2 2 2 8 2" xfId="10304" xr:uid="{00000000-0005-0000-0000-0000B7390000}"/>
    <cellStyle name="Table Units 2 2 2 8 2 2" xfId="10305" xr:uid="{00000000-0005-0000-0000-0000B8390000}"/>
    <cellStyle name="Table Units 2 2 2 8 2 2 2" xfId="10306" xr:uid="{00000000-0005-0000-0000-0000B9390000}"/>
    <cellStyle name="Table Units 2 2 2 8 2 3" xfId="10307" xr:uid="{00000000-0005-0000-0000-0000BA390000}"/>
    <cellStyle name="Table Units 2 2 2 8 3" xfId="10308" xr:uid="{00000000-0005-0000-0000-0000BB390000}"/>
    <cellStyle name="Table Units 2 2 2 8 3 2" xfId="10309" xr:uid="{00000000-0005-0000-0000-0000BC390000}"/>
    <cellStyle name="Table Units 2 2 2 8 4" xfId="10310" xr:uid="{00000000-0005-0000-0000-0000BD390000}"/>
    <cellStyle name="Table Units 2 2 2 9" xfId="10311" xr:uid="{00000000-0005-0000-0000-0000BE390000}"/>
    <cellStyle name="Table Units 2 2 2 9 2" xfId="10312" xr:uid="{00000000-0005-0000-0000-0000BF390000}"/>
    <cellStyle name="Table Units 2 2 2 9 2 2" xfId="10313" xr:uid="{00000000-0005-0000-0000-0000C0390000}"/>
    <cellStyle name="Table Units 2 2 2 9 2 2 2" xfId="10314" xr:uid="{00000000-0005-0000-0000-0000C1390000}"/>
    <cellStyle name="Table Units 2 2 2 9 2 3" xfId="10315" xr:uid="{00000000-0005-0000-0000-0000C2390000}"/>
    <cellStyle name="Table Units 2 2 2 9 3" xfId="10316" xr:uid="{00000000-0005-0000-0000-0000C3390000}"/>
    <cellStyle name="Table Units 2 2 2 9 3 2" xfId="10317" xr:uid="{00000000-0005-0000-0000-0000C4390000}"/>
    <cellStyle name="Table Units 2 2 2 9 4" xfId="10318" xr:uid="{00000000-0005-0000-0000-0000C5390000}"/>
    <cellStyle name="Table Units 2 2 3" xfId="10319" xr:uid="{00000000-0005-0000-0000-0000C6390000}"/>
    <cellStyle name="Table Units 2 2 3 10" xfId="10320" xr:uid="{00000000-0005-0000-0000-0000C7390000}"/>
    <cellStyle name="Table Units 2 2 3 10 2" xfId="10321" xr:uid="{00000000-0005-0000-0000-0000C8390000}"/>
    <cellStyle name="Table Units 2 2 3 10 2 2" xfId="10322" xr:uid="{00000000-0005-0000-0000-0000C9390000}"/>
    <cellStyle name="Table Units 2 2 3 10 3" xfId="10323" xr:uid="{00000000-0005-0000-0000-0000CA390000}"/>
    <cellStyle name="Table Units 2 2 3 11" xfId="10324" xr:uid="{00000000-0005-0000-0000-0000CB390000}"/>
    <cellStyle name="Table Units 2 2 3 11 2" xfId="10325" xr:uid="{00000000-0005-0000-0000-0000CC390000}"/>
    <cellStyle name="Table Units 2 2 3 12" xfId="10326" xr:uid="{00000000-0005-0000-0000-0000CD390000}"/>
    <cellStyle name="Table Units 2 2 3 2" xfId="10327" xr:uid="{00000000-0005-0000-0000-0000CE390000}"/>
    <cellStyle name="Table Units 2 2 3 2 2" xfId="10328" xr:uid="{00000000-0005-0000-0000-0000CF390000}"/>
    <cellStyle name="Table Units 2 2 3 2 2 2" xfId="10329" xr:uid="{00000000-0005-0000-0000-0000D0390000}"/>
    <cellStyle name="Table Units 2 2 3 2 2 2 2" xfId="10330" xr:uid="{00000000-0005-0000-0000-0000D1390000}"/>
    <cellStyle name="Table Units 2 2 3 2 2 3" xfId="10331" xr:uid="{00000000-0005-0000-0000-0000D2390000}"/>
    <cellStyle name="Table Units 2 2 3 2 3" xfId="10332" xr:uid="{00000000-0005-0000-0000-0000D3390000}"/>
    <cellStyle name="Table Units 2 2 3 2 3 2" xfId="10333" xr:uid="{00000000-0005-0000-0000-0000D4390000}"/>
    <cellStyle name="Table Units 2 2 3 2 4" xfId="10334" xr:uid="{00000000-0005-0000-0000-0000D5390000}"/>
    <cellStyle name="Table Units 2 2 3 3" xfId="10335" xr:uid="{00000000-0005-0000-0000-0000D6390000}"/>
    <cellStyle name="Table Units 2 2 3 3 2" xfId="10336" xr:uid="{00000000-0005-0000-0000-0000D7390000}"/>
    <cellStyle name="Table Units 2 2 3 3 2 2" xfId="10337" xr:uid="{00000000-0005-0000-0000-0000D8390000}"/>
    <cellStyle name="Table Units 2 2 3 3 2 2 2" xfId="10338" xr:uid="{00000000-0005-0000-0000-0000D9390000}"/>
    <cellStyle name="Table Units 2 2 3 3 2 3" xfId="10339" xr:uid="{00000000-0005-0000-0000-0000DA390000}"/>
    <cellStyle name="Table Units 2 2 3 3 3" xfId="10340" xr:uid="{00000000-0005-0000-0000-0000DB390000}"/>
    <cellStyle name="Table Units 2 2 3 3 3 2" xfId="10341" xr:uid="{00000000-0005-0000-0000-0000DC390000}"/>
    <cellStyle name="Table Units 2 2 3 3 4" xfId="10342" xr:uid="{00000000-0005-0000-0000-0000DD390000}"/>
    <cellStyle name="Table Units 2 2 3 4" xfId="10343" xr:uid="{00000000-0005-0000-0000-0000DE390000}"/>
    <cellStyle name="Table Units 2 2 3 4 2" xfId="10344" xr:uid="{00000000-0005-0000-0000-0000DF390000}"/>
    <cellStyle name="Table Units 2 2 3 4 2 2" xfId="10345" xr:uid="{00000000-0005-0000-0000-0000E0390000}"/>
    <cellStyle name="Table Units 2 2 3 4 2 2 2" xfId="10346" xr:uid="{00000000-0005-0000-0000-0000E1390000}"/>
    <cellStyle name="Table Units 2 2 3 4 2 3" xfId="10347" xr:uid="{00000000-0005-0000-0000-0000E2390000}"/>
    <cellStyle name="Table Units 2 2 3 4 3" xfId="10348" xr:uid="{00000000-0005-0000-0000-0000E3390000}"/>
    <cellStyle name="Table Units 2 2 3 4 3 2" xfId="10349" xr:uid="{00000000-0005-0000-0000-0000E4390000}"/>
    <cellStyle name="Table Units 2 2 3 4 4" xfId="10350" xr:uid="{00000000-0005-0000-0000-0000E5390000}"/>
    <cellStyle name="Table Units 2 2 3 5" xfId="10351" xr:uid="{00000000-0005-0000-0000-0000E6390000}"/>
    <cellStyle name="Table Units 2 2 3 5 2" xfId="10352" xr:uid="{00000000-0005-0000-0000-0000E7390000}"/>
    <cellStyle name="Table Units 2 2 3 5 2 2" xfId="10353" xr:uid="{00000000-0005-0000-0000-0000E8390000}"/>
    <cellStyle name="Table Units 2 2 3 5 2 2 2" xfId="10354" xr:uid="{00000000-0005-0000-0000-0000E9390000}"/>
    <cellStyle name="Table Units 2 2 3 5 2 3" xfId="10355" xr:uid="{00000000-0005-0000-0000-0000EA390000}"/>
    <cellStyle name="Table Units 2 2 3 5 3" xfId="10356" xr:uid="{00000000-0005-0000-0000-0000EB390000}"/>
    <cellStyle name="Table Units 2 2 3 5 3 2" xfId="10357" xr:uid="{00000000-0005-0000-0000-0000EC390000}"/>
    <cellStyle name="Table Units 2 2 3 5 4" xfId="10358" xr:uid="{00000000-0005-0000-0000-0000ED390000}"/>
    <cellStyle name="Table Units 2 2 3 6" xfId="10359" xr:uid="{00000000-0005-0000-0000-0000EE390000}"/>
    <cellStyle name="Table Units 2 2 3 6 2" xfId="10360" xr:uid="{00000000-0005-0000-0000-0000EF390000}"/>
    <cellStyle name="Table Units 2 2 3 6 2 2" xfId="10361" xr:uid="{00000000-0005-0000-0000-0000F0390000}"/>
    <cellStyle name="Table Units 2 2 3 6 2 2 2" xfId="10362" xr:uid="{00000000-0005-0000-0000-0000F1390000}"/>
    <cellStyle name="Table Units 2 2 3 6 2 3" xfId="10363" xr:uid="{00000000-0005-0000-0000-0000F2390000}"/>
    <cellStyle name="Table Units 2 2 3 6 3" xfId="10364" xr:uid="{00000000-0005-0000-0000-0000F3390000}"/>
    <cellStyle name="Table Units 2 2 3 6 3 2" xfId="10365" xr:uid="{00000000-0005-0000-0000-0000F4390000}"/>
    <cellStyle name="Table Units 2 2 3 6 4" xfId="10366" xr:uid="{00000000-0005-0000-0000-0000F5390000}"/>
    <cellStyle name="Table Units 2 2 3 7" xfId="10367" xr:uid="{00000000-0005-0000-0000-0000F6390000}"/>
    <cellStyle name="Table Units 2 2 3 7 2" xfId="10368" xr:uid="{00000000-0005-0000-0000-0000F7390000}"/>
    <cellStyle name="Table Units 2 2 3 7 2 2" xfId="10369" xr:uid="{00000000-0005-0000-0000-0000F8390000}"/>
    <cellStyle name="Table Units 2 2 3 7 2 2 2" xfId="10370" xr:uid="{00000000-0005-0000-0000-0000F9390000}"/>
    <cellStyle name="Table Units 2 2 3 7 2 3" xfId="10371" xr:uid="{00000000-0005-0000-0000-0000FA390000}"/>
    <cellStyle name="Table Units 2 2 3 7 3" xfId="10372" xr:uid="{00000000-0005-0000-0000-0000FB390000}"/>
    <cellStyle name="Table Units 2 2 3 7 3 2" xfId="10373" xr:uid="{00000000-0005-0000-0000-0000FC390000}"/>
    <cellStyle name="Table Units 2 2 3 7 4" xfId="10374" xr:uid="{00000000-0005-0000-0000-0000FD390000}"/>
    <cellStyle name="Table Units 2 2 3 8" xfId="10375" xr:uid="{00000000-0005-0000-0000-0000FE390000}"/>
    <cellStyle name="Table Units 2 2 3 8 2" xfId="10376" xr:uid="{00000000-0005-0000-0000-0000FF390000}"/>
    <cellStyle name="Table Units 2 2 3 8 2 2" xfId="10377" xr:uid="{00000000-0005-0000-0000-0000003A0000}"/>
    <cellStyle name="Table Units 2 2 3 8 2 2 2" xfId="10378" xr:uid="{00000000-0005-0000-0000-0000013A0000}"/>
    <cellStyle name="Table Units 2 2 3 8 2 3" xfId="10379" xr:uid="{00000000-0005-0000-0000-0000023A0000}"/>
    <cellStyle name="Table Units 2 2 3 8 3" xfId="10380" xr:uid="{00000000-0005-0000-0000-0000033A0000}"/>
    <cellStyle name="Table Units 2 2 3 8 3 2" xfId="10381" xr:uid="{00000000-0005-0000-0000-0000043A0000}"/>
    <cellStyle name="Table Units 2 2 3 8 4" xfId="10382" xr:uid="{00000000-0005-0000-0000-0000053A0000}"/>
    <cellStyle name="Table Units 2 2 3 9" xfId="10383" xr:uid="{00000000-0005-0000-0000-0000063A0000}"/>
    <cellStyle name="Table Units 2 2 3 9 2" xfId="10384" xr:uid="{00000000-0005-0000-0000-0000073A0000}"/>
    <cellStyle name="Table Units 2 2 3 9 2 2" xfId="10385" xr:uid="{00000000-0005-0000-0000-0000083A0000}"/>
    <cellStyle name="Table Units 2 2 3 9 2 2 2" xfId="10386" xr:uid="{00000000-0005-0000-0000-0000093A0000}"/>
    <cellStyle name="Table Units 2 2 3 9 2 3" xfId="10387" xr:uid="{00000000-0005-0000-0000-00000A3A0000}"/>
    <cellStyle name="Table Units 2 2 3 9 3" xfId="10388" xr:uid="{00000000-0005-0000-0000-00000B3A0000}"/>
    <cellStyle name="Table Units 2 2 3 9 3 2" xfId="10389" xr:uid="{00000000-0005-0000-0000-00000C3A0000}"/>
    <cellStyle name="Table Units 2 2 3 9 4" xfId="10390" xr:uid="{00000000-0005-0000-0000-00000D3A0000}"/>
    <cellStyle name="Table Units 2 2 4" xfId="10391" xr:uid="{00000000-0005-0000-0000-00000E3A0000}"/>
    <cellStyle name="Table Units 2 2 4 10" xfId="10392" xr:uid="{00000000-0005-0000-0000-00000F3A0000}"/>
    <cellStyle name="Table Units 2 2 4 10 2" xfId="10393" xr:uid="{00000000-0005-0000-0000-0000103A0000}"/>
    <cellStyle name="Table Units 2 2 4 10 2 2" xfId="10394" xr:uid="{00000000-0005-0000-0000-0000113A0000}"/>
    <cellStyle name="Table Units 2 2 4 10 3" xfId="10395" xr:uid="{00000000-0005-0000-0000-0000123A0000}"/>
    <cellStyle name="Table Units 2 2 4 11" xfId="10396" xr:uid="{00000000-0005-0000-0000-0000133A0000}"/>
    <cellStyle name="Table Units 2 2 4 11 2" xfId="10397" xr:uid="{00000000-0005-0000-0000-0000143A0000}"/>
    <cellStyle name="Table Units 2 2 4 12" xfId="10398" xr:uid="{00000000-0005-0000-0000-0000153A0000}"/>
    <cellStyle name="Table Units 2 2 4 2" xfId="10399" xr:uid="{00000000-0005-0000-0000-0000163A0000}"/>
    <cellStyle name="Table Units 2 2 4 2 2" xfId="10400" xr:uid="{00000000-0005-0000-0000-0000173A0000}"/>
    <cellStyle name="Table Units 2 2 4 2 2 2" xfId="10401" xr:uid="{00000000-0005-0000-0000-0000183A0000}"/>
    <cellStyle name="Table Units 2 2 4 2 2 2 2" xfId="10402" xr:uid="{00000000-0005-0000-0000-0000193A0000}"/>
    <cellStyle name="Table Units 2 2 4 2 2 3" xfId="10403" xr:uid="{00000000-0005-0000-0000-00001A3A0000}"/>
    <cellStyle name="Table Units 2 2 4 2 3" xfId="10404" xr:uid="{00000000-0005-0000-0000-00001B3A0000}"/>
    <cellStyle name="Table Units 2 2 4 2 3 2" xfId="10405" xr:uid="{00000000-0005-0000-0000-00001C3A0000}"/>
    <cellStyle name="Table Units 2 2 4 2 4" xfId="10406" xr:uid="{00000000-0005-0000-0000-00001D3A0000}"/>
    <cellStyle name="Table Units 2 2 4 3" xfId="10407" xr:uid="{00000000-0005-0000-0000-00001E3A0000}"/>
    <cellStyle name="Table Units 2 2 4 3 2" xfId="10408" xr:uid="{00000000-0005-0000-0000-00001F3A0000}"/>
    <cellStyle name="Table Units 2 2 4 3 2 2" xfId="10409" xr:uid="{00000000-0005-0000-0000-0000203A0000}"/>
    <cellStyle name="Table Units 2 2 4 3 2 2 2" xfId="10410" xr:uid="{00000000-0005-0000-0000-0000213A0000}"/>
    <cellStyle name="Table Units 2 2 4 3 2 3" xfId="10411" xr:uid="{00000000-0005-0000-0000-0000223A0000}"/>
    <cellStyle name="Table Units 2 2 4 3 3" xfId="10412" xr:uid="{00000000-0005-0000-0000-0000233A0000}"/>
    <cellStyle name="Table Units 2 2 4 3 3 2" xfId="10413" xr:uid="{00000000-0005-0000-0000-0000243A0000}"/>
    <cellStyle name="Table Units 2 2 4 3 4" xfId="10414" xr:uid="{00000000-0005-0000-0000-0000253A0000}"/>
    <cellStyle name="Table Units 2 2 4 4" xfId="10415" xr:uid="{00000000-0005-0000-0000-0000263A0000}"/>
    <cellStyle name="Table Units 2 2 4 4 2" xfId="10416" xr:uid="{00000000-0005-0000-0000-0000273A0000}"/>
    <cellStyle name="Table Units 2 2 4 4 2 2" xfId="10417" xr:uid="{00000000-0005-0000-0000-0000283A0000}"/>
    <cellStyle name="Table Units 2 2 4 4 2 2 2" xfId="10418" xr:uid="{00000000-0005-0000-0000-0000293A0000}"/>
    <cellStyle name="Table Units 2 2 4 4 2 3" xfId="10419" xr:uid="{00000000-0005-0000-0000-00002A3A0000}"/>
    <cellStyle name="Table Units 2 2 4 4 3" xfId="10420" xr:uid="{00000000-0005-0000-0000-00002B3A0000}"/>
    <cellStyle name="Table Units 2 2 4 4 3 2" xfId="10421" xr:uid="{00000000-0005-0000-0000-00002C3A0000}"/>
    <cellStyle name="Table Units 2 2 4 4 4" xfId="10422" xr:uid="{00000000-0005-0000-0000-00002D3A0000}"/>
    <cellStyle name="Table Units 2 2 4 5" xfId="10423" xr:uid="{00000000-0005-0000-0000-00002E3A0000}"/>
    <cellStyle name="Table Units 2 2 4 5 2" xfId="10424" xr:uid="{00000000-0005-0000-0000-00002F3A0000}"/>
    <cellStyle name="Table Units 2 2 4 5 2 2" xfId="10425" xr:uid="{00000000-0005-0000-0000-0000303A0000}"/>
    <cellStyle name="Table Units 2 2 4 5 2 2 2" xfId="10426" xr:uid="{00000000-0005-0000-0000-0000313A0000}"/>
    <cellStyle name="Table Units 2 2 4 5 2 3" xfId="10427" xr:uid="{00000000-0005-0000-0000-0000323A0000}"/>
    <cellStyle name="Table Units 2 2 4 5 3" xfId="10428" xr:uid="{00000000-0005-0000-0000-0000333A0000}"/>
    <cellStyle name="Table Units 2 2 4 5 3 2" xfId="10429" xr:uid="{00000000-0005-0000-0000-0000343A0000}"/>
    <cellStyle name="Table Units 2 2 4 5 4" xfId="10430" xr:uid="{00000000-0005-0000-0000-0000353A0000}"/>
    <cellStyle name="Table Units 2 2 4 6" xfId="10431" xr:uid="{00000000-0005-0000-0000-0000363A0000}"/>
    <cellStyle name="Table Units 2 2 4 6 2" xfId="10432" xr:uid="{00000000-0005-0000-0000-0000373A0000}"/>
    <cellStyle name="Table Units 2 2 4 6 2 2" xfId="10433" xr:uid="{00000000-0005-0000-0000-0000383A0000}"/>
    <cellStyle name="Table Units 2 2 4 6 2 2 2" xfId="10434" xr:uid="{00000000-0005-0000-0000-0000393A0000}"/>
    <cellStyle name="Table Units 2 2 4 6 2 3" xfId="10435" xr:uid="{00000000-0005-0000-0000-00003A3A0000}"/>
    <cellStyle name="Table Units 2 2 4 6 3" xfId="10436" xr:uid="{00000000-0005-0000-0000-00003B3A0000}"/>
    <cellStyle name="Table Units 2 2 4 6 3 2" xfId="10437" xr:uid="{00000000-0005-0000-0000-00003C3A0000}"/>
    <cellStyle name="Table Units 2 2 4 6 4" xfId="10438" xr:uid="{00000000-0005-0000-0000-00003D3A0000}"/>
    <cellStyle name="Table Units 2 2 4 7" xfId="10439" xr:uid="{00000000-0005-0000-0000-00003E3A0000}"/>
    <cellStyle name="Table Units 2 2 4 7 2" xfId="10440" xr:uid="{00000000-0005-0000-0000-00003F3A0000}"/>
    <cellStyle name="Table Units 2 2 4 7 2 2" xfId="10441" xr:uid="{00000000-0005-0000-0000-0000403A0000}"/>
    <cellStyle name="Table Units 2 2 4 7 2 2 2" xfId="10442" xr:uid="{00000000-0005-0000-0000-0000413A0000}"/>
    <cellStyle name="Table Units 2 2 4 7 2 3" xfId="10443" xr:uid="{00000000-0005-0000-0000-0000423A0000}"/>
    <cellStyle name="Table Units 2 2 4 7 3" xfId="10444" xr:uid="{00000000-0005-0000-0000-0000433A0000}"/>
    <cellStyle name="Table Units 2 2 4 7 3 2" xfId="10445" xr:uid="{00000000-0005-0000-0000-0000443A0000}"/>
    <cellStyle name="Table Units 2 2 4 7 4" xfId="10446" xr:uid="{00000000-0005-0000-0000-0000453A0000}"/>
    <cellStyle name="Table Units 2 2 4 8" xfId="10447" xr:uid="{00000000-0005-0000-0000-0000463A0000}"/>
    <cellStyle name="Table Units 2 2 4 8 2" xfId="10448" xr:uid="{00000000-0005-0000-0000-0000473A0000}"/>
    <cellStyle name="Table Units 2 2 4 8 2 2" xfId="10449" xr:uid="{00000000-0005-0000-0000-0000483A0000}"/>
    <cellStyle name="Table Units 2 2 4 8 2 2 2" xfId="10450" xr:uid="{00000000-0005-0000-0000-0000493A0000}"/>
    <cellStyle name="Table Units 2 2 4 8 2 3" xfId="10451" xr:uid="{00000000-0005-0000-0000-00004A3A0000}"/>
    <cellStyle name="Table Units 2 2 4 8 3" xfId="10452" xr:uid="{00000000-0005-0000-0000-00004B3A0000}"/>
    <cellStyle name="Table Units 2 2 4 8 3 2" xfId="10453" xr:uid="{00000000-0005-0000-0000-00004C3A0000}"/>
    <cellStyle name="Table Units 2 2 4 8 4" xfId="10454" xr:uid="{00000000-0005-0000-0000-00004D3A0000}"/>
    <cellStyle name="Table Units 2 2 4 9" xfId="10455" xr:uid="{00000000-0005-0000-0000-00004E3A0000}"/>
    <cellStyle name="Table Units 2 2 4 9 2" xfId="10456" xr:uid="{00000000-0005-0000-0000-00004F3A0000}"/>
    <cellStyle name="Table Units 2 2 4 9 2 2" xfId="10457" xr:uid="{00000000-0005-0000-0000-0000503A0000}"/>
    <cellStyle name="Table Units 2 2 4 9 2 2 2" xfId="10458" xr:uid="{00000000-0005-0000-0000-0000513A0000}"/>
    <cellStyle name="Table Units 2 2 4 9 2 3" xfId="10459" xr:uid="{00000000-0005-0000-0000-0000523A0000}"/>
    <cellStyle name="Table Units 2 2 4 9 3" xfId="10460" xr:uid="{00000000-0005-0000-0000-0000533A0000}"/>
    <cellStyle name="Table Units 2 2 4 9 3 2" xfId="10461" xr:uid="{00000000-0005-0000-0000-0000543A0000}"/>
    <cellStyle name="Table Units 2 2 4 9 4" xfId="10462" xr:uid="{00000000-0005-0000-0000-0000553A0000}"/>
    <cellStyle name="Table Units 2 2 5" xfId="10463" xr:uid="{00000000-0005-0000-0000-0000563A0000}"/>
    <cellStyle name="Table Units 2 2 5 2" xfId="10464" xr:uid="{00000000-0005-0000-0000-0000573A0000}"/>
    <cellStyle name="Table Units 2 2 6" xfId="10465" xr:uid="{00000000-0005-0000-0000-0000583A0000}"/>
    <cellStyle name="Table Units 2 3" xfId="10466" xr:uid="{00000000-0005-0000-0000-0000593A0000}"/>
    <cellStyle name="Table Units 2 3 2" xfId="10467" xr:uid="{00000000-0005-0000-0000-00005A3A0000}"/>
    <cellStyle name="Table Units 2 3 2 10" xfId="10468" xr:uid="{00000000-0005-0000-0000-00005B3A0000}"/>
    <cellStyle name="Table Units 2 3 2 10 2" xfId="10469" xr:uid="{00000000-0005-0000-0000-00005C3A0000}"/>
    <cellStyle name="Table Units 2 3 2 10 2 2" xfId="10470" xr:uid="{00000000-0005-0000-0000-00005D3A0000}"/>
    <cellStyle name="Table Units 2 3 2 10 2 2 2" xfId="10471" xr:uid="{00000000-0005-0000-0000-00005E3A0000}"/>
    <cellStyle name="Table Units 2 3 2 10 2 3" xfId="10472" xr:uid="{00000000-0005-0000-0000-00005F3A0000}"/>
    <cellStyle name="Table Units 2 3 2 10 3" xfId="10473" xr:uid="{00000000-0005-0000-0000-0000603A0000}"/>
    <cellStyle name="Table Units 2 3 2 10 3 2" xfId="10474" xr:uid="{00000000-0005-0000-0000-0000613A0000}"/>
    <cellStyle name="Table Units 2 3 2 10 4" xfId="10475" xr:uid="{00000000-0005-0000-0000-0000623A0000}"/>
    <cellStyle name="Table Units 2 3 2 11" xfId="10476" xr:uid="{00000000-0005-0000-0000-0000633A0000}"/>
    <cellStyle name="Table Units 2 3 2 11 2" xfId="10477" xr:uid="{00000000-0005-0000-0000-0000643A0000}"/>
    <cellStyle name="Table Units 2 3 2 11 2 2" xfId="10478" xr:uid="{00000000-0005-0000-0000-0000653A0000}"/>
    <cellStyle name="Table Units 2 3 2 11 3" xfId="10479" xr:uid="{00000000-0005-0000-0000-0000663A0000}"/>
    <cellStyle name="Table Units 2 3 2 12" xfId="10480" xr:uid="{00000000-0005-0000-0000-0000673A0000}"/>
    <cellStyle name="Table Units 2 3 2 12 2" xfId="10481" xr:uid="{00000000-0005-0000-0000-0000683A0000}"/>
    <cellStyle name="Table Units 2 3 2 13" xfId="10482" xr:uid="{00000000-0005-0000-0000-0000693A0000}"/>
    <cellStyle name="Table Units 2 3 2 2" xfId="10483" xr:uid="{00000000-0005-0000-0000-00006A3A0000}"/>
    <cellStyle name="Table Units 2 3 2 2 10" xfId="10484" xr:uid="{00000000-0005-0000-0000-00006B3A0000}"/>
    <cellStyle name="Table Units 2 3 2 2 10 2" xfId="10485" xr:uid="{00000000-0005-0000-0000-00006C3A0000}"/>
    <cellStyle name="Table Units 2 3 2 2 10 2 2" xfId="10486" xr:uid="{00000000-0005-0000-0000-00006D3A0000}"/>
    <cellStyle name="Table Units 2 3 2 2 10 3" xfId="10487" xr:uid="{00000000-0005-0000-0000-00006E3A0000}"/>
    <cellStyle name="Table Units 2 3 2 2 11" xfId="10488" xr:uid="{00000000-0005-0000-0000-00006F3A0000}"/>
    <cellStyle name="Table Units 2 3 2 2 11 2" xfId="10489" xr:uid="{00000000-0005-0000-0000-0000703A0000}"/>
    <cellStyle name="Table Units 2 3 2 2 12" xfId="10490" xr:uid="{00000000-0005-0000-0000-0000713A0000}"/>
    <cellStyle name="Table Units 2 3 2 2 2" xfId="10491" xr:uid="{00000000-0005-0000-0000-0000723A0000}"/>
    <cellStyle name="Table Units 2 3 2 2 2 2" xfId="10492" xr:uid="{00000000-0005-0000-0000-0000733A0000}"/>
    <cellStyle name="Table Units 2 3 2 2 2 2 2" xfId="10493" xr:uid="{00000000-0005-0000-0000-0000743A0000}"/>
    <cellStyle name="Table Units 2 3 2 2 2 2 2 2" xfId="10494" xr:uid="{00000000-0005-0000-0000-0000753A0000}"/>
    <cellStyle name="Table Units 2 3 2 2 2 2 3" xfId="10495" xr:uid="{00000000-0005-0000-0000-0000763A0000}"/>
    <cellStyle name="Table Units 2 3 2 2 2 3" xfId="10496" xr:uid="{00000000-0005-0000-0000-0000773A0000}"/>
    <cellStyle name="Table Units 2 3 2 2 2 3 2" xfId="10497" xr:uid="{00000000-0005-0000-0000-0000783A0000}"/>
    <cellStyle name="Table Units 2 3 2 2 2 4" xfId="10498" xr:uid="{00000000-0005-0000-0000-0000793A0000}"/>
    <cellStyle name="Table Units 2 3 2 2 3" xfId="10499" xr:uid="{00000000-0005-0000-0000-00007A3A0000}"/>
    <cellStyle name="Table Units 2 3 2 2 3 2" xfId="10500" xr:uid="{00000000-0005-0000-0000-00007B3A0000}"/>
    <cellStyle name="Table Units 2 3 2 2 3 2 2" xfId="10501" xr:uid="{00000000-0005-0000-0000-00007C3A0000}"/>
    <cellStyle name="Table Units 2 3 2 2 3 2 2 2" xfId="10502" xr:uid="{00000000-0005-0000-0000-00007D3A0000}"/>
    <cellStyle name="Table Units 2 3 2 2 3 2 3" xfId="10503" xr:uid="{00000000-0005-0000-0000-00007E3A0000}"/>
    <cellStyle name="Table Units 2 3 2 2 3 3" xfId="10504" xr:uid="{00000000-0005-0000-0000-00007F3A0000}"/>
    <cellStyle name="Table Units 2 3 2 2 3 3 2" xfId="10505" xr:uid="{00000000-0005-0000-0000-0000803A0000}"/>
    <cellStyle name="Table Units 2 3 2 2 3 4" xfId="10506" xr:uid="{00000000-0005-0000-0000-0000813A0000}"/>
    <cellStyle name="Table Units 2 3 2 2 4" xfId="10507" xr:uid="{00000000-0005-0000-0000-0000823A0000}"/>
    <cellStyle name="Table Units 2 3 2 2 4 2" xfId="10508" xr:uid="{00000000-0005-0000-0000-0000833A0000}"/>
    <cellStyle name="Table Units 2 3 2 2 4 2 2" xfId="10509" xr:uid="{00000000-0005-0000-0000-0000843A0000}"/>
    <cellStyle name="Table Units 2 3 2 2 4 2 2 2" xfId="10510" xr:uid="{00000000-0005-0000-0000-0000853A0000}"/>
    <cellStyle name="Table Units 2 3 2 2 4 2 3" xfId="10511" xr:uid="{00000000-0005-0000-0000-0000863A0000}"/>
    <cellStyle name="Table Units 2 3 2 2 4 3" xfId="10512" xr:uid="{00000000-0005-0000-0000-0000873A0000}"/>
    <cellStyle name="Table Units 2 3 2 2 4 3 2" xfId="10513" xr:uid="{00000000-0005-0000-0000-0000883A0000}"/>
    <cellStyle name="Table Units 2 3 2 2 4 4" xfId="10514" xr:uid="{00000000-0005-0000-0000-0000893A0000}"/>
    <cellStyle name="Table Units 2 3 2 2 5" xfId="10515" xr:uid="{00000000-0005-0000-0000-00008A3A0000}"/>
    <cellStyle name="Table Units 2 3 2 2 5 2" xfId="10516" xr:uid="{00000000-0005-0000-0000-00008B3A0000}"/>
    <cellStyle name="Table Units 2 3 2 2 5 2 2" xfId="10517" xr:uid="{00000000-0005-0000-0000-00008C3A0000}"/>
    <cellStyle name="Table Units 2 3 2 2 5 2 2 2" xfId="10518" xr:uid="{00000000-0005-0000-0000-00008D3A0000}"/>
    <cellStyle name="Table Units 2 3 2 2 5 2 3" xfId="10519" xr:uid="{00000000-0005-0000-0000-00008E3A0000}"/>
    <cellStyle name="Table Units 2 3 2 2 5 3" xfId="10520" xr:uid="{00000000-0005-0000-0000-00008F3A0000}"/>
    <cellStyle name="Table Units 2 3 2 2 5 3 2" xfId="10521" xr:uid="{00000000-0005-0000-0000-0000903A0000}"/>
    <cellStyle name="Table Units 2 3 2 2 5 4" xfId="10522" xr:uid="{00000000-0005-0000-0000-0000913A0000}"/>
    <cellStyle name="Table Units 2 3 2 2 6" xfId="10523" xr:uid="{00000000-0005-0000-0000-0000923A0000}"/>
    <cellStyle name="Table Units 2 3 2 2 6 2" xfId="10524" xr:uid="{00000000-0005-0000-0000-0000933A0000}"/>
    <cellStyle name="Table Units 2 3 2 2 6 2 2" xfId="10525" xr:uid="{00000000-0005-0000-0000-0000943A0000}"/>
    <cellStyle name="Table Units 2 3 2 2 6 2 2 2" xfId="10526" xr:uid="{00000000-0005-0000-0000-0000953A0000}"/>
    <cellStyle name="Table Units 2 3 2 2 6 2 3" xfId="10527" xr:uid="{00000000-0005-0000-0000-0000963A0000}"/>
    <cellStyle name="Table Units 2 3 2 2 6 3" xfId="10528" xr:uid="{00000000-0005-0000-0000-0000973A0000}"/>
    <cellStyle name="Table Units 2 3 2 2 6 3 2" xfId="10529" xr:uid="{00000000-0005-0000-0000-0000983A0000}"/>
    <cellStyle name="Table Units 2 3 2 2 6 4" xfId="10530" xr:uid="{00000000-0005-0000-0000-0000993A0000}"/>
    <cellStyle name="Table Units 2 3 2 2 7" xfId="10531" xr:uid="{00000000-0005-0000-0000-00009A3A0000}"/>
    <cellStyle name="Table Units 2 3 2 2 7 2" xfId="10532" xr:uid="{00000000-0005-0000-0000-00009B3A0000}"/>
    <cellStyle name="Table Units 2 3 2 2 7 2 2" xfId="10533" xr:uid="{00000000-0005-0000-0000-00009C3A0000}"/>
    <cellStyle name="Table Units 2 3 2 2 7 2 2 2" xfId="10534" xr:uid="{00000000-0005-0000-0000-00009D3A0000}"/>
    <cellStyle name="Table Units 2 3 2 2 7 2 3" xfId="10535" xr:uid="{00000000-0005-0000-0000-00009E3A0000}"/>
    <cellStyle name="Table Units 2 3 2 2 7 3" xfId="10536" xr:uid="{00000000-0005-0000-0000-00009F3A0000}"/>
    <cellStyle name="Table Units 2 3 2 2 7 3 2" xfId="10537" xr:uid="{00000000-0005-0000-0000-0000A03A0000}"/>
    <cellStyle name="Table Units 2 3 2 2 7 4" xfId="10538" xr:uid="{00000000-0005-0000-0000-0000A13A0000}"/>
    <cellStyle name="Table Units 2 3 2 2 8" xfId="10539" xr:uid="{00000000-0005-0000-0000-0000A23A0000}"/>
    <cellStyle name="Table Units 2 3 2 2 8 2" xfId="10540" xr:uid="{00000000-0005-0000-0000-0000A33A0000}"/>
    <cellStyle name="Table Units 2 3 2 2 8 2 2" xfId="10541" xr:uid="{00000000-0005-0000-0000-0000A43A0000}"/>
    <cellStyle name="Table Units 2 3 2 2 8 2 2 2" xfId="10542" xr:uid="{00000000-0005-0000-0000-0000A53A0000}"/>
    <cellStyle name="Table Units 2 3 2 2 8 2 3" xfId="10543" xr:uid="{00000000-0005-0000-0000-0000A63A0000}"/>
    <cellStyle name="Table Units 2 3 2 2 8 3" xfId="10544" xr:uid="{00000000-0005-0000-0000-0000A73A0000}"/>
    <cellStyle name="Table Units 2 3 2 2 8 3 2" xfId="10545" xr:uid="{00000000-0005-0000-0000-0000A83A0000}"/>
    <cellStyle name="Table Units 2 3 2 2 8 4" xfId="10546" xr:uid="{00000000-0005-0000-0000-0000A93A0000}"/>
    <cellStyle name="Table Units 2 3 2 2 9" xfId="10547" xr:uid="{00000000-0005-0000-0000-0000AA3A0000}"/>
    <cellStyle name="Table Units 2 3 2 2 9 2" xfId="10548" xr:uid="{00000000-0005-0000-0000-0000AB3A0000}"/>
    <cellStyle name="Table Units 2 3 2 2 9 2 2" xfId="10549" xr:uid="{00000000-0005-0000-0000-0000AC3A0000}"/>
    <cellStyle name="Table Units 2 3 2 2 9 2 2 2" xfId="10550" xr:uid="{00000000-0005-0000-0000-0000AD3A0000}"/>
    <cellStyle name="Table Units 2 3 2 2 9 2 3" xfId="10551" xr:uid="{00000000-0005-0000-0000-0000AE3A0000}"/>
    <cellStyle name="Table Units 2 3 2 2 9 3" xfId="10552" xr:uid="{00000000-0005-0000-0000-0000AF3A0000}"/>
    <cellStyle name="Table Units 2 3 2 2 9 3 2" xfId="10553" xr:uid="{00000000-0005-0000-0000-0000B03A0000}"/>
    <cellStyle name="Table Units 2 3 2 2 9 4" xfId="10554" xr:uid="{00000000-0005-0000-0000-0000B13A0000}"/>
    <cellStyle name="Table Units 2 3 2 3" xfId="10555" xr:uid="{00000000-0005-0000-0000-0000B23A0000}"/>
    <cellStyle name="Table Units 2 3 2 3 2" xfId="10556" xr:uid="{00000000-0005-0000-0000-0000B33A0000}"/>
    <cellStyle name="Table Units 2 3 2 3 2 2" xfId="10557" xr:uid="{00000000-0005-0000-0000-0000B43A0000}"/>
    <cellStyle name="Table Units 2 3 2 3 2 2 2" xfId="10558" xr:uid="{00000000-0005-0000-0000-0000B53A0000}"/>
    <cellStyle name="Table Units 2 3 2 3 2 3" xfId="10559" xr:uid="{00000000-0005-0000-0000-0000B63A0000}"/>
    <cellStyle name="Table Units 2 3 2 3 3" xfId="10560" xr:uid="{00000000-0005-0000-0000-0000B73A0000}"/>
    <cellStyle name="Table Units 2 3 2 3 3 2" xfId="10561" xr:uid="{00000000-0005-0000-0000-0000B83A0000}"/>
    <cellStyle name="Table Units 2 3 2 3 4" xfId="10562" xr:uid="{00000000-0005-0000-0000-0000B93A0000}"/>
    <cellStyle name="Table Units 2 3 2 4" xfId="10563" xr:uid="{00000000-0005-0000-0000-0000BA3A0000}"/>
    <cellStyle name="Table Units 2 3 2 4 2" xfId="10564" xr:uid="{00000000-0005-0000-0000-0000BB3A0000}"/>
    <cellStyle name="Table Units 2 3 2 4 2 2" xfId="10565" xr:uid="{00000000-0005-0000-0000-0000BC3A0000}"/>
    <cellStyle name="Table Units 2 3 2 4 2 2 2" xfId="10566" xr:uid="{00000000-0005-0000-0000-0000BD3A0000}"/>
    <cellStyle name="Table Units 2 3 2 4 2 3" xfId="10567" xr:uid="{00000000-0005-0000-0000-0000BE3A0000}"/>
    <cellStyle name="Table Units 2 3 2 4 3" xfId="10568" xr:uid="{00000000-0005-0000-0000-0000BF3A0000}"/>
    <cellStyle name="Table Units 2 3 2 4 3 2" xfId="10569" xr:uid="{00000000-0005-0000-0000-0000C03A0000}"/>
    <cellStyle name="Table Units 2 3 2 4 4" xfId="10570" xr:uid="{00000000-0005-0000-0000-0000C13A0000}"/>
    <cellStyle name="Table Units 2 3 2 5" xfId="10571" xr:uid="{00000000-0005-0000-0000-0000C23A0000}"/>
    <cellStyle name="Table Units 2 3 2 5 2" xfId="10572" xr:uid="{00000000-0005-0000-0000-0000C33A0000}"/>
    <cellStyle name="Table Units 2 3 2 5 2 2" xfId="10573" xr:uid="{00000000-0005-0000-0000-0000C43A0000}"/>
    <cellStyle name="Table Units 2 3 2 5 2 2 2" xfId="10574" xr:uid="{00000000-0005-0000-0000-0000C53A0000}"/>
    <cellStyle name="Table Units 2 3 2 5 2 3" xfId="10575" xr:uid="{00000000-0005-0000-0000-0000C63A0000}"/>
    <cellStyle name="Table Units 2 3 2 5 3" xfId="10576" xr:uid="{00000000-0005-0000-0000-0000C73A0000}"/>
    <cellStyle name="Table Units 2 3 2 5 3 2" xfId="10577" xr:uid="{00000000-0005-0000-0000-0000C83A0000}"/>
    <cellStyle name="Table Units 2 3 2 5 4" xfId="10578" xr:uid="{00000000-0005-0000-0000-0000C93A0000}"/>
    <cellStyle name="Table Units 2 3 2 6" xfId="10579" xr:uid="{00000000-0005-0000-0000-0000CA3A0000}"/>
    <cellStyle name="Table Units 2 3 2 6 2" xfId="10580" xr:uid="{00000000-0005-0000-0000-0000CB3A0000}"/>
    <cellStyle name="Table Units 2 3 2 6 2 2" xfId="10581" xr:uid="{00000000-0005-0000-0000-0000CC3A0000}"/>
    <cellStyle name="Table Units 2 3 2 6 2 2 2" xfId="10582" xr:uid="{00000000-0005-0000-0000-0000CD3A0000}"/>
    <cellStyle name="Table Units 2 3 2 6 2 3" xfId="10583" xr:uid="{00000000-0005-0000-0000-0000CE3A0000}"/>
    <cellStyle name="Table Units 2 3 2 6 3" xfId="10584" xr:uid="{00000000-0005-0000-0000-0000CF3A0000}"/>
    <cellStyle name="Table Units 2 3 2 6 3 2" xfId="10585" xr:uid="{00000000-0005-0000-0000-0000D03A0000}"/>
    <cellStyle name="Table Units 2 3 2 6 4" xfId="10586" xr:uid="{00000000-0005-0000-0000-0000D13A0000}"/>
    <cellStyle name="Table Units 2 3 2 7" xfId="10587" xr:uid="{00000000-0005-0000-0000-0000D23A0000}"/>
    <cellStyle name="Table Units 2 3 2 7 2" xfId="10588" xr:uid="{00000000-0005-0000-0000-0000D33A0000}"/>
    <cellStyle name="Table Units 2 3 2 7 2 2" xfId="10589" xr:uid="{00000000-0005-0000-0000-0000D43A0000}"/>
    <cellStyle name="Table Units 2 3 2 7 2 2 2" xfId="10590" xr:uid="{00000000-0005-0000-0000-0000D53A0000}"/>
    <cellStyle name="Table Units 2 3 2 7 2 3" xfId="10591" xr:uid="{00000000-0005-0000-0000-0000D63A0000}"/>
    <cellStyle name="Table Units 2 3 2 7 3" xfId="10592" xr:uid="{00000000-0005-0000-0000-0000D73A0000}"/>
    <cellStyle name="Table Units 2 3 2 7 3 2" xfId="10593" xr:uid="{00000000-0005-0000-0000-0000D83A0000}"/>
    <cellStyle name="Table Units 2 3 2 7 4" xfId="10594" xr:uid="{00000000-0005-0000-0000-0000D93A0000}"/>
    <cellStyle name="Table Units 2 3 2 8" xfId="10595" xr:uid="{00000000-0005-0000-0000-0000DA3A0000}"/>
    <cellStyle name="Table Units 2 3 2 8 2" xfId="10596" xr:uid="{00000000-0005-0000-0000-0000DB3A0000}"/>
    <cellStyle name="Table Units 2 3 2 8 2 2" xfId="10597" xr:uid="{00000000-0005-0000-0000-0000DC3A0000}"/>
    <cellStyle name="Table Units 2 3 2 8 2 2 2" xfId="10598" xr:uid="{00000000-0005-0000-0000-0000DD3A0000}"/>
    <cellStyle name="Table Units 2 3 2 8 2 3" xfId="10599" xr:uid="{00000000-0005-0000-0000-0000DE3A0000}"/>
    <cellStyle name="Table Units 2 3 2 8 3" xfId="10600" xr:uid="{00000000-0005-0000-0000-0000DF3A0000}"/>
    <cellStyle name="Table Units 2 3 2 8 3 2" xfId="10601" xr:uid="{00000000-0005-0000-0000-0000E03A0000}"/>
    <cellStyle name="Table Units 2 3 2 8 4" xfId="10602" xr:uid="{00000000-0005-0000-0000-0000E13A0000}"/>
    <cellStyle name="Table Units 2 3 2 9" xfId="10603" xr:uid="{00000000-0005-0000-0000-0000E23A0000}"/>
    <cellStyle name="Table Units 2 3 2 9 2" xfId="10604" xr:uid="{00000000-0005-0000-0000-0000E33A0000}"/>
    <cellStyle name="Table Units 2 3 2 9 2 2" xfId="10605" xr:uid="{00000000-0005-0000-0000-0000E43A0000}"/>
    <cellStyle name="Table Units 2 3 2 9 2 2 2" xfId="10606" xr:uid="{00000000-0005-0000-0000-0000E53A0000}"/>
    <cellStyle name="Table Units 2 3 2 9 2 3" xfId="10607" xr:uid="{00000000-0005-0000-0000-0000E63A0000}"/>
    <cellStyle name="Table Units 2 3 2 9 3" xfId="10608" xr:uid="{00000000-0005-0000-0000-0000E73A0000}"/>
    <cellStyle name="Table Units 2 3 2 9 3 2" xfId="10609" xr:uid="{00000000-0005-0000-0000-0000E83A0000}"/>
    <cellStyle name="Table Units 2 3 2 9 4" xfId="10610" xr:uid="{00000000-0005-0000-0000-0000E93A0000}"/>
    <cellStyle name="Table Units 2 3 3" xfId="10611" xr:uid="{00000000-0005-0000-0000-0000EA3A0000}"/>
    <cellStyle name="Table Units 2 3 3 10" xfId="10612" xr:uid="{00000000-0005-0000-0000-0000EB3A0000}"/>
    <cellStyle name="Table Units 2 3 3 10 2" xfId="10613" xr:uid="{00000000-0005-0000-0000-0000EC3A0000}"/>
    <cellStyle name="Table Units 2 3 3 10 2 2" xfId="10614" xr:uid="{00000000-0005-0000-0000-0000ED3A0000}"/>
    <cellStyle name="Table Units 2 3 3 10 3" xfId="10615" xr:uid="{00000000-0005-0000-0000-0000EE3A0000}"/>
    <cellStyle name="Table Units 2 3 3 11" xfId="10616" xr:uid="{00000000-0005-0000-0000-0000EF3A0000}"/>
    <cellStyle name="Table Units 2 3 3 11 2" xfId="10617" xr:uid="{00000000-0005-0000-0000-0000F03A0000}"/>
    <cellStyle name="Table Units 2 3 3 12" xfId="10618" xr:uid="{00000000-0005-0000-0000-0000F13A0000}"/>
    <cellStyle name="Table Units 2 3 3 2" xfId="10619" xr:uid="{00000000-0005-0000-0000-0000F23A0000}"/>
    <cellStyle name="Table Units 2 3 3 2 2" xfId="10620" xr:uid="{00000000-0005-0000-0000-0000F33A0000}"/>
    <cellStyle name="Table Units 2 3 3 2 2 2" xfId="10621" xr:uid="{00000000-0005-0000-0000-0000F43A0000}"/>
    <cellStyle name="Table Units 2 3 3 2 2 2 2" xfId="10622" xr:uid="{00000000-0005-0000-0000-0000F53A0000}"/>
    <cellStyle name="Table Units 2 3 3 2 2 3" xfId="10623" xr:uid="{00000000-0005-0000-0000-0000F63A0000}"/>
    <cellStyle name="Table Units 2 3 3 2 3" xfId="10624" xr:uid="{00000000-0005-0000-0000-0000F73A0000}"/>
    <cellStyle name="Table Units 2 3 3 2 3 2" xfId="10625" xr:uid="{00000000-0005-0000-0000-0000F83A0000}"/>
    <cellStyle name="Table Units 2 3 3 2 4" xfId="10626" xr:uid="{00000000-0005-0000-0000-0000F93A0000}"/>
    <cellStyle name="Table Units 2 3 3 3" xfId="10627" xr:uid="{00000000-0005-0000-0000-0000FA3A0000}"/>
    <cellStyle name="Table Units 2 3 3 3 2" xfId="10628" xr:uid="{00000000-0005-0000-0000-0000FB3A0000}"/>
    <cellStyle name="Table Units 2 3 3 3 2 2" xfId="10629" xr:uid="{00000000-0005-0000-0000-0000FC3A0000}"/>
    <cellStyle name="Table Units 2 3 3 3 2 2 2" xfId="10630" xr:uid="{00000000-0005-0000-0000-0000FD3A0000}"/>
    <cellStyle name="Table Units 2 3 3 3 2 3" xfId="10631" xr:uid="{00000000-0005-0000-0000-0000FE3A0000}"/>
    <cellStyle name="Table Units 2 3 3 3 3" xfId="10632" xr:uid="{00000000-0005-0000-0000-0000FF3A0000}"/>
    <cellStyle name="Table Units 2 3 3 3 3 2" xfId="10633" xr:uid="{00000000-0005-0000-0000-0000003B0000}"/>
    <cellStyle name="Table Units 2 3 3 3 4" xfId="10634" xr:uid="{00000000-0005-0000-0000-0000013B0000}"/>
    <cellStyle name="Table Units 2 3 3 4" xfId="10635" xr:uid="{00000000-0005-0000-0000-0000023B0000}"/>
    <cellStyle name="Table Units 2 3 3 4 2" xfId="10636" xr:uid="{00000000-0005-0000-0000-0000033B0000}"/>
    <cellStyle name="Table Units 2 3 3 4 2 2" xfId="10637" xr:uid="{00000000-0005-0000-0000-0000043B0000}"/>
    <cellStyle name="Table Units 2 3 3 4 2 2 2" xfId="10638" xr:uid="{00000000-0005-0000-0000-0000053B0000}"/>
    <cellStyle name="Table Units 2 3 3 4 2 3" xfId="10639" xr:uid="{00000000-0005-0000-0000-0000063B0000}"/>
    <cellStyle name="Table Units 2 3 3 4 3" xfId="10640" xr:uid="{00000000-0005-0000-0000-0000073B0000}"/>
    <cellStyle name="Table Units 2 3 3 4 3 2" xfId="10641" xr:uid="{00000000-0005-0000-0000-0000083B0000}"/>
    <cellStyle name="Table Units 2 3 3 4 4" xfId="10642" xr:uid="{00000000-0005-0000-0000-0000093B0000}"/>
    <cellStyle name="Table Units 2 3 3 5" xfId="10643" xr:uid="{00000000-0005-0000-0000-00000A3B0000}"/>
    <cellStyle name="Table Units 2 3 3 5 2" xfId="10644" xr:uid="{00000000-0005-0000-0000-00000B3B0000}"/>
    <cellStyle name="Table Units 2 3 3 5 2 2" xfId="10645" xr:uid="{00000000-0005-0000-0000-00000C3B0000}"/>
    <cellStyle name="Table Units 2 3 3 5 2 2 2" xfId="10646" xr:uid="{00000000-0005-0000-0000-00000D3B0000}"/>
    <cellStyle name="Table Units 2 3 3 5 2 3" xfId="10647" xr:uid="{00000000-0005-0000-0000-00000E3B0000}"/>
    <cellStyle name="Table Units 2 3 3 5 3" xfId="10648" xr:uid="{00000000-0005-0000-0000-00000F3B0000}"/>
    <cellStyle name="Table Units 2 3 3 5 3 2" xfId="10649" xr:uid="{00000000-0005-0000-0000-0000103B0000}"/>
    <cellStyle name="Table Units 2 3 3 5 4" xfId="10650" xr:uid="{00000000-0005-0000-0000-0000113B0000}"/>
    <cellStyle name="Table Units 2 3 3 6" xfId="10651" xr:uid="{00000000-0005-0000-0000-0000123B0000}"/>
    <cellStyle name="Table Units 2 3 3 6 2" xfId="10652" xr:uid="{00000000-0005-0000-0000-0000133B0000}"/>
    <cellStyle name="Table Units 2 3 3 6 2 2" xfId="10653" xr:uid="{00000000-0005-0000-0000-0000143B0000}"/>
    <cellStyle name="Table Units 2 3 3 6 2 2 2" xfId="10654" xr:uid="{00000000-0005-0000-0000-0000153B0000}"/>
    <cellStyle name="Table Units 2 3 3 6 2 3" xfId="10655" xr:uid="{00000000-0005-0000-0000-0000163B0000}"/>
    <cellStyle name="Table Units 2 3 3 6 3" xfId="10656" xr:uid="{00000000-0005-0000-0000-0000173B0000}"/>
    <cellStyle name="Table Units 2 3 3 6 3 2" xfId="10657" xr:uid="{00000000-0005-0000-0000-0000183B0000}"/>
    <cellStyle name="Table Units 2 3 3 6 4" xfId="10658" xr:uid="{00000000-0005-0000-0000-0000193B0000}"/>
    <cellStyle name="Table Units 2 3 3 7" xfId="10659" xr:uid="{00000000-0005-0000-0000-00001A3B0000}"/>
    <cellStyle name="Table Units 2 3 3 7 2" xfId="10660" xr:uid="{00000000-0005-0000-0000-00001B3B0000}"/>
    <cellStyle name="Table Units 2 3 3 7 2 2" xfId="10661" xr:uid="{00000000-0005-0000-0000-00001C3B0000}"/>
    <cellStyle name="Table Units 2 3 3 7 2 2 2" xfId="10662" xr:uid="{00000000-0005-0000-0000-00001D3B0000}"/>
    <cellStyle name="Table Units 2 3 3 7 2 3" xfId="10663" xr:uid="{00000000-0005-0000-0000-00001E3B0000}"/>
    <cellStyle name="Table Units 2 3 3 7 3" xfId="10664" xr:uid="{00000000-0005-0000-0000-00001F3B0000}"/>
    <cellStyle name="Table Units 2 3 3 7 3 2" xfId="10665" xr:uid="{00000000-0005-0000-0000-0000203B0000}"/>
    <cellStyle name="Table Units 2 3 3 7 4" xfId="10666" xr:uid="{00000000-0005-0000-0000-0000213B0000}"/>
    <cellStyle name="Table Units 2 3 3 8" xfId="10667" xr:uid="{00000000-0005-0000-0000-0000223B0000}"/>
    <cellStyle name="Table Units 2 3 3 8 2" xfId="10668" xr:uid="{00000000-0005-0000-0000-0000233B0000}"/>
    <cellStyle name="Table Units 2 3 3 8 2 2" xfId="10669" xr:uid="{00000000-0005-0000-0000-0000243B0000}"/>
    <cellStyle name="Table Units 2 3 3 8 2 2 2" xfId="10670" xr:uid="{00000000-0005-0000-0000-0000253B0000}"/>
    <cellStyle name="Table Units 2 3 3 8 2 3" xfId="10671" xr:uid="{00000000-0005-0000-0000-0000263B0000}"/>
    <cellStyle name="Table Units 2 3 3 8 3" xfId="10672" xr:uid="{00000000-0005-0000-0000-0000273B0000}"/>
    <cellStyle name="Table Units 2 3 3 8 3 2" xfId="10673" xr:uid="{00000000-0005-0000-0000-0000283B0000}"/>
    <cellStyle name="Table Units 2 3 3 8 4" xfId="10674" xr:uid="{00000000-0005-0000-0000-0000293B0000}"/>
    <cellStyle name="Table Units 2 3 3 9" xfId="10675" xr:uid="{00000000-0005-0000-0000-00002A3B0000}"/>
    <cellStyle name="Table Units 2 3 3 9 2" xfId="10676" xr:uid="{00000000-0005-0000-0000-00002B3B0000}"/>
    <cellStyle name="Table Units 2 3 3 9 2 2" xfId="10677" xr:uid="{00000000-0005-0000-0000-00002C3B0000}"/>
    <cellStyle name="Table Units 2 3 3 9 2 2 2" xfId="10678" xr:uid="{00000000-0005-0000-0000-00002D3B0000}"/>
    <cellStyle name="Table Units 2 3 3 9 2 3" xfId="10679" xr:uid="{00000000-0005-0000-0000-00002E3B0000}"/>
    <cellStyle name="Table Units 2 3 3 9 3" xfId="10680" xr:uid="{00000000-0005-0000-0000-00002F3B0000}"/>
    <cellStyle name="Table Units 2 3 3 9 3 2" xfId="10681" xr:uid="{00000000-0005-0000-0000-0000303B0000}"/>
    <cellStyle name="Table Units 2 3 3 9 4" xfId="10682" xr:uid="{00000000-0005-0000-0000-0000313B0000}"/>
    <cellStyle name="Table Units 2 3 4" xfId="10683" xr:uid="{00000000-0005-0000-0000-0000323B0000}"/>
    <cellStyle name="Table Units 2 3 4 10" xfId="10684" xr:uid="{00000000-0005-0000-0000-0000333B0000}"/>
    <cellStyle name="Table Units 2 3 4 10 2" xfId="10685" xr:uid="{00000000-0005-0000-0000-0000343B0000}"/>
    <cellStyle name="Table Units 2 3 4 10 2 2" xfId="10686" xr:uid="{00000000-0005-0000-0000-0000353B0000}"/>
    <cellStyle name="Table Units 2 3 4 10 3" xfId="10687" xr:uid="{00000000-0005-0000-0000-0000363B0000}"/>
    <cellStyle name="Table Units 2 3 4 11" xfId="10688" xr:uid="{00000000-0005-0000-0000-0000373B0000}"/>
    <cellStyle name="Table Units 2 3 4 11 2" xfId="10689" xr:uid="{00000000-0005-0000-0000-0000383B0000}"/>
    <cellStyle name="Table Units 2 3 4 12" xfId="10690" xr:uid="{00000000-0005-0000-0000-0000393B0000}"/>
    <cellStyle name="Table Units 2 3 4 2" xfId="10691" xr:uid="{00000000-0005-0000-0000-00003A3B0000}"/>
    <cellStyle name="Table Units 2 3 4 2 2" xfId="10692" xr:uid="{00000000-0005-0000-0000-00003B3B0000}"/>
    <cellStyle name="Table Units 2 3 4 2 2 2" xfId="10693" xr:uid="{00000000-0005-0000-0000-00003C3B0000}"/>
    <cellStyle name="Table Units 2 3 4 2 2 2 2" xfId="10694" xr:uid="{00000000-0005-0000-0000-00003D3B0000}"/>
    <cellStyle name="Table Units 2 3 4 2 2 3" xfId="10695" xr:uid="{00000000-0005-0000-0000-00003E3B0000}"/>
    <cellStyle name="Table Units 2 3 4 2 3" xfId="10696" xr:uid="{00000000-0005-0000-0000-00003F3B0000}"/>
    <cellStyle name="Table Units 2 3 4 2 3 2" xfId="10697" xr:uid="{00000000-0005-0000-0000-0000403B0000}"/>
    <cellStyle name="Table Units 2 3 4 2 4" xfId="10698" xr:uid="{00000000-0005-0000-0000-0000413B0000}"/>
    <cellStyle name="Table Units 2 3 4 3" xfId="10699" xr:uid="{00000000-0005-0000-0000-0000423B0000}"/>
    <cellStyle name="Table Units 2 3 4 3 2" xfId="10700" xr:uid="{00000000-0005-0000-0000-0000433B0000}"/>
    <cellStyle name="Table Units 2 3 4 3 2 2" xfId="10701" xr:uid="{00000000-0005-0000-0000-0000443B0000}"/>
    <cellStyle name="Table Units 2 3 4 3 2 2 2" xfId="10702" xr:uid="{00000000-0005-0000-0000-0000453B0000}"/>
    <cellStyle name="Table Units 2 3 4 3 2 3" xfId="10703" xr:uid="{00000000-0005-0000-0000-0000463B0000}"/>
    <cellStyle name="Table Units 2 3 4 3 3" xfId="10704" xr:uid="{00000000-0005-0000-0000-0000473B0000}"/>
    <cellStyle name="Table Units 2 3 4 3 3 2" xfId="10705" xr:uid="{00000000-0005-0000-0000-0000483B0000}"/>
    <cellStyle name="Table Units 2 3 4 3 4" xfId="10706" xr:uid="{00000000-0005-0000-0000-0000493B0000}"/>
    <cellStyle name="Table Units 2 3 4 4" xfId="10707" xr:uid="{00000000-0005-0000-0000-00004A3B0000}"/>
    <cellStyle name="Table Units 2 3 4 4 2" xfId="10708" xr:uid="{00000000-0005-0000-0000-00004B3B0000}"/>
    <cellStyle name="Table Units 2 3 4 4 2 2" xfId="10709" xr:uid="{00000000-0005-0000-0000-00004C3B0000}"/>
    <cellStyle name="Table Units 2 3 4 4 2 2 2" xfId="10710" xr:uid="{00000000-0005-0000-0000-00004D3B0000}"/>
    <cellStyle name="Table Units 2 3 4 4 2 3" xfId="10711" xr:uid="{00000000-0005-0000-0000-00004E3B0000}"/>
    <cellStyle name="Table Units 2 3 4 4 3" xfId="10712" xr:uid="{00000000-0005-0000-0000-00004F3B0000}"/>
    <cellStyle name="Table Units 2 3 4 4 3 2" xfId="10713" xr:uid="{00000000-0005-0000-0000-0000503B0000}"/>
    <cellStyle name="Table Units 2 3 4 4 4" xfId="10714" xr:uid="{00000000-0005-0000-0000-0000513B0000}"/>
    <cellStyle name="Table Units 2 3 4 5" xfId="10715" xr:uid="{00000000-0005-0000-0000-0000523B0000}"/>
    <cellStyle name="Table Units 2 3 4 5 2" xfId="10716" xr:uid="{00000000-0005-0000-0000-0000533B0000}"/>
    <cellStyle name="Table Units 2 3 4 5 2 2" xfId="10717" xr:uid="{00000000-0005-0000-0000-0000543B0000}"/>
    <cellStyle name="Table Units 2 3 4 5 2 2 2" xfId="10718" xr:uid="{00000000-0005-0000-0000-0000553B0000}"/>
    <cellStyle name="Table Units 2 3 4 5 2 3" xfId="10719" xr:uid="{00000000-0005-0000-0000-0000563B0000}"/>
    <cellStyle name="Table Units 2 3 4 5 3" xfId="10720" xr:uid="{00000000-0005-0000-0000-0000573B0000}"/>
    <cellStyle name="Table Units 2 3 4 5 3 2" xfId="10721" xr:uid="{00000000-0005-0000-0000-0000583B0000}"/>
    <cellStyle name="Table Units 2 3 4 5 4" xfId="10722" xr:uid="{00000000-0005-0000-0000-0000593B0000}"/>
    <cellStyle name="Table Units 2 3 4 6" xfId="10723" xr:uid="{00000000-0005-0000-0000-00005A3B0000}"/>
    <cellStyle name="Table Units 2 3 4 6 2" xfId="10724" xr:uid="{00000000-0005-0000-0000-00005B3B0000}"/>
    <cellStyle name="Table Units 2 3 4 6 2 2" xfId="10725" xr:uid="{00000000-0005-0000-0000-00005C3B0000}"/>
    <cellStyle name="Table Units 2 3 4 6 2 2 2" xfId="10726" xr:uid="{00000000-0005-0000-0000-00005D3B0000}"/>
    <cellStyle name="Table Units 2 3 4 6 2 3" xfId="10727" xr:uid="{00000000-0005-0000-0000-00005E3B0000}"/>
    <cellStyle name="Table Units 2 3 4 6 3" xfId="10728" xr:uid="{00000000-0005-0000-0000-00005F3B0000}"/>
    <cellStyle name="Table Units 2 3 4 6 3 2" xfId="10729" xr:uid="{00000000-0005-0000-0000-0000603B0000}"/>
    <cellStyle name="Table Units 2 3 4 6 4" xfId="10730" xr:uid="{00000000-0005-0000-0000-0000613B0000}"/>
    <cellStyle name="Table Units 2 3 4 7" xfId="10731" xr:uid="{00000000-0005-0000-0000-0000623B0000}"/>
    <cellStyle name="Table Units 2 3 4 7 2" xfId="10732" xr:uid="{00000000-0005-0000-0000-0000633B0000}"/>
    <cellStyle name="Table Units 2 3 4 7 2 2" xfId="10733" xr:uid="{00000000-0005-0000-0000-0000643B0000}"/>
    <cellStyle name="Table Units 2 3 4 7 2 2 2" xfId="10734" xr:uid="{00000000-0005-0000-0000-0000653B0000}"/>
    <cellStyle name="Table Units 2 3 4 7 2 3" xfId="10735" xr:uid="{00000000-0005-0000-0000-0000663B0000}"/>
    <cellStyle name="Table Units 2 3 4 7 3" xfId="10736" xr:uid="{00000000-0005-0000-0000-0000673B0000}"/>
    <cellStyle name="Table Units 2 3 4 7 3 2" xfId="10737" xr:uid="{00000000-0005-0000-0000-0000683B0000}"/>
    <cellStyle name="Table Units 2 3 4 7 4" xfId="10738" xr:uid="{00000000-0005-0000-0000-0000693B0000}"/>
    <cellStyle name="Table Units 2 3 4 8" xfId="10739" xr:uid="{00000000-0005-0000-0000-00006A3B0000}"/>
    <cellStyle name="Table Units 2 3 4 8 2" xfId="10740" xr:uid="{00000000-0005-0000-0000-00006B3B0000}"/>
    <cellStyle name="Table Units 2 3 4 8 2 2" xfId="10741" xr:uid="{00000000-0005-0000-0000-00006C3B0000}"/>
    <cellStyle name="Table Units 2 3 4 8 2 2 2" xfId="10742" xr:uid="{00000000-0005-0000-0000-00006D3B0000}"/>
    <cellStyle name="Table Units 2 3 4 8 2 3" xfId="10743" xr:uid="{00000000-0005-0000-0000-00006E3B0000}"/>
    <cellStyle name="Table Units 2 3 4 8 3" xfId="10744" xr:uid="{00000000-0005-0000-0000-00006F3B0000}"/>
    <cellStyle name="Table Units 2 3 4 8 3 2" xfId="10745" xr:uid="{00000000-0005-0000-0000-0000703B0000}"/>
    <cellStyle name="Table Units 2 3 4 8 4" xfId="10746" xr:uid="{00000000-0005-0000-0000-0000713B0000}"/>
    <cellStyle name="Table Units 2 3 4 9" xfId="10747" xr:uid="{00000000-0005-0000-0000-0000723B0000}"/>
    <cellStyle name="Table Units 2 3 4 9 2" xfId="10748" xr:uid="{00000000-0005-0000-0000-0000733B0000}"/>
    <cellStyle name="Table Units 2 3 4 9 2 2" xfId="10749" xr:uid="{00000000-0005-0000-0000-0000743B0000}"/>
    <cellStyle name="Table Units 2 3 4 9 2 2 2" xfId="10750" xr:uid="{00000000-0005-0000-0000-0000753B0000}"/>
    <cellStyle name="Table Units 2 3 4 9 2 3" xfId="10751" xr:uid="{00000000-0005-0000-0000-0000763B0000}"/>
    <cellStyle name="Table Units 2 3 4 9 3" xfId="10752" xr:uid="{00000000-0005-0000-0000-0000773B0000}"/>
    <cellStyle name="Table Units 2 3 4 9 3 2" xfId="10753" xr:uid="{00000000-0005-0000-0000-0000783B0000}"/>
    <cellStyle name="Table Units 2 3 4 9 4" xfId="10754" xr:uid="{00000000-0005-0000-0000-0000793B0000}"/>
    <cellStyle name="Table Units 2 3 5" xfId="10755" xr:uid="{00000000-0005-0000-0000-00007A3B0000}"/>
    <cellStyle name="Table Units 2 3 5 2" xfId="10756" xr:uid="{00000000-0005-0000-0000-00007B3B0000}"/>
    <cellStyle name="Table Units 2 3 6" xfId="10757" xr:uid="{00000000-0005-0000-0000-00007C3B0000}"/>
    <cellStyle name="Table Units 2 4" xfId="10758" xr:uid="{00000000-0005-0000-0000-00007D3B0000}"/>
    <cellStyle name="Table Units 2 4 10" xfId="10759" xr:uid="{00000000-0005-0000-0000-00007E3B0000}"/>
    <cellStyle name="Table Units 2 4 10 2" xfId="10760" xr:uid="{00000000-0005-0000-0000-00007F3B0000}"/>
    <cellStyle name="Table Units 2 4 10 2 2" xfId="10761" xr:uid="{00000000-0005-0000-0000-0000803B0000}"/>
    <cellStyle name="Table Units 2 4 10 2 2 2" xfId="10762" xr:uid="{00000000-0005-0000-0000-0000813B0000}"/>
    <cellStyle name="Table Units 2 4 10 2 3" xfId="10763" xr:uid="{00000000-0005-0000-0000-0000823B0000}"/>
    <cellStyle name="Table Units 2 4 10 3" xfId="10764" xr:uid="{00000000-0005-0000-0000-0000833B0000}"/>
    <cellStyle name="Table Units 2 4 10 3 2" xfId="10765" xr:uid="{00000000-0005-0000-0000-0000843B0000}"/>
    <cellStyle name="Table Units 2 4 10 4" xfId="10766" xr:uid="{00000000-0005-0000-0000-0000853B0000}"/>
    <cellStyle name="Table Units 2 4 11" xfId="10767" xr:uid="{00000000-0005-0000-0000-0000863B0000}"/>
    <cellStyle name="Table Units 2 4 11 2" xfId="10768" xr:uid="{00000000-0005-0000-0000-0000873B0000}"/>
    <cellStyle name="Table Units 2 4 11 2 2" xfId="10769" xr:uid="{00000000-0005-0000-0000-0000883B0000}"/>
    <cellStyle name="Table Units 2 4 11 3" xfId="10770" xr:uid="{00000000-0005-0000-0000-0000893B0000}"/>
    <cellStyle name="Table Units 2 4 12" xfId="10771" xr:uid="{00000000-0005-0000-0000-00008A3B0000}"/>
    <cellStyle name="Table Units 2 4 12 2" xfId="10772" xr:uid="{00000000-0005-0000-0000-00008B3B0000}"/>
    <cellStyle name="Table Units 2 4 13" xfId="10773" xr:uid="{00000000-0005-0000-0000-00008C3B0000}"/>
    <cellStyle name="Table Units 2 4 2" xfId="10774" xr:uid="{00000000-0005-0000-0000-00008D3B0000}"/>
    <cellStyle name="Table Units 2 4 2 10" xfId="10775" xr:uid="{00000000-0005-0000-0000-00008E3B0000}"/>
    <cellStyle name="Table Units 2 4 2 10 2" xfId="10776" xr:uid="{00000000-0005-0000-0000-00008F3B0000}"/>
    <cellStyle name="Table Units 2 4 2 10 2 2" xfId="10777" xr:uid="{00000000-0005-0000-0000-0000903B0000}"/>
    <cellStyle name="Table Units 2 4 2 10 3" xfId="10778" xr:uid="{00000000-0005-0000-0000-0000913B0000}"/>
    <cellStyle name="Table Units 2 4 2 11" xfId="10779" xr:uid="{00000000-0005-0000-0000-0000923B0000}"/>
    <cellStyle name="Table Units 2 4 2 11 2" xfId="10780" xr:uid="{00000000-0005-0000-0000-0000933B0000}"/>
    <cellStyle name="Table Units 2 4 2 12" xfId="10781" xr:uid="{00000000-0005-0000-0000-0000943B0000}"/>
    <cellStyle name="Table Units 2 4 2 2" xfId="10782" xr:uid="{00000000-0005-0000-0000-0000953B0000}"/>
    <cellStyle name="Table Units 2 4 2 2 2" xfId="10783" xr:uid="{00000000-0005-0000-0000-0000963B0000}"/>
    <cellStyle name="Table Units 2 4 2 2 2 2" xfId="10784" xr:uid="{00000000-0005-0000-0000-0000973B0000}"/>
    <cellStyle name="Table Units 2 4 2 2 2 2 2" xfId="10785" xr:uid="{00000000-0005-0000-0000-0000983B0000}"/>
    <cellStyle name="Table Units 2 4 2 2 2 3" xfId="10786" xr:uid="{00000000-0005-0000-0000-0000993B0000}"/>
    <cellStyle name="Table Units 2 4 2 2 3" xfId="10787" xr:uid="{00000000-0005-0000-0000-00009A3B0000}"/>
    <cellStyle name="Table Units 2 4 2 2 3 2" xfId="10788" xr:uid="{00000000-0005-0000-0000-00009B3B0000}"/>
    <cellStyle name="Table Units 2 4 2 2 4" xfId="10789" xr:uid="{00000000-0005-0000-0000-00009C3B0000}"/>
    <cellStyle name="Table Units 2 4 2 3" xfId="10790" xr:uid="{00000000-0005-0000-0000-00009D3B0000}"/>
    <cellStyle name="Table Units 2 4 2 3 2" xfId="10791" xr:uid="{00000000-0005-0000-0000-00009E3B0000}"/>
    <cellStyle name="Table Units 2 4 2 3 2 2" xfId="10792" xr:uid="{00000000-0005-0000-0000-00009F3B0000}"/>
    <cellStyle name="Table Units 2 4 2 3 2 2 2" xfId="10793" xr:uid="{00000000-0005-0000-0000-0000A03B0000}"/>
    <cellStyle name="Table Units 2 4 2 3 2 3" xfId="10794" xr:uid="{00000000-0005-0000-0000-0000A13B0000}"/>
    <cellStyle name="Table Units 2 4 2 3 3" xfId="10795" xr:uid="{00000000-0005-0000-0000-0000A23B0000}"/>
    <cellStyle name="Table Units 2 4 2 3 3 2" xfId="10796" xr:uid="{00000000-0005-0000-0000-0000A33B0000}"/>
    <cellStyle name="Table Units 2 4 2 3 4" xfId="10797" xr:uid="{00000000-0005-0000-0000-0000A43B0000}"/>
    <cellStyle name="Table Units 2 4 2 4" xfId="10798" xr:uid="{00000000-0005-0000-0000-0000A53B0000}"/>
    <cellStyle name="Table Units 2 4 2 4 2" xfId="10799" xr:uid="{00000000-0005-0000-0000-0000A63B0000}"/>
    <cellStyle name="Table Units 2 4 2 4 2 2" xfId="10800" xr:uid="{00000000-0005-0000-0000-0000A73B0000}"/>
    <cellStyle name="Table Units 2 4 2 4 2 2 2" xfId="10801" xr:uid="{00000000-0005-0000-0000-0000A83B0000}"/>
    <cellStyle name="Table Units 2 4 2 4 2 3" xfId="10802" xr:uid="{00000000-0005-0000-0000-0000A93B0000}"/>
    <cellStyle name="Table Units 2 4 2 4 3" xfId="10803" xr:uid="{00000000-0005-0000-0000-0000AA3B0000}"/>
    <cellStyle name="Table Units 2 4 2 4 3 2" xfId="10804" xr:uid="{00000000-0005-0000-0000-0000AB3B0000}"/>
    <cellStyle name="Table Units 2 4 2 4 4" xfId="10805" xr:uid="{00000000-0005-0000-0000-0000AC3B0000}"/>
    <cellStyle name="Table Units 2 4 2 5" xfId="10806" xr:uid="{00000000-0005-0000-0000-0000AD3B0000}"/>
    <cellStyle name="Table Units 2 4 2 5 2" xfId="10807" xr:uid="{00000000-0005-0000-0000-0000AE3B0000}"/>
    <cellStyle name="Table Units 2 4 2 5 2 2" xfId="10808" xr:uid="{00000000-0005-0000-0000-0000AF3B0000}"/>
    <cellStyle name="Table Units 2 4 2 5 2 2 2" xfId="10809" xr:uid="{00000000-0005-0000-0000-0000B03B0000}"/>
    <cellStyle name="Table Units 2 4 2 5 2 3" xfId="10810" xr:uid="{00000000-0005-0000-0000-0000B13B0000}"/>
    <cellStyle name="Table Units 2 4 2 5 3" xfId="10811" xr:uid="{00000000-0005-0000-0000-0000B23B0000}"/>
    <cellStyle name="Table Units 2 4 2 5 3 2" xfId="10812" xr:uid="{00000000-0005-0000-0000-0000B33B0000}"/>
    <cellStyle name="Table Units 2 4 2 5 4" xfId="10813" xr:uid="{00000000-0005-0000-0000-0000B43B0000}"/>
    <cellStyle name="Table Units 2 4 2 6" xfId="10814" xr:uid="{00000000-0005-0000-0000-0000B53B0000}"/>
    <cellStyle name="Table Units 2 4 2 6 2" xfId="10815" xr:uid="{00000000-0005-0000-0000-0000B63B0000}"/>
    <cellStyle name="Table Units 2 4 2 6 2 2" xfId="10816" xr:uid="{00000000-0005-0000-0000-0000B73B0000}"/>
    <cellStyle name="Table Units 2 4 2 6 2 2 2" xfId="10817" xr:uid="{00000000-0005-0000-0000-0000B83B0000}"/>
    <cellStyle name="Table Units 2 4 2 6 2 3" xfId="10818" xr:uid="{00000000-0005-0000-0000-0000B93B0000}"/>
    <cellStyle name="Table Units 2 4 2 6 3" xfId="10819" xr:uid="{00000000-0005-0000-0000-0000BA3B0000}"/>
    <cellStyle name="Table Units 2 4 2 6 3 2" xfId="10820" xr:uid="{00000000-0005-0000-0000-0000BB3B0000}"/>
    <cellStyle name="Table Units 2 4 2 6 4" xfId="10821" xr:uid="{00000000-0005-0000-0000-0000BC3B0000}"/>
    <cellStyle name="Table Units 2 4 2 7" xfId="10822" xr:uid="{00000000-0005-0000-0000-0000BD3B0000}"/>
    <cellStyle name="Table Units 2 4 2 7 2" xfId="10823" xr:uid="{00000000-0005-0000-0000-0000BE3B0000}"/>
    <cellStyle name="Table Units 2 4 2 7 2 2" xfId="10824" xr:uid="{00000000-0005-0000-0000-0000BF3B0000}"/>
    <cellStyle name="Table Units 2 4 2 7 2 2 2" xfId="10825" xr:uid="{00000000-0005-0000-0000-0000C03B0000}"/>
    <cellStyle name="Table Units 2 4 2 7 2 3" xfId="10826" xr:uid="{00000000-0005-0000-0000-0000C13B0000}"/>
    <cellStyle name="Table Units 2 4 2 7 3" xfId="10827" xr:uid="{00000000-0005-0000-0000-0000C23B0000}"/>
    <cellStyle name="Table Units 2 4 2 7 3 2" xfId="10828" xr:uid="{00000000-0005-0000-0000-0000C33B0000}"/>
    <cellStyle name="Table Units 2 4 2 7 4" xfId="10829" xr:uid="{00000000-0005-0000-0000-0000C43B0000}"/>
    <cellStyle name="Table Units 2 4 2 8" xfId="10830" xr:uid="{00000000-0005-0000-0000-0000C53B0000}"/>
    <cellStyle name="Table Units 2 4 2 8 2" xfId="10831" xr:uid="{00000000-0005-0000-0000-0000C63B0000}"/>
    <cellStyle name="Table Units 2 4 2 8 2 2" xfId="10832" xr:uid="{00000000-0005-0000-0000-0000C73B0000}"/>
    <cellStyle name="Table Units 2 4 2 8 2 2 2" xfId="10833" xr:uid="{00000000-0005-0000-0000-0000C83B0000}"/>
    <cellStyle name="Table Units 2 4 2 8 2 3" xfId="10834" xr:uid="{00000000-0005-0000-0000-0000C93B0000}"/>
    <cellStyle name="Table Units 2 4 2 8 3" xfId="10835" xr:uid="{00000000-0005-0000-0000-0000CA3B0000}"/>
    <cellStyle name="Table Units 2 4 2 8 3 2" xfId="10836" xr:uid="{00000000-0005-0000-0000-0000CB3B0000}"/>
    <cellStyle name="Table Units 2 4 2 8 4" xfId="10837" xr:uid="{00000000-0005-0000-0000-0000CC3B0000}"/>
    <cellStyle name="Table Units 2 4 2 9" xfId="10838" xr:uid="{00000000-0005-0000-0000-0000CD3B0000}"/>
    <cellStyle name="Table Units 2 4 2 9 2" xfId="10839" xr:uid="{00000000-0005-0000-0000-0000CE3B0000}"/>
    <cellStyle name="Table Units 2 4 2 9 2 2" xfId="10840" xr:uid="{00000000-0005-0000-0000-0000CF3B0000}"/>
    <cellStyle name="Table Units 2 4 2 9 2 2 2" xfId="10841" xr:uid="{00000000-0005-0000-0000-0000D03B0000}"/>
    <cellStyle name="Table Units 2 4 2 9 2 3" xfId="10842" xr:uid="{00000000-0005-0000-0000-0000D13B0000}"/>
    <cellStyle name="Table Units 2 4 2 9 3" xfId="10843" xr:uid="{00000000-0005-0000-0000-0000D23B0000}"/>
    <cellStyle name="Table Units 2 4 2 9 3 2" xfId="10844" xr:uid="{00000000-0005-0000-0000-0000D33B0000}"/>
    <cellStyle name="Table Units 2 4 2 9 4" xfId="10845" xr:uid="{00000000-0005-0000-0000-0000D43B0000}"/>
    <cellStyle name="Table Units 2 4 3" xfId="10846" xr:uid="{00000000-0005-0000-0000-0000D53B0000}"/>
    <cellStyle name="Table Units 2 4 3 2" xfId="10847" xr:uid="{00000000-0005-0000-0000-0000D63B0000}"/>
    <cellStyle name="Table Units 2 4 3 2 2" xfId="10848" xr:uid="{00000000-0005-0000-0000-0000D73B0000}"/>
    <cellStyle name="Table Units 2 4 3 2 2 2" xfId="10849" xr:uid="{00000000-0005-0000-0000-0000D83B0000}"/>
    <cellStyle name="Table Units 2 4 3 2 3" xfId="10850" xr:uid="{00000000-0005-0000-0000-0000D93B0000}"/>
    <cellStyle name="Table Units 2 4 3 3" xfId="10851" xr:uid="{00000000-0005-0000-0000-0000DA3B0000}"/>
    <cellStyle name="Table Units 2 4 3 3 2" xfId="10852" xr:uid="{00000000-0005-0000-0000-0000DB3B0000}"/>
    <cellStyle name="Table Units 2 4 3 4" xfId="10853" xr:uid="{00000000-0005-0000-0000-0000DC3B0000}"/>
    <cellStyle name="Table Units 2 4 4" xfId="10854" xr:uid="{00000000-0005-0000-0000-0000DD3B0000}"/>
    <cellStyle name="Table Units 2 4 4 2" xfId="10855" xr:uid="{00000000-0005-0000-0000-0000DE3B0000}"/>
    <cellStyle name="Table Units 2 4 4 2 2" xfId="10856" xr:uid="{00000000-0005-0000-0000-0000DF3B0000}"/>
    <cellStyle name="Table Units 2 4 4 2 2 2" xfId="10857" xr:uid="{00000000-0005-0000-0000-0000E03B0000}"/>
    <cellStyle name="Table Units 2 4 4 2 3" xfId="10858" xr:uid="{00000000-0005-0000-0000-0000E13B0000}"/>
    <cellStyle name="Table Units 2 4 4 3" xfId="10859" xr:uid="{00000000-0005-0000-0000-0000E23B0000}"/>
    <cellStyle name="Table Units 2 4 4 3 2" xfId="10860" xr:uid="{00000000-0005-0000-0000-0000E33B0000}"/>
    <cellStyle name="Table Units 2 4 4 4" xfId="10861" xr:uid="{00000000-0005-0000-0000-0000E43B0000}"/>
    <cellStyle name="Table Units 2 4 5" xfId="10862" xr:uid="{00000000-0005-0000-0000-0000E53B0000}"/>
    <cellStyle name="Table Units 2 4 5 2" xfId="10863" xr:uid="{00000000-0005-0000-0000-0000E63B0000}"/>
    <cellStyle name="Table Units 2 4 5 2 2" xfId="10864" xr:uid="{00000000-0005-0000-0000-0000E73B0000}"/>
    <cellStyle name="Table Units 2 4 5 2 2 2" xfId="10865" xr:uid="{00000000-0005-0000-0000-0000E83B0000}"/>
    <cellStyle name="Table Units 2 4 5 2 3" xfId="10866" xr:uid="{00000000-0005-0000-0000-0000E93B0000}"/>
    <cellStyle name="Table Units 2 4 5 3" xfId="10867" xr:uid="{00000000-0005-0000-0000-0000EA3B0000}"/>
    <cellStyle name="Table Units 2 4 5 3 2" xfId="10868" xr:uid="{00000000-0005-0000-0000-0000EB3B0000}"/>
    <cellStyle name="Table Units 2 4 5 4" xfId="10869" xr:uid="{00000000-0005-0000-0000-0000EC3B0000}"/>
    <cellStyle name="Table Units 2 4 6" xfId="10870" xr:uid="{00000000-0005-0000-0000-0000ED3B0000}"/>
    <cellStyle name="Table Units 2 4 6 2" xfId="10871" xr:uid="{00000000-0005-0000-0000-0000EE3B0000}"/>
    <cellStyle name="Table Units 2 4 6 2 2" xfId="10872" xr:uid="{00000000-0005-0000-0000-0000EF3B0000}"/>
    <cellStyle name="Table Units 2 4 6 2 2 2" xfId="10873" xr:uid="{00000000-0005-0000-0000-0000F03B0000}"/>
    <cellStyle name="Table Units 2 4 6 2 3" xfId="10874" xr:uid="{00000000-0005-0000-0000-0000F13B0000}"/>
    <cellStyle name="Table Units 2 4 6 3" xfId="10875" xr:uid="{00000000-0005-0000-0000-0000F23B0000}"/>
    <cellStyle name="Table Units 2 4 6 3 2" xfId="10876" xr:uid="{00000000-0005-0000-0000-0000F33B0000}"/>
    <cellStyle name="Table Units 2 4 6 4" xfId="10877" xr:uid="{00000000-0005-0000-0000-0000F43B0000}"/>
    <cellStyle name="Table Units 2 4 7" xfId="10878" xr:uid="{00000000-0005-0000-0000-0000F53B0000}"/>
    <cellStyle name="Table Units 2 4 7 2" xfId="10879" xr:uid="{00000000-0005-0000-0000-0000F63B0000}"/>
    <cellStyle name="Table Units 2 4 7 2 2" xfId="10880" xr:uid="{00000000-0005-0000-0000-0000F73B0000}"/>
    <cellStyle name="Table Units 2 4 7 2 2 2" xfId="10881" xr:uid="{00000000-0005-0000-0000-0000F83B0000}"/>
    <cellStyle name="Table Units 2 4 7 2 3" xfId="10882" xr:uid="{00000000-0005-0000-0000-0000F93B0000}"/>
    <cellStyle name="Table Units 2 4 7 3" xfId="10883" xr:uid="{00000000-0005-0000-0000-0000FA3B0000}"/>
    <cellStyle name="Table Units 2 4 7 3 2" xfId="10884" xr:uid="{00000000-0005-0000-0000-0000FB3B0000}"/>
    <cellStyle name="Table Units 2 4 7 4" xfId="10885" xr:uid="{00000000-0005-0000-0000-0000FC3B0000}"/>
    <cellStyle name="Table Units 2 4 8" xfId="10886" xr:uid="{00000000-0005-0000-0000-0000FD3B0000}"/>
    <cellStyle name="Table Units 2 4 8 2" xfId="10887" xr:uid="{00000000-0005-0000-0000-0000FE3B0000}"/>
    <cellStyle name="Table Units 2 4 8 2 2" xfId="10888" xr:uid="{00000000-0005-0000-0000-0000FF3B0000}"/>
    <cellStyle name="Table Units 2 4 8 2 2 2" xfId="10889" xr:uid="{00000000-0005-0000-0000-0000003C0000}"/>
    <cellStyle name="Table Units 2 4 8 2 3" xfId="10890" xr:uid="{00000000-0005-0000-0000-0000013C0000}"/>
    <cellStyle name="Table Units 2 4 8 3" xfId="10891" xr:uid="{00000000-0005-0000-0000-0000023C0000}"/>
    <cellStyle name="Table Units 2 4 8 3 2" xfId="10892" xr:uid="{00000000-0005-0000-0000-0000033C0000}"/>
    <cellStyle name="Table Units 2 4 8 4" xfId="10893" xr:uid="{00000000-0005-0000-0000-0000043C0000}"/>
    <cellStyle name="Table Units 2 4 9" xfId="10894" xr:uid="{00000000-0005-0000-0000-0000053C0000}"/>
    <cellStyle name="Table Units 2 4 9 2" xfId="10895" xr:uid="{00000000-0005-0000-0000-0000063C0000}"/>
    <cellStyle name="Table Units 2 4 9 2 2" xfId="10896" xr:uid="{00000000-0005-0000-0000-0000073C0000}"/>
    <cellStyle name="Table Units 2 4 9 2 2 2" xfId="10897" xr:uid="{00000000-0005-0000-0000-0000083C0000}"/>
    <cellStyle name="Table Units 2 4 9 2 3" xfId="10898" xr:uid="{00000000-0005-0000-0000-0000093C0000}"/>
    <cellStyle name="Table Units 2 4 9 3" xfId="10899" xr:uid="{00000000-0005-0000-0000-00000A3C0000}"/>
    <cellStyle name="Table Units 2 4 9 3 2" xfId="10900" xr:uid="{00000000-0005-0000-0000-00000B3C0000}"/>
    <cellStyle name="Table Units 2 4 9 4" xfId="10901" xr:uid="{00000000-0005-0000-0000-00000C3C0000}"/>
    <cellStyle name="Table Units 2 5" xfId="10902" xr:uid="{00000000-0005-0000-0000-00000D3C0000}"/>
    <cellStyle name="Table Units 2 5 10" xfId="10903" xr:uid="{00000000-0005-0000-0000-00000E3C0000}"/>
    <cellStyle name="Table Units 2 5 10 2" xfId="10904" xr:uid="{00000000-0005-0000-0000-00000F3C0000}"/>
    <cellStyle name="Table Units 2 5 10 2 2" xfId="10905" xr:uid="{00000000-0005-0000-0000-0000103C0000}"/>
    <cellStyle name="Table Units 2 5 10 3" xfId="10906" xr:uid="{00000000-0005-0000-0000-0000113C0000}"/>
    <cellStyle name="Table Units 2 5 11" xfId="10907" xr:uid="{00000000-0005-0000-0000-0000123C0000}"/>
    <cellStyle name="Table Units 2 5 11 2" xfId="10908" xr:uid="{00000000-0005-0000-0000-0000133C0000}"/>
    <cellStyle name="Table Units 2 5 12" xfId="10909" xr:uid="{00000000-0005-0000-0000-0000143C0000}"/>
    <cellStyle name="Table Units 2 5 2" xfId="10910" xr:uid="{00000000-0005-0000-0000-0000153C0000}"/>
    <cellStyle name="Table Units 2 5 2 2" xfId="10911" xr:uid="{00000000-0005-0000-0000-0000163C0000}"/>
    <cellStyle name="Table Units 2 5 2 2 2" xfId="10912" xr:uid="{00000000-0005-0000-0000-0000173C0000}"/>
    <cellStyle name="Table Units 2 5 2 2 2 2" xfId="10913" xr:uid="{00000000-0005-0000-0000-0000183C0000}"/>
    <cellStyle name="Table Units 2 5 2 2 3" xfId="10914" xr:uid="{00000000-0005-0000-0000-0000193C0000}"/>
    <cellStyle name="Table Units 2 5 2 3" xfId="10915" xr:uid="{00000000-0005-0000-0000-00001A3C0000}"/>
    <cellStyle name="Table Units 2 5 2 3 2" xfId="10916" xr:uid="{00000000-0005-0000-0000-00001B3C0000}"/>
    <cellStyle name="Table Units 2 5 2 4" xfId="10917" xr:uid="{00000000-0005-0000-0000-00001C3C0000}"/>
    <cellStyle name="Table Units 2 5 3" xfId="10918" xr:uid="{00000000-0005-0000-0000-00001D3C0000}"/>
    <cellStyle name="Table Units 2 5 3 2" xfId="10919" xr:uid="{00000000-0005-0000-0000-00001E3C0000}"/>
    <cellStyle name="Table Units 2 5 3 2 2" xfId="10920" xr:uid="{00000000-0005-0000-0000-00001F3C0000}"/>
    <cellStyle name="Table Units 2 5 3 2 2 2" xfId="10921" xr:uid="{00000000-0005-0000-0000-0000203C0000}"/>
    <cellStyle name="Table Units 2 5 3 2 3" xfId="10922" xr:uid="{00000000-0005-0000-0000-0000213C0000}"/>
    <cellStyle name="Table Units 2 5 3 3" xfId="10923" xr:uid="{00000000-0005-0000-0000-0000223C0000}"/>
    <cellStyle name="Table Units 2 5 3 3 2" xfId="10924" xr:uid="{00000000-0005-0000-0000-0000233C0000}"/>
    <cellStyle name="Table Units 2 5 3 4" xfId="10925" xr:uid="{00000000-0005-0000-0000-0000243C0000}"/>
    <cellStyle name="Table Units 2 5 4" xfId="10926" xr:uid="{00000000-0005-0000-0000-0000253C0000}"/>
    <cellStyle name="Table Units 2 5 4 2" xfId="10927" xr:uid="{00000000-0005-0000-0000-0000263C0000}"/>
    <cellStyle name="Table Units 2 5 4 2 2" xfId="10928" xr:uid="{00000000-0005-0000-0000-0000273C0000}"/>
    <cellStyle name="Table Units 2 5 4 2 2 2" xfId="10929" xr:uid="{00000000-0005-0000-0000-0000283C0000}"/>
    <cellStyle name="Table Units 2 5 4 2 3" xfId="10930" xr:uid="{00000000-0005-0000-0000-0000293C0000}"/>
    <cellStyle name="Table Units 2 5 4 3" xfId="10931" xr:uid="{00000000-0005-0000-0000-00002A3C0000}"/>
    <cellStyle name="Table Units 2 5 4 3 2" xfId="10932" xr:uid="{00000000-0005-0000-0000-00002B3C0000}"/>
    <cellStyle name="Table Units 2 5 4 4" xfId="10933" xr:uid="{00000000-0005-0000-0000-00002C3C0000}"/>
    <cellStyle name="Table Units 2 5 5" xfId="10934" xr:uid="{00000000-0005-0000-0000-00002D3C0000}"/>
    <cellStyle name="Table Units 2 5 5 2" xfId="10935" xr:uid="{00000000-0005-0000-0000-00002E3C0000}"/>
    <cellStyle name="Table Units 2 5 5 2 2" xfId="10936" xr:uid="{00000000-0005-0000-0000-00002F3C0000}"/>
    <cellStyle name="Table Units 2 5 5 2 2 2" xfId="10937" xr:uid="{00000000-0005-0000-0000-0000303C0000}"/>
    <cellStyle name="Table Units 2 5 5 2 3" xfId="10938" xr:uid="{00000000-0005-0000-0000-0000313C0000}"/>
    <cellStyle name="Table Units 2 5 5 3" xfId="10939" xr:uid="{00000000-0005-0000-0000-0000323C0000}"/>
    <cellStyle name="Table Units 2 5 5 3 2" xfId="10940" xr:uid="{00000000-0005-0000-0000-0000333C0000}"/>
    <cellStyle name="Table Units 2 5 5 4" xfId="10941" xr:uid="{00000000-0005-0000-0000-0000343C0000}"/>
    <cellStyle name="Table Units 2 5 6" xfId="10942" xr:uid="{00000000-0005-0000-0000-0000353C0000}"/>
    <cellStyle name="Table Units 2 5 6 2" xfId="10943" xr:uid="{00000000-0005-0000-0000-0000363C0000}"/>
    <cellStyle name="Table Units 2 5 6 2 2" xfId="10944" xr:uid="{00000000-0005-0000-0000-0000373C0000}"/>
    <cellStyle name="Table Units 2 5 6 2 2 2" xfId="10945" xr:uid="{00000000-0005-0000-0000-0000383C0000}"/>
    <cellStyle name="Table Units 2 5 6 2 3" xfId="10946" xr:uid="{00000000-0005-0000-0000-0000393C0000}"/>
    <cellStyle name="Table Units 2 5 6 3" xfId="10947" xr:uid="{00000000-0005-0000-0000-00003A3C0000}"/>
    <cellStyle name="Table Units 2 5 6 3 2" xfId="10948" xr:uid="{00000000-0005-0000-0000-00003B3C0000}"/>
    <cellStyle name="Table Units 2 5 6 4" xfId="10949" xr:uid="{00000000-0005-0000-0000-00003C3C0000}"/>
    <cellStyle name="Table Units 2 5 7" xfId="10950" xr:uid="{00000000-0005-0000-0000-00003D3C0000}"/>
    <cellStyle name="Table Units 2 5 7 2" xfId="10951" xr:uid="{00000000-0005-0000-0000-00003E3C0000}"/>
    <cellStyle name="Table Units 2 5 7 2 2" xfId="10952" xr:uid="{00000000-0005-0000-0000-00003F3C0000}"/>
    <cellStyle name="Table Units 2 5 7 2 2 2" xfId="10953" xr:uid="{00000000-0005-0000-0000-0000403C0000}"/>
    <cellStyle name="Table Units 2 5 7 2 3" xfId="10954" xr:uid="{00000000-0005-0000-0000-0000413C0000}"/>
    <cellStyle name="Table Units 2 5 7 3" xfId="10955" xr:uid="{00000000-0005-0000-0000-0000423C0000}"/>
    <cellStyle name="Table Units 2 5 7 3 2" xfId="10956" xr:uid="{00000000-0005-0000-0000-0000433C0000}"/>
    <cellStyle name="Table Units 2 5 7 4" xfId="10957" xr:uid="{00000000-0005-0000-0000-0000443C0000}"/>
    <cellStyle name="Table Units 2 5 8" xfId="10958" xr:uid="{00000000-0005-0000-0000-0000453C0000}"/>
    <cellStyle name="Table Units 2 5 8 2" xfId="10959" xr:uid="{00000000-0005-0000-0000-0000463C0000}"/>
    <cellStyle name="Table Units 2 5 8 2 2" xfId="10960" xr:uid="{00000000-0005-0000-0000-0000473C0000}"/>
    <cellStyle name="Table Units 2 5 8 2 2 2" xfId="10961" xr:uid="{00000000-0005-0000-0000-0000483C0000}"/>
    <cellStyle name="Table Units 2 5 8 2 3" xfId="10962" xr:uid="{00000000-0005-0000-0000-0000493C0000}"/>
    <cellStyle name="Table Units 2 5 8 3" xfId="10963" xr:uid="{00000000-0005-0000-0000-00004A3C0000}"/>
    <cellStyle name="Table Units 2 5 8 3 2" xfId="10964" xr:uid="{00000000-0005-0000-0000-00004B3C0000}"/>
    <cellStyle name="Table Units 2 5 8 4" xfId="10965" xr:uid="{00000000-0005-0000-0000-00004C3C0000}"/>
    <cellStyle name="Table Units 2 5 9" xfId="10966" xr:uid="{00000000-0005-0000-0000-00004D3C0000}"/>
    <cellStyle name="Table Units 2 5 9 2" xfId="10967" xr:uid="{00000000-0005-0000-0000-00004E3C0000}"/>
    <cellStyle name="Table Units 2 5 9 2 2" xfId="10968" xr:uid="{00000000-0005-0000-0000-00004F3C0000}"/>
    <cellStyle name="Table Units 2 5 9 2 2 2" xfId="10969" xr:uid="{00000000-0005-0000-0000-0000503C0000}"/>
    <cellStyle name="Table Units 2 5 9 2 3" xfId="10970" xr:uid="{00000000-0005-0000-0000-0000513C0000}"/>
    <cellStyle name="Table Units 2 5 9 3" xfId="10971" xr:uid="{00000000-0005-0000-0000-0000523C0000}"/>
    <cellStyle name="Table Units 2 5 9 3 2" xfId="10972" xr:uid="{00000000-0005-0000-0000-0000533C0000}"/>
    <cellStyle name="Table Units 2 5 9 4" xfId="10973" xr:uid="{00000000-0005-0000-0000-0000543C0000}"/>
    <cellStyle name="Table Units 2 6" xfId="10974" xr:uid="{00000000-0005-0000-0000-0000553C0000}"/>
    <cellStyle name="Table Units 2 6 10" xfId="10975" xr:uid="{00000000-0005-0000-0000-0000563C0000}"/>
    <cellStyle name="Table Units 2 6 10 2" xfId="10976" xr:uid="{00000000-0005-0000-0000-0000573C0000}"/>
    <cellStyle name="Table Units 2 6 10 2 2" xfId="10977" xr:uid="{00000000-0005-0000-0000-0000583C0000}"/>
    <cellStyle name="Table Units 2 6 10 3" xfId="10978" xr:uid="{00000000-0005-0000-0000-0000593C0000}"/>
    <cellStyle name="Table Units 2 6 11" xfId="10979" xr:uid="{00000000-0005-0000-0000-00005A3C0000}"/>
    <cellStyle name="Table Units 2 6 11 2" xfId="10980" xr:uid="{00000000-0005-0000-0000-00005B3C0000}"/>
    <cellStyle name="Table Units 2 6 12" xfId="10981" xr:uid="{00000000-0005-0000-0000-00005C3C0000}"/>
    <cellStyle name="Table Units 2 6 2" xfId="10982" xr:uid="{00000000-0005-0000-0000-00005D3C0000}"/>
    <cellStyle name="Table Units 2 6 2 2" xfId="10983" xr:uid="{00000000-0005-0000-0000-00005E3C0000}"/>
    <cellStyle name="Table Units 2 6 2 2 2" xfId="10984" xr:uid="{00000000-0005-0000-0000-00005F3C0000}"/>
    <cellStyle name="Table Units 2 6 2 2 2 2" xfId="10985" xr:uid="{00000000-0005-0000-0000-0000603C0000}"/>
    <cellStyle name="Table Units 2 6 2 2 3" xfId="10986" xr:uid="{00000000-0005-0000-0000-0000613C0000}"/>
    <cellStyle name="Table Units 2 6 2 3" xfId="10987" xr:uid="{00000000-0005-0000-0000-0000623C0000}"/>
    <cellStyle name="Table Units 2 6 2 3 2" xfId="10988" xr:uid="{00000000-0005-0000-0000-0000633C0000}"/>
    <cellStyle name="Table Units 2 6 2 4" xfId="10989" xr:uid="{00000000-0005-0000-0000-0000643C0000}"/>
    <cellStyle name="Table Units 2 6 3" xfId="10990" xr:uid="{00000000-0005-0000-0000-0000653C0000}"/>
    <cellStyle name="Table Units 2 6 3 2" xfId="10991" xr:uid="{00000000-0005-0000-0000-0000663C0000}"/>
    <cellStyle name="Table Units 2 6 3 2 2" xfId="10992" xr:uid="{00000000-0005-0000-0000-0000673C0000}"/>
    <cellStyle name="Table Units 2 6 3 2 2 2" xfId="10993" xr:uid="{00000000-0005-0000-0000-0000683C0000}"/>
    <cellStyle name="Table Units 2 6 3 2 3" xfId="10994" xr:uid="{00000000-0005-0000-0000-0000693C0000}"/>
    <cellStyle name="Table Units 2 6 3 3" xfId="10995" xr:uid="{00000000-0005-0000-0000-00006A3C0000}"/>
    <cellStyle name="Table Units 2 6 3 3 2" xfId="10996" xr:uid="{00000000-0005-0000-0000-00006B3C0000}"/>
    <cellStyle name="Table Units 2 6 3 4" xfId="10997" xr:uid="{00000000-0005-0000-0000-00006C3C0000}"/>
    <cellStyle name="Table Units 2 6 4" xfId="10998" xr:uid="{00000000-0005-0000-0000-00006D3C0000}"/>
    <cellStyle name="Table Units 2 6 4 2" xfId="10999" xr:uid="{00000000-0005-0000-0000-00006E3C0000}"/>
    <cellStyle name="Table Units 2 6 4 2 2" xfId="11000" xr:uid="{00000000-0005-0000-0000-00006F3C0000}"/>
    <cellStyle name="Table Units 2 6 4 2 2 2" xfId="11001" xr:uid="{00000000-0005-0000-0000-0000703C0000}"/>
    <cellStyle name="Table Units 2 6 4 2 3" xfId="11002" xr:uid="{00000000-0005-0000-0000-0000713C0000}"/>
    <cellStyle name="Table Units 2 6 4 3" xfId="11003" xr:uid="{00000000-0005-0000-0000-0000723C0000}"/>
    <cellStyle name="Table Units 2 6 4 3 2" xfId="11004" xr:uid="{00000000-0005-0000-0000-0000733C0000}"/>
    <cellStyle name="Table Units 2 6 4 4" xfId="11005" xr:uid="{00000000-0005-0000-0000-0000743C0000}"/>
    <cellStyle name="Table Units 2 6 5" xfId="11006" xr:uid="{00000000-0005-0000-0000-0000753C0000}"/>
    <cellStyle name="Table Units 2 6 5 2" xfId="11007" xr:uid="{00000000-0005-0000-0000-0000763C0000}"/>
    <cellStyle name="Table Units 2 6 5 2 2" xfId="11008" xr:uid="{00000000-0005-0000-0000-0000773C0000}"/>
    <cellStyle name="Table Units 2 6 5 2 2 2" xfId="11009" xr:uid="{00000000-0005-0000-0000-0000783C0000}"/>
    <cellStyle name="Table Units 2 6 5 2 3" xfId="11010" xr:uid="{00000000-0005-0000-0000-0000793C0000}"/>
    <cellStyle name="Table Units 2 6 5 3" xfId="11011" xr:uid="{00000000-0005-0000-0000-00007A3C0000}"/>
    <cellStyle name="Table Units 2 6 5 3 2" xfId="11012" xr:uid="{00000000-0005-0000-0000-00007B3C0000}"/>
    <cellStyle name="Table Units 2 6 5 4" xfId="11013" xr:uid="{00000000-0005-0000-0000-00007C3C0000}"/>
    <cellStyle name="Table Units 2 6 6" xfId="11014" xr:uid="{00000000-0005-0000-0000-00007D3C0000}"/>
    <cellStyle name="Table Units 2 6 6 2" xfId="11015" xr:uid="{00000000-0005-0000-0000-00007E3C0000}"/>
    <cellStyle name="Table Units 2 6 6 2 2" xfId="11016" xr:uid="{00000000-0005-0000-0000-00007F3C0000}"/>
    <cellStyle name="Table Units 2 6 6 2 2 2" xfId="11017" xr:uid="{00000000-0005-0000-0000-0000803C0000}"/>
    <cellStyle name="Table Units 2 6 6 2 3" xfId="11018" xr:uid="{00000000-0005-0000-0000-0000813C0000}"/>
    <cellStyle name="Table Units 2 6 6 3" xfId="11019" xr:uid="{00000000-0005-0000-0000-0000823C0000}"/>
    <cellStyle name="Table Units 2 6 6 3 2" xfId="11020" xr:uid="{00000000-0005-0000-0000-0000833C0000}"/>
    <cellStyle name="Table Units 2 6 6 4" xfId="11021" xr:uid="{00000000-0005-0000-0000-0000843C0000}"/>
    <cellStyle name="Table Units 2 6 7" xfId="11022" xr:uid="{00000000-0005-0000-0000-0000853C0000}"/>
    <cellStyle name="Table Units 2 6 7 2" xfId="11023" xr:uid="{00000000-0005-0000-0000-0000863C0000}"/>
    <cellStyle name="Table Units 2 6 7 2 2" xfId="11024" xr:uid="{00000000-0005-0000-0000-0000873C0000}"/>
    <cellStyle name="Table Units 2 6 7 2 2 2" xfId="11025" xr:uid="{00000000-0005-0000-0000-0000883C0000}"/>
    <cellStyle name="Table Units 2 6 7 2 3" xfId="11026" xr:uid="{00000000-0005-0000-0000-0000893C0000}"/>
    <cellStyle name="Table Units 2 6 7 3" xfId="11027" xr:uid="{00000000-0005-0000-0000-00008A3C0000}"/>
    <cellStyle name="Table Units 2 6 7 3 2" xfId="11028" xr:uid="{00000000-0005-0000-0000-00008B3C0000}"/>
    <cellStyle name="Table Units 2 6 7 4" xfId="11029" xr:uid="{00000000-0005-0000-0000-00008C3C0000}"/>
    <cellStyle name="Table Units 2 6 8" xfId="11030" xr:uid="{00000000-0005-0000-0000-00008D3C0000}"/>
    <cellStyle name="Table Units 2 6 8 2" xfId="11031" xr:uid="{00000000-0005-0000-0000-00008E3C0000}"/>
    <cellStyle name="Table Units 2 6 8 2 2" xfId="11032" xr:uid="{00000000-0005-0000-0000-00008F3C0000}"/>
    <cellStyle name="Table Units 2 6 8 2 2 2" xfId="11033" xr:uid="{00000000-0005-0000-0000-0000903C0000}"/>
    <cellStyle name="Table Units 2 6 8 2 3" xfId="11034" xr:uid="{00000000-0005-0000-0000-0000913C0000}"/>
    <cellStyle name="Table Units 2 6 8 3" xfId="11035" xr:uid="{00000000-0005-0000-0000-0000923C0000}"/>
    <cellStyle name="Table Units 2 6 8 3 2" xfId="11036" xr:uid="{00000000-0005-0000-0000-0000933C0000}"/>
    <cellStyle name="Table Units 2 6 8 4" xfId="11037" xr:uid="{00000000-0005-0000-0000-0000943C0000}"/>
    <cellStyle name="Table Units 2 6 9" xfId="11038" xr:uid="{00000000-0005-0000-0000-0000953C0000}"/>
    <cellStyle name="Table Units 2 6 9 2" xfId="11039" xr:uid="{00000000-0005-0000-0000-0000963C0000}"/>
    <cellStyle name="Table Units 2 6 9 2 2" xfId="11040" xr:uid="{00000000-0005-0000-0000-0000973C0000}"/>
    <cellStyle name="Table Units 2 6 9 2 2 2" xfId="11041" xr:uid="{00000000-0005-0000-0000-0000983C0000}"/>
    <cellStyle name="Table Units 2 6 9 2 3" xfId="11042" xr:uid="{00000000-0005-0000-0000-0000993C0000}"/>
    <cellStyle name="Table Units 2 6 9 3" xfId="11043" xr:uid="{00000000-0005-0000-0000-00009A3C0000}"/>
    <cellStyle name="Table Units 2 6 9 3 2" xfId="11044" xr:uid="{00000000-0005-0000-0000-00009B3C0000}"/>
    <cellStyle name="Table Units 2 6 9 4" xfId="11045" xr:uid="{00000000-0005-0000-0000-00009C3C0000}"/>
    <cellStyle name="Table Units 2 7" xfId="11046" xr:uid="{00000000-0005-0000-0000-00009D3C0000}"/>
    <cellStyle name="Table Units 2 7 2" xfId="11047" xr:uid="{00000000-0005-0000-0000-00009E3C0000}"/>
    <cellStyle name="Table Units 2 8" xfId="11048" xr:uid="{00000000-0005-0000-0000-00009F3C0000}"/>
    <cellStyle name="Table Units 3" xfId="11049" xr:uid="{00000000-0005-0000-0000-0000A03C0000}"/>
    <cellStyle name="Table Units 3 2" xfId="11050" xr:uid="{00000000-0005-0000-0000-0000A13C0000}"/>
    <cellStyle name="Table Units 3 2 10" xfId="11051" xr:uid="{00000000-0005-0000-0000-0000A23C0000}"/>
    <cellStyle name="Table Units 3 2 10 2" xfId="11052" xr:uid="{00000000-0005-0000-0000-0000A33C0000}"/>
    <cellStyle name="Table Units 3 2 10 2 2" xfId="11053" xr:uid="{00000000-0005-0000-0000-0000A43C0000}"/>
    <cellStyle name="Table Units 3 2 10 2 2 2" xfId="11054" xr:uid="{00000000-0005-0000-0000-0000A53C0000}"/>
    <cellStyle name="Table Units 3 2 10 2 3" xfId="11055" xr:uid="{00000000-0005-0000-0000-0000A63C0000}"/>
    <cellStyle name="Table Units 3 2 10 3" xfId="11056" xr:uid="{00000000-0005-0000-0000-0000A73C0000}"/>
    <cellStyle name="Table Units 3 2 10 3 2" xfId="11057" xr:uid="{00000000-0005-0000-0000-0000A83C0000}"/>
    <cellStyle name="Table Units 3 2 10 4" xfId="11058" xr:uid="{00000000-0005-0000-0000-0000A93C0000}"/>
    <cellStyle name="Table Units 3 2 11" xfId="11059" xr:uid="{00000000-0005-0000-0000-0000AA3C0000}"/>
    <cellStyle name="Table Units 3 2 11 2" xfId="11060" xr:uid="{00000000-0005-0000-0000-0000AB3C0000}"/>
    <cellStyle name="Table Units 3 2 11 2 2" xfId="11061" xr:uid="{00000000-0005-0000-0000-0000AC3C0000}"/>
    <cellStyle name="Table Units 3 2 11 3" xfId="11062" xr:uid="{00000000-0005-0000-0000-0000AD3C0000}"/>
    <cellStyle name="Table Units 3 2 12" xfId="11063" xr:uid="{00000000-0005-0000-0000-0000AE3C0000}"/>
    <cellStyle name="Table Units 3 2 12 2" xfId="11064" xr:uid="{00000000-0005-0000-0000-0000AF3C0000}"/>
    <cellStyle name="Table Units 3 2 13" xfId="11065" xr:uid="{00000000-0005-0000-0000-0000B03C0000}"/>
    <cellStyle name="Table Units 3 2 2" xfId="11066" xr:uid="{00000000-0005-0000-0000-0000B13C0000}"/>
    <cellStyle name="Table Units 3 2 2 10" xfId="11067" xr:uid="{00000000-0005-0000-0000-0000B23C0000}"/>
    <cellStyle name="Table Units 3 2 2 10 2" xfId="11068" xr:uid="{00000000-0005-0000-0000-0000B33C0000}"/>
    <cellStyle name="Table Units 3 2 2 10 2 2" xfId="11069" xr:uid="{00000000-0005-0000-0000-0000B43C0000}"/>
    <cellStyle name="Table Units 3 2 2 10 3" xfId="11070" xr:uid="{00000000-0005-0000-0000-0000B53C0000}"/>
    <cellStyle name="Table Units 3 2 2 11" xfId="11071" xr:uid="{00000000-0005-0000-0000-0000B63C0000}"/>
    <cellStyle name="Table Units 3 2 2 11 2" xfId="11072" xr:uid="{00000000-0005-0000-0000-0000B73C0000}"/>
    <cellStyle name="Table Units 3 2 2 12" xfId="11073" xr:uid="{00000000-0005-0000-0000-0000B83C0000}"/>
    <cellStyle name="Table Units 3 2 2 2" xfId="11074" xr:uid="{00000000-0005-0000-0000-0000B93C0000}"/>
    <cellStyle name="Table Units 3 2 2 2 2" xfId="11075" xr:uid="{00000000-0005-0000-0000-0000BA3C0000}"/>
    <cellStyle name="Table Units 3 2 2 2 2 2" xfId="11076" xr:uid="{00000000-0005-0000-0000-0000BB3C0000}"/>
    <cellStyle name="Table Units 3 2 2 2 2 2 2" xfId="11077" xr:uid="{00000000-0005-0000-0000-0000BC3C0000}"/>
    <cellStyle name="Table Units 3 2 2 2 2 3" xfId="11078" xr:uid="{00000000-0005-0000-0000-0000BD3C0000}"/>
    <cellStyle name="Table Units 3 2 2 2 3" xfId="11079" xr:uid="{00000000-0005-0000-0000-0000BE3C0000}"/>
    <cellStyle name="Table Units 3 2 2 2 3 2" xfId="11080" xr:uid="{00000000-0005-0000-0000-0000BF3C0000}"/>
    <cellStyle name="Table Units 3 2 2 2 4" xfId="11081" xr:uid="{00000000-0005-0000-0000-0000C03C0000}"/>
    <cellStyle name="Table Units 3 2 2 3" xfId="11082" xr:uid="{00000000-0005-0000-0000-0000C13C0000}"/>
    <cellStyle name="Table Units 3 2 2 3 2" xfId="11083" xr:uid="{00000000-0005-0000-0000-0000C23C0000}"/>
    <cellStyle name="Table Units 3 2 2 3 2 2" xfId="11084" xr:uid="{00000000-0005-0000-0000-0000C33C0000}"/>
    <cellStyle name="Table Units 3 2 2 3 2 2 2" xfId="11085" xr:uid="{00000000-0005-0000-0000-0000C43C0000}"/>
    <cellStyle name="Table Units 3 2 2 3 2 3" xfId="11086" xr:uid="{00000000-0005-0000-0000-0000C53C0000}"/>
    <cellStyle name="Table Units 3 2 2 3 3" xfId="11087" xr:uid="{00000000-0005-0000-0000-0000C63C0000}"/>
    <cellStyle name="Table Units 3 2 2 3 3 2" xfId="11088" xr:uid="{00000000-0005-0000-0000-0000C73C0000}"/>
    <cellStyle name="Table Units 3 2 2 3 4" xfId="11089" xr:uid="{00000000-0005-0000-0000-0000C83C0000}"/>
    <cellStyle name="Table Units 3 2 2 4" xfId="11090" xr:uid="{00000000-0005-0000-0000-0000C93C0000}"/>
    <cellStyle name="Table Units 3 2 2 4 2" xfId="11091" xr:uid="{00000000-0005-0000-0000-0000CA3C0000}"/>
    <cellStyle name="Table Units 3 2 2 4 2 2" xfId="11092" xr:uid="{00000000-0005-0000-0000-0000CB3C0000}"/>
    <cellStyle name="Table Units 3 2 2 4 2 2 2" xfId="11093" xr:uid="{00000000-0005-0000-0000-0000CC3C0000}"/>
    <cellStyle name="Table Units 3 2 2 4 2 3" xfId="11094" xr:uid="{00000000-0005-0000-0000-0000CD3C0000}"/>
    <cellStyle name="Table Units 3 2 2 4 3" xfId="11095" xr:uid="{00000000-0005-0000-0000-0000CE3C0000}"/>
    <cellStyle name="Table Units 3 2 2 4 3 2" xfId="11096" xr:uid="{00000000-0005-0000-0000-0000CF3C0000}"/>
    <cellStyle name="Table Units 3 2 2 4 4" xfId="11097" xr:uid="{00000000-0005-0000-0000-0000D03C0000}"/>
    <cellStyle name="Table Units 3 2 2 5" xfId="11098" xr:uid="{00000000-0005-0000-0000-0000D13C0000}"/>
    <cellStyle name="Table Units 3 2 2 5 2" xfId="11099" xr:uid="{00000000-0005-0000-0000-0000D23C0000}"/>
    <cellStyle name="Table Units 3 2 2 5 2 2" xfId="11100" xr:uid="{00000000-0005-0000-0000-0000D33C0000}"/>
    <cellStyle name="Table Units 3 2 2 5 2 2 2" xfId="11101" xr:uid="{00000000-0005-0000-0000-0000D43C0000}"/>
    <cellStyle name="Table Units 3 2 2 5 2 3" xfId="11102" xr:uid="{00000000-0005-0000-0000-0000D53C0000}"/>
    <cellStyle name="Table Units 3 2 2 5 3" xfId="11103" xr:uid="{00000000-0005-0000-0000-0000D63C0000}"/>
    <cellStyle name="Table Units 3 2 2 5 3 2" xfId="11104" xr:uid="{00000000-0005-0000-0000-0000D73C0000}"/>
    <cellStyle name="Table Units 3 2 2 5 4" xfId="11105" xr:uid="{00000000-0005-0000-0000-0000D83C0000}"/>
    <cellStyle name="Table Units 3 2 2 6" xfId="11106" xr:uid="{00000000-0005-0000-0000-0000D93C0000}"/>
    <cellStyle name="Table Units 3 2 2 6 2" xfId="11107" xr:uid="{00000000-0005-0000-0000-0000DA3C0000}"/>
    <cellStyle name="Table Units 3 2 2 6 2 2" xfId="11108" xr:uid="{00000000-0005-0000-0000-0000DB3C0000}"/>
    <cellStyle name="Table Units 3 2 2 6 2 2 2" xfId="11109" xr:uid="{00000000-0005-0000-0000-0000DC3C0000}"/>
    <cellStyle name="Table Units 3 2 2 6 2 3" xfId="11110" xr:uid="{00000000-0005-0000-0000-0000DD3C0000}"/>
    <cellStyle name="Table Units 3 2 2 6 3" xfId="11111" xr:uid="{00000000-0005-0000-0000-0000DE3C0000}"/>
    <cellStyle name="Table Units 3 2 2 6 3 2" xfId="11112" xr:uid="{00000000-0005-0000-0000-0000DF3C0000}"/>
    <cellStyle name="Table Units 3 2 2 6 4" xfId="11113" xr:uid="{00000000-0005-0000-0000-0000E03C0000}"/>
    <cellStyle name="Table Units 3 2 2 7" xfId="11114" xr:uid="{00000000-0005-0000-0000-0000E13C0000}"/>
    <cellStyle name="Table Units 3 2 2 7 2" xfId="11115" xr:uid="{00000000-0005-0000-0000-0000E23C0000}"/>
    <cellStyle name="Table Units 3 2 2 7 2 2" xfId="11116" xr:uid="{00000000-0005-0000-0000-0000E33C0000}"/>
    <cellStyle name="Table Units 3 2 2 7 2 2 2" xfId="11117" xr:uid="{00000000-0005-0000-0000-0000E43C0000}"/>
    <cellStyle name="Table Units 3 2 2 7 2 3" xfId="11118" xr:uid="{00000000-0005-0000-0000-0000E53C0000}"/>
    <cellStyle name="Table Units 3 2 2 7 3" xfId="11119" xr:uid="{00000000-0005-0000-0000-0000E63C0000}"/>
    <cellStyle name="Table Units 3 2 2 7 3 2" xfId="11120" xr:uid="{00000000-0005-0000-0000-0000E73C0000}"/>
    <cellStyle name="Table Units 3 2 2 7 4" xfId="11121" xr:uid="{00000000-0005-0000-0000-0000E83C0000}"/>
    <cellStyle name="Table Units 3 2 2 8" xfId="11122" xr:uid="{00000000-0005-0000-0000-0000E93C0000}"/>
    <cellStyle name="Table Units 3 2 2 8 2" xfId="11123" xr:uid="{00000000-0005-0000-0000-0000EA3C0000}"/>
    <cellStyle name="Table Units 3 2 2 8 2 2" xfId="11124" xr:uid="{00000000-0005-0000-0000-0000EB3C0000}"/>
    <cellStyle name="Table Units 3 2 2 8 2 2 2" xfId="11125" xr:uid="{00000000-0005-0000-0000-0000EC3C0000}"/>
    <cellStyle name="Table Units 3 2 2 8 2 3" xfId="11126" xr:uid="{00000000-0005-0000-0000-0000ED3C0000}"/>
    <cellStyle name="Table Units 3 2 2 8 3" xfId="11127" xr:uid="{00000000-0005-0000-0000-0000EE3C0000}"/>
    <cellStyle name="Table Units 3 2 2 8 3 2" xfId="11128" xr:uid="{00000000-0005-0000-0000-0000EF3C0000}"/>
    <cellStyle name="Table Units 3 2 2 8 4" xfId="11129" xr:uid="{00000000-0005-0000-0000-0000F03C0000}"/>
    <cellStyle name="Table Units 3 2 2 9" xfId="11130" xr:uid="{00000000-0005-0000-0000-0000F13C0000}"/>
    <cellStyle name="Table Units 3 2 2 9 2" xfId="11131" xr:uid="{00000000-0005-0000-0000-0000F23C0000}"/>
    <cellStyle name="Table Units 3 2 2 9 2 2" xfId="11132" xr:uid="{00000000-0005-0000-0000-0000F33C0000}"/>
    <cellStyle name="Table Units 3 2 2 9 2 2 2" xfId="11133" xr:uid="{00000000-0005-0000-0000-0000F43C0000}"/>
    <cellStyle name="Table Units 3 2 2 9 2 3" xfId="11134" xr:uid="{00000000-0005-0000-0000-0000F53C0000}"/>
    <cellStyle name="Table Units 3 2 2 9 3" xfId="11135" xr:uid="{00000000-0005-0000-0000-0000F63C0000}"/>
    <cellStyle name="Table Units 3 2 2 9 3 2" xfId="11136" xr:uid="{00000000-0005-0000-0000-0000F73C0000}"/>
    <cellStyle name="Table Units 3 2 2 9 4" xfId="11137" xr:uid="{00000000-0005-0000-0000-0000F83C0000}"/>
    <cellStyle name="Table Units 3 2 3" xfId="11138" xr:uid="{00000000-0005-0000-0000-0000F93C0000}"/>
    <cellStyle name="Table Units 3 2 3 2" xfId="11139" xr:uid="{00000000-0005-0000-0000-0000FA3C0000}"/>
    <cellStyle name="Table Units 3 2 3 2 2" xfId="11140" xr:uid="{00000000-0005-0000-0000-0000FB3C0000}"/>
    <cellStyle name="Table Units 3 2 3 2 2 2" xfId="11141" xr:uid="{00000000-0005-0000-0000-0000FC3C0000}"/>
    <cellStyle name="Table Units 3 2 3 2 3" xfId="11142" xr:uid="{00000000-0005-0000-0000-0000FD3C0000}"/>
    <cellStyle name="Table Units 3 2 3 3" xfId="11143" xr:uid="{00000000-0005-0000-0000-0000FE3C0000}"/>
    <cellStyle name="Table Units 3 2 3 3 2" xfId="11144" xr:uid="{00000000-0005-0000-0000-0000FF3C0000}"/>
    <cellStyle name="Table Units 3 2 3 4" xfId="11145" xr:uid="{00000000-0005-0000-0000-0000003D0000}"/>
    <cellStyle name="Table Units 3 2 4" xfId="11146" xr:uid="{00000000-0005-0000-0000-0000013D0000}"/>
    <cellStyle name="Table Units 3 2 4 2" xfId="11147" xr:uid="{00000000-0005-0000-0000-0000023D0000}"/>
    <cellStyle name="Table Units 3 2 4 2 2" xfId="11148" xr:uid="{00000000-0005-0000-0000-0000033D0000}"/>
    <cellStyle name="Table Units 3 2 4 2 2 2" xfId="11149" xr:uid="{00000000-0005-0000-0000-0000043D0000}"/>
    <cellStyle name="Table Units 3 2 4 2 3" xfId="11150" xr:uid="{00000000-0005-0000-0000-0000053D0000}"/>
    <cellStyle name="Table Units 3 2 4 3" xfId="11151" xr:uid="{00000000-0005-0000-0000-0000063D0000}"/>
    <cellStyle name="Table Units 3 2 4 3 2" xfId="11152" xr:uid="{00000000-0005-0000-0000-0000073D0000}"/>
    <cellStyle name="Table Units 3 2 4 4" xfId="11153" xr:uid="{00000000-0005-0000-0000-0000083D0000}"/>
    <cellStyle name="Table Units 3 2 5" xfId="11154" xr:uid="{00000000-0005-0000-0000-0000093D0000}"/>
    <cellStyle name="Table Units 3 2 5 2" xfId="11155" xr:uid="{00000000-0005-0000-0000-00000A3D0000}"/>
    <cellStyle name="Table Units 3 2 5 2 2" xfId="11156" xr:uid="{00000000-0005-0000-0000-00000B3D0000}"/>
    <cellStyle name="Table Units 3 2 5 2 2 2" xfId="11157" xr:uid="{00000000-0005-0000-0000-00000C3D0000}"/>
    <cellStyle name="Table Units 3 2 5 2 3" xfId="11158" xr:uid="{00000000-0005-0000-0000-00000D3D0000}"/>
    <cellStyle name="Table Units 3 2 5 3" xfId="11159" xr:uid="{00000000-0005-0000-0000-00000E3D0000}"/>
    <cellStyle name="Table Units 3 2 5 3 2" xfId="11160" xr:uid="{00000000-0005-0000-0000-00000F3D0000}"/>
    <cellStyle name="Table Units 3 2 5 4" xfId="11161" xr:uid="{00000000-0005-0000-0000-0000103D0000}"/>
    <cellStyle name="Table Units 3 2 6" xfId="11162" xr:uid="{00000000-0005-0000-0000-0000113D0000}"/>
    <cellStyle name="Table Units 3 2 6 2" xfId="11163" xr:uid="{00000000-0005-0000-0000-0000123D0000}"/>
    <cellStyle name="Table Units 3 2 6 2 2" xfId="11164" xr:uid="{00000000-0005-0000-0000-0000133D0000}"/>
    <cellStyle name="Table Units 3 2 6 2 2 2" xfId="11165" xr:uid="{00000000-0005-0000-0000-0000143D0000}"/>
    <cellStyle name="Table Units 3 2 6 2 3" xfId="11166" xr:uid="{00000000-0005-0000-0000-0000153D0000}"/>
    <cellStyle name="Table Units 3 2 6 3" xfId="11167" xr:uid="{00000000-0005-0000-0000-0000163D0000}"/>
    <cellStyle name="Table Units 3 2 6 3 2" xfId="11168" xr:uid="{00000000-0005-0000-0000-0000173D0000}"/>
    <cellStyle name="Table Units 3 2 6 4" xfId="11169" xr:uid="{00000000-0005-0000-0000-0000183D0000}"/>
    <cellStyle name="Table Units 3 2 7" xfId="11170" xr:uid="{00000000-0005-0000-0000-0000193D0000}"/>
    <cellStyle name="Table Units 3 2 7 2" xfId="11171" xr:uid="{00000000-0005-0000-0000-00001A3D0000}"/>
    <cellStyle name="Table Units 3 2 7 2 2" xfId="11172" xr:uid="{00000000-0005-0000-0000-00001B3D0000}"/>
    <cellStyle name="Table Units 3 2 7 2 2 2" xfId="11173" xr:uid="{00000000-0005-0000-0000-00001C3D0000}"/>
    <cellStyle name="Table Units 3 2 7 2 3" xfId="11174" xr:uid="{00000000-0005-0000-0000-00001D3D0000}"/>
    <cellStyle name="Table Units 3 2 7 3" xfId="11175" xr:uid="{00000000-0005-0000-0000-00001E3D0000}"/>
    <cellStyle name="Table Units 3 2 7 3 2" xfId="11176" xr:uid="{00000000-0005-0000-0000-00001F3D0000}"/>
    <cellStyle name="Table Units 3 2 7 4" xfId="11177" xr:uid="{00000000-0005-0000-0000-0000203D0000}"/>
    <cellStyle name="Table Units 3 2 8" xfId="11178" xr:uid="{00000000-0005-0000-0000-0000213D0000}"/>
    <cellStyle name="Table Units 3 2 8 2" xfId="11179" xr:uid="{00000000-0005-0000-0000-0000223D0000}"/>
    <cellStyle name="Table Units 3 2 8 2 2" xfId="11180" xr:uid="{00000000-0005-0000-0000-0000233D0000}"/>
    <cellStyle name="Table Units 3 2 8 2 2 2" xfId="11181" xr:uid="{00000000-0005-0000-0000-0000243D0000}"/>
    <cellStyle name="Table Units 3 2 8 2 3" xfId="11182" xr:uid="{00000000-0005-0000-0000-0000253D0000}"/>
    <cellStyle name="Table Units 3 2 8 3" xfId="11183" xr:uid="{00000000-0005-0000-0000-0000263D0000}"/>
    <cellStyle name="Table Units 3 2 8 3 2" xfId="11184" xr:uid="{00000000-0005-0000-0000-0000273D0000}"/>
    <cellStyle name="Table Units 3 2 8 4" xfId="11185" xr:uid="{00000000-0005-0000-0000-0000283D0000}"/>
    <cellStyle name="Table Units 3 2 9" xfId="11186" xr:uid="{00000000-0005-0000-0000-0000293D0000}"/>
    <cellStyle name="Table Units 3 2 9 2" xfId="11187" xr:uid="{00000000-0005-0000-0000-00002A3D0000}"/>
    <cellStyle name="Table Units 3 2 9 2 2" xfId="11188" xr:uid="{00000000-0005-0000-0000-00002B3D0000}"/>
    <cellStyle name="Table Units 3 2 9 2 2 2" xfId="11189" xr:uid="{00000000-0005-0000-0000-00002C3D0000}"/>
    <cellStyle name="Table Units 3 2 9 2 3" xfId="11190" xr:uid="{00000000-0005-0000-0000-00002D3D0000}"/>
    <cellStyle name="Table Units 3 2 9 3" xfId="11191" xr:uid="{00000000-0005-0000-0000-00002E3D0000}"/>
    <cellStyle name="Table Units 3 2 9 3 2" xfId="11192" xr:uid="{00000000-0005-0000-0000-00002F3D0000}"/>
    <cellStyle name="Table Units 3 2 9 4" xfId="11193" xr:uid="{00000000-0005-0000-0000-0000303D0000}"/>
    <cellStyle name="Table Units 3 3" xfId="11194" xr:uid="{00000000-0005-0000-0000-0000313D0000}"/>
    <cellStyle name="Table Units 3 3 10" xfId="11195" xr:uid="{00000000-0005-0000-0000-0000323D0000}"/>
    <cellStyle name="Table Units 3 3 10 2" xfId="11196" xr:uid="{00000000-0005-0000-0000-0000333D0000}"/>
    <cellStyle name="Table Units 3 3 10 2 2" xfId="11197" xr:uid="{00000000-0005-0000-0000-0000343D0000}"/>
    <cellStyle name="Table Units 3 3 10 3" xfId="11198" xr:uid="{00000000-0005-0000-0000-0000353D0000}"/>
    <cellStyle name="Table Units 3 3 11" xfId="11199" xr:uid="{00000000-0005-0000-0000-0000363D0000}"/>
    <cellStyle name="Table Units 3 3 11 2" xfId="11200" xr:uid="{00000000-0005-0000-0000-0000373D0000}"/>
    <cellStyle name="Table Units 3 3 12" xfId="11201" xr:uid="{00000000-0005-0000-0000-0000383D0000}"/>
    <cellStyle name="Table Units 3 3 2" xfId="11202" xr:uid="{00000000-0005-0000-0000-0000393D0000}"/>
    <cellStyle name="Table Units 3 3 2 2" xfId="11203" xr:uid="{00000000-0005-0000-0000-00003A3D0000}"/>
    <cellStyle name="Table Units 3 3 2 2 2" xfId="11204" xr:uid="{00000000-0005-0000-0000-00003B3D0000}"/>
    <cellStyle name="Table Units 3 3 2 2 2 2" xfId="11205" xr:uid="{00000000-0005-0000-0000-00003C3D0000}"/>
    <cellStyle name="Table Units 3 3 2 2 3" xfId="11206" xr:uid="{00000000-0005-0000-0000-00003D3D0000}"/>
    <cellStyle name="Table Units 3 3 2 3" xfId="11207" xr:uid="{00000000-0005-0000-0000-00003E3D0000}"/>
    <cellStyle name="Table Units 3 3 2 3 2" xfId="11208" xr:uid="{00000000-0005-0000-0000-00003F3D0000}"/>
    <cellStyle name="Table Units 3 3 2 4" xfId="11209" xr:uid="{00000000-0005-0000-0000-0000403D0000}"/>
    <cellStyle name="Table Units 3 3 3" xfId="11210" xr:uid="{00000000-0005-0000-0000-0000413D0000}"/>
    <cellStyle name="Table Units 3 3 3 2" xfId="11211" xr:uid="{00000000-0005-0000-0000-0000423D0000}"/>
    <cellStyle name="Table Units 3 3 3 2 2" xfId="11212" xr:uid="{00000000-0005-0000-0000-0000433D0000}"/>
    <cellStyle name="Table Units 3 3 3 2 2 2" xfId="11213" xr:uid="{00000000-0005-0000-0000-0000443D0000}"/>
    <cellStyle name="Table Units 3 3 3 2 3" xfId="11214" xr:uid="{00000000-0005-0000-0000-0000453D0000}"/>
    <cellStyle name="Table Units 3 3 3 3" xfId="11215" xr:uid="{00000000-0005-0000-0000-0000463D0000}"/>
    <cellStyle name="Table Units 3 3 3 3 2" xfId="11216" xr:uid="{00000000-0005-0000-0000-0000473D0000}"/>
    <cellStyle name="Table Units 3 3 3 4" xfId="11217" xr:uid="{00000000-0005-0000-0000-0000483D0000}"/>
    <cellStyle name="Table Units 3 3 4" xfId="11218" xr:uid="{00000000-0005-0000-0000-0000493D0000}"/>
    <cellStyle name="Table Units 3 3 4 2" xfId="11219" xr:uid="{00000000-0005-0000-0000-00004A3D0000}"/>
    <cellStyle name="Table Units 3 3 4 2 2" xfId="11220" xr:uid="{00000000-0005-0000-0000-00004B3D0000}"/>
    <cellStyle name="Table Units 3 3 4 2 2 2" xfId="11221" xr:uid="{00000000-0005-0000-0000-00004C3D0000}"/>
    <cellStyle name="Table Units 3 3 4 2 3" xfId="11222" xr:uid="{00000000-0005-0000-0000-00004D3D0000}"/>
    <cellStyle name="Table Units 3 3 4 3" xfId="11223" xr:uid="{00000000-0005-0000-0000-00004E3D0000}"/>
    <cellStyle name="Table Units 3 3 4 3 2" xfId="11224" xr:uid="{00000000-0005-0000-0000-00004F3D0000}"/>
    <cellStyle name="Table Units 3 3 4 4" xfId="11225" xr:uid="{00000000-0005-0000-0000-0000503D0000}"/>
    <cellStyle name="Table Units 3 3 5" xfId="11226" xr:uid="{00000000-0005-0000-0000-0000513D0000}"/>
    <cellStyle name="Table Units 3 3 5 2" xfId="11227" xr:uid="{00000000-0005-0000-0000-0000523D0000}"/>
    <cellStyle name="Table Units 3 3 5 2 2" xfId="11228" xr:uid="{00000000-0005-0000-0000-0000533D0000}"/>
    <cellStyle name="Table Units 3 3 5 2 2 2" xfId="11229" xr:uid="{00000000-0005-0000-0000-0000543D0000}"/>
    <cellStyle name="Table Units 3 3 5 2 3" xfId="11230" xr:uid="{00000000-0005-0000-0000-0000553D0000}"/>
    <cellStyle name="Table Units 3 3 5 3" xfId="11231" xr:uid="{00000000-0005-0000-0000-0000563D0000}"/>
    <cellStyle name="Table Units 3 3 5 3 2" xfId="11232" xr:uid="{00000000-0005-0000-0000-0000573D0000}"/>
    <cellStyle name="Table Units 3 3 5 4" xfId="11233" xr:uid="{00000000-0005-0000-0000-0000583D0000}"/>
    <cellStyle name="Table Units 3 3 6" xfId="11234" xr:uid="{00000000-0005-0000-0000-0000593D0000}"/>
    <cellStyle name="Table Units 3 3 6 2" xfId="11235" xr:uid="{00000000-0005-0000-0000-00005A3D0000}"/>
    <cellStyle name="Table Units 3 3 6 2 2" xfId="11236" xr:uid="{00000000-0005-0000-0000-00005B3D0000}"/>
    <cellStyle name="Table Units 3 3 6 2 2 2" xfId="11237" xr:uid="{00000000-0005-0000-0000-00005C3D0000}"/>
    <cellStyle name="Table Units 3 3 6 2 3" xfId="11238" xr:uid="{00000000-0005-0000-0000-00005D3D0000}"/>
    <cellStyle name="Table Units 3 3 6 3" xfId="11239" xr:uid="{00000000-0005-0000-0000-00005E3D0000}"/>
    <cellStyle name="Table Units 3 3 6 3 2" xfId="11240" xr:uid="{00000000-0005-0000-0000-00005F3D0000}"/>
    <cellStyle name="Table Units 3 3 6 4" xfId="11241" xr:uid="{00000000-0005-0000-0000-0000603D0000}"/>
    <cellStyle name="Table Units 3 3 7" xfId="11242" xr:uid="{00000000-0005-0000-0000-0000613D0000}"/>
    <cellStyle name="Table Units 3 3 7 2" xfId="11243" xr:uid="{00000000-0005-0000-0000-0000623D0000}"/>
    <cellStyle name="Table Units 3 3 7 2 2" xfId="11244" xr:uid="{00000000-0005-0000-0000-0000633D0000}"/>
    <cellStyle name="Table Units 3 3 7 2 2 2" xfId="11245" xr:uid="{00000000-0005-0000-0000-0000643D0000}"/>
    <cellStyle name="Table Units 3 3 7 2 3" xfId="11246" xr:uid="{00000000-0005-0000-0000-0000653D0000}"/>
    <cellStyle name="Table Units 3 3 7 3" xfId="11247" xr:uid="{00000000-0005-0000-0000-0000663D0000}"/>
    <cellStyle name="Table Units 3 3 7 3 2" xfId="11248" xr:uid="{00000000-0005-0000-0000-0000673D0000}"/>
    <cellStyle name="Table Units 3 3 7 4" xfId="11249" xr:uid="{00000000-0005-0000-0000-0000683D0000}"/>
    <cellStyle name="Table Units 3 3 8" xfId="11250" xr:uid="{00000000-0005-0000-0000-0000693D0000}"/>
    <cellStyle name="Table Units 3 3 8 2" xfId="11251" xr:uid="{00000000-0005-0000-0000-00006A3D0000}"/>
    <cellStyle name="Table Units 3 3 8 2 2" xfId="11252" xr:uid="{00000000-0005-0000-0000-00006B3D0000}"/>
    <cellStyle name="Table Units 3 3 8 2 2 2" xfId="11253" xr:uid="{00000000-0005-0000-0000-00006C3D0000}"/>
    <cellStyle name="Table Units 3 3 8 2 3" xfId="11254" xr:uid="{00000000-0005-0000-0000-00006D3D0000}"/>
    <cellStyle name="Table Units 3 3 8 3" xfId="11255" xr:uid="{00000000-0005-0000-0000-00006E3D0000}"/>
    <cellStyle name="Table Units 3 3 8 3 2" xfId="11256" xr:uid="{00000000-0005-0000-0000-00006F3D0000}"/>
    <cellStyle name="Table Units 3 3 8 4" xfId="11257" xr:uid="{00000000-0005-0000-0000-0000703D0000}"/>
    <cellStyle name="Table Units 3 3 9" xfId="11258" xr:uid="{00000000-0005-0000-0000-0000713D0000}"/>
    <cellStyle name="Table Units 3 3 9 2" xfId="11259" xr:uid="{00000000-0005-0000-0000-0000723D0000}"/>
    <cellStyle name="Table Units 3 3 9 2 2" xfId="11260" xr:uid="{00000000-0005-0000-0000-0000733D0000}"/>
    <cellStyle name="Table Units 3 3 9 2 2 2" xfId="11261" xr:uid="{00000000-0005-0000-0000-0000743D0000}"/>
    <cellStyle name="Table Units 3 3 9 2 3" xfId="11262" xr:uid="{00000000-0005-0000-0000-0000753D0000}"/>
    <cellStyle name="Table Units 3 3 9 3" xfId="11263" xr:uid="{00000000-0005-0000-0000-0000763D0000}"/>
    <cellStyle name="Table Units 3 3 9 3 2" xfId="11264" xr:uid="{00000000-0005-0000-0000-0000773D0000}"/>
    <cellStyle name="Table Units 3 3 9 4" xfId="11265" xr:uid="{00000000-0005-0000-0000-0000783D0000}"/>
    <cellStyle name="Table Units 3 4" xfId="11266" xr:uid="{00000000-0005-0000-0000-0000793D0000}"/>
    <cellStyle name="Table Units 3 4 10" xfId="11267" xr:uid="{00000000-0005-0000-0000-00007A3D0000}"/>
    <cellStyle name="Table Units 3 4 10 2" xfId="11268" xr:uid="{00000000-0005-0000-0000-00007B3D0000}"/>
    <cellStyle name="Table Units 3 4 10 2 2" xfId="11269" xr:uid="{00000000-0005-0000-0000-00007C3D0000}"/>
    <cellStyle name="Table Units 3 4 10 3" xfId="11270" xr:uid="{00000000-0005-0000-0000-00007D3D0000}"/>
    <cellStyle name="Table Units 3 4 11" xfId="11271" xr:uid="{00000000-0005-0000-0000-00007E3D0000}"/>
    <cellStyle name="Table Units 3 4 11 2" xfId="11272" xr:uid="{00000000-0005-0000-0000-00007F3D0000}"/>
    <cellStyle name="Table Units 3 4 12" xfId="11273" xr:uid="{00000000-0005-0000-0000-0000803D0000}"/>
    <cellStyle name="Table Units 3 4 2" xfId="11274" xr:uid="{00000000-0005-0000-0000-0000813D0000}"/>
    <cellStyle name="Table Units 3 4 2 2" xfId="11275" xr:uid="{00000000-0005-0000-0000-0000823D0000}"/>
    <cellStyle name="Table Units 3 4 2 2 2" xfId="11276" xr:uid="{00000000-0005-0000-0000-0000833D0000}"/>
    <cellStyle name="Table Units 3 4 2 2 2 2" xfId="11277" xr:uid="{00000000-0005-0000-0000-0000843D0000}"/>
    <cellStyle name="Table Units 3 4 2 2 3" xfId="11278" xr:uid="{00000000-0005-0000-0000-0000853D0000}"/>
    <cellStyle name="Table Units 3 4 2 3" xfId="11279" xr:uid="{00000000-0005-0000-0000-0000863D0000}"/>
    <cellStyle name="Table Units 3 4 2 3 2" xfId="11280" xr:uid="{00000000-0005-0000-0000-0000873D0000}"/>
    <cellStyle name="Table Units 3 4 2 4" xfId="11281" xr:uid="{00000000-0005-0000-0000-0000883D0000}"/>
    <cellStyle name="Table Units 3 4 3" xfId="11282" xr:uid="{00000000-0005-0000-0000-0000893D0000}"/>
    <cellStyle name="Table Units 3 4 3 2" xfId="11283" xr:uid="{00000000-0005-0000-0000-00008A3D0000}"/>
    <cellStyle name="Table Units 3 4 3 2 2" xfId="11284" xr:uid="{00000000-0005-0000-0000-00008B3D0000}"/>
    <cellStyle name="Table Units 3 4 3 2 2 2" xfId="11285" xr:uid="{00000000-0005-0000-0000-00008C3D0000}"/>
    <cellStyle name="Table Units 3 4 3 2 3" xfId="11286" xr:uid="{00000000-0005-0000-0000-00008D3D0000}"/>
    <cellStyle name="Table Units 3 4 3 3" xfId="11287" xr:uid="{00000000-0005-0000-0000-00008E3D0000}"/>
    <cellStyle name="Table Units 3 4 3 3 2" xfId="11288" xr:uid="{00000000-0005-0000-0000-00008F3D0000}"/>
    <cellStyle name="Table Units 3 4 3 4" xfId="11289" xr:uid="{00000000-0005-0000-0000-0000903D0000}"/>
    <cellStyle name="Table Units 3 4 4" xfId="11290" xr:uid="{00000000-0005-0000-0000-0000913D0000}"/>
    <cellStyle name="Table Units 3 4 4 2" xfId="11291" xr:uid="{00000000-0005-0000-0000-0000923D0000}"/>
    <cellStyle name="Table Units 3 4 4 2 2" xfId="11292" xr:uid="{00000000-0005-0000-0000-0000933D0000}"/>
    <cellStyle name="Table Units 3 4 4 2 2 2" xfId="11293" xr:uid="{00000000-0005-0000-0000-0000943D0000}"/>
    <cellStyle name="Table Units 3 4 4 2 3" xfId="11294" xr:uid="{00000000-0005-0000-0000-0000953D0000}"/>
    <cellStyle name="Table Units 3 4 4 3" xfId="11295" xr:uid="{00000000-0005-0000-0000-0000963D0000}"/>
    <cellStyle name="Table Units 3 4 4 3 2" xfId="11296" xr:uid="{00000000-0005-0000-0000-0000973D0000}"/>
    <cellStyle name="Table Units 3 4 4 4" xfId="11297" xr:uid="{00000000-0005-0000-0000-0000983D0000}"/>
    <cellStyle name="Table Units 3 4 5" xfId="11298" xr:uid="{00000000-0005-0000-0000-0000993D0000}"/>
    <cellStyle name="Table Units 3 4 5 2" xfId="11299" xr:uid="{00000000-0005-0000-0000-00009A3D0000}"/>
    <cellStyle name="Table Units 3 4 5 2 2" xfId="11300" xr:uid="{00000000-0005-0000-0000-00009B3D0000}"/>
    <cellStyle name="Table Units 3 4 5 2 2 2" xfId="11301" xr:uid="{00000000-0005-0000-0000-00009C3D0000}"/>
    <cellStyle name="Table Units 3 4 5 2 3" xfId="11302" xr:uid="{00000000-0005-0000-0000-00009D3D0000}"/>
    <cellStyle name="Table Units 3 4 5 3" xfId="11303" xr:uid="{00000000-0005-0000-0000-00009E3D0000}"/>
    <cellStyle name="Table Units 3 4 5 3 2" xfId="11304" xr:uid="{00000000-0005-0000-0000-00009F3D0000}"/>
    <cellStyle name="Table Units 3 4 5 4" xfId="11305" xr:uid="{00000000-0005-0000-0000-0000A03D0000}"/>
    <cellStyle name="Table Units 3 4 6" xfId="11306" xr:uid="{00000000-0005-0000-0000-0000A13D0000}"/>
    <cellStyle name="Table Units 3 4 6 2" xfId="11307" xr:uid="{00000000-0005-0000-0000-0000A23D0000}"/>
    <cellStyle name="Table Units 3 4 6 2 2" xfId="11308" xr:uid="{00000000-0005-0000-0000-0000A33D0000}"/>
    <cellStyle name="Table Units 3 4 6 2 2 2" xfId="11309" xr:uid="{00000000-0005-0000-0000-0000A43D0000}"/>
    <cellStyle name="Table Units 3 4 6 2 3" xfId="11310" xr:uid="{00000000-0005-0000-0000-0000A53D0000}"/>
    <cellStyle name="Table Units 3 4 6 3" xfId="11311" xr:uid="{00000000-0005-0000-0000-0000A63D0000}"/>
    <cellStyle name="Table Units 3 4 6 3 2" xfId="11312" xr:uid="{00000000-0005-0000-0000-0000A73D0000}"/>
    <cellStyle name="Table Units 3 4 6 4" xfId="11313" xr:uid="{00000000-0005-0000-0000-0000A83D0000}"/>
    <cellStyle name="Table Units 3 4 7" xfId="11314" xr:uid="{00000000-0005-0000-0000-0000A93D0000}"/>
    <cellStyle name="Table Units 3 4 7 2" xfId="11315" xr:uid="{00000000-0005-0000-0000-0000AA3D0000}"/>
    <cellStyle name="Table Units 3 4 7 2 2" xfId="11316" xr:uid="{00000000-0005-0000-0000-0000AB3D0000}"/>
    <cellStyle name="Table Units 3 4 7 2 2 2" xfId="11317" xr:uid="{00000000-0005-0000-0000-0000AC3D0000}"/>
    <cellStyle name="Table Units 3 4 7 2 3" xfId="11318" xr:uid="{00000000-0005-0000-0000-0000AD3D0000}"/>
    <cellStyle name="Table Units 3 4 7 3" xfId="11319" xr:uid="{00000000-0005-0000-0000-0000AE3D0000}"/>
    <cellStyle name="Table Units 3 4 7 3 2" xfId="11320" xr:uid="{00000000-0005-0000-0000-0000AF3D0000}"/>
    <cellStyle name="Table Units 3 4 7 4" xfId="11321" xr:uid="{00000000-0005-0000-0000-0000B03D0000}"/>
    <cellStyle name="Table Units 3 4 8" xfId="11322" xr:uid="{00000000-0005-0000-0000-0000B13D0000}"/>
    <cellStyle name="Table Units 3 4 8 2" xfId="11323" xr:uid="{00000000-0005-0000-0000-0000B23D0000}"/>
    <cellStyle name="Table Units 3 4 8 2 2" xfId="11324" xr:uid="{00000000-0005-0000-0000-0000B33D0000}"/>
    <cellStyle name="Table Units 3 4 8 2 2 2" xfId="11325" xr:uid="{00000000-0005-0000-0000-0000B43D0000}"/>
    <cellStyle name="Table Units 3 4 8 2 3" xfId="11326" xr:uid="{00000000-0005-0000-0000-0000B53D0000}"/>
    <cellStyle name="Table Units 3 4 8 3" xfId="11327" xr:uid="{00000000-0005-0000-0000-0000B63D0000}"/>
    <cellStyle name="Table Units 3 4 8 3 2" xfId="11328" xr:uid="{00000000-0005-0000-0000-0000B73D0000}"/>
    <cellStyle name="Table Units 3 4 8 4" xfId="11329" xr:uid="{00000000-0005-0000-0000-0000B83D0000}"/>
    <cellStyle name="Table Units 3 4 9" xfId="11330" xr:uid="{00000000-0005-0000-0000-0000B93D0000}"/>
    <cellStyle name="Table Units 3 4 9 2" xfId="11331" xr:uid="{00000000-0005-0000-0000-0000BA3D0000}"/>
    <cellStyle name="Table Units 3 4 9 2 2" xfId="11332" xr:uid="{00000000-0005-0000-0000-0000BB3D0000}"/>
    <cellStyle name="Table Units 3 4 9 2 2 2" xfId="11333" xr:uid="{00000000-0005-0000-0000-0000BC3D0000}"/>
    <cellStyle name="Table Units 3 4 9 2 3" xfId="11334" xr:uid="{00000000-0005-0000-0000-0000BD3D0000}"/>
    <cellStyle name="Table Units 3 4 9 3" xfId="11335" xr:uid="{00000000-0005-0000-0000-0000BE3D0000}"/>
    <cellStyle name="Table Units 3 4 9 3 2" xfId="11336" xr:uid="{00000000-0005-0000-0000-0000BF3D0000}"/>
    <cellStyle name="Table Units 3 4 9 4" xfId="11337" xr:uid="{00000000-0005-0000-0000-0000C03D0000}"/>
    <cellStyle name="Table Units 3 5" xfId="11338" xr:uid="{00000000-0005-0000-0000-0000C13D0000}"/>
    <cellStyle name="Table Units 3 5 2" xfId="11339" xr:uid="{00000000-0005-0000-0000-0000C23D0000}"/>
    <cellStyle name="Table Units 3 6" xfId="11340" xr:uid="{00000000-0005-0000-0000-0000C33D0000}"/>
    <cellStyle name="Table Units 4" xfId="11341" xr:uid="{00000000-0005-0000-0000-0000C43D0000}"/>
    <cellStyle name="Table Units 4 2" xfId="11342" xr:uid="{00000000-0005-0000-0000-0000C53D0000}"/>
    <cellStyle name="Table Units 4 2 10" xfId="11343" xr:uid="{00000000-0005-0000-0000-0000C63D0000}"/>
    <cellStyle name="Table Units 4 2 10 2" xfId="11344" xr:uid="{00000000-0005-0000-0000-0000C73D0000}"/>
    <cellStyle name="Table Units 4 2 10 2 2" xfId="11345" xr:uid="{00000000-0005-0000-0000-0000C83D0000}"/>
    <cellStyle name="Table Units 4 2 10 2 2 2" xfId="11346" xr:uid="{00000000-0005-0000-0000-0000C93D0000}"/>
    <cellStyle name="Table Units 4 2 10 2 3" xfId="11347" xr:uid="{00000000-0005-0000-0000-0000CA3D0000}"/>
    <cellStyle name="Table Units 4 2 10 3" xfId="11348" xr:uid="{00000000-0005-0000-0000-0000CB3D0000}"/>
    <cellStyle name="Table Units 4 2 10 3 2" xfId="11349" xr:uid="{00000000-0005-0000-0000-0000CC3D0000}"/>
    <cellStyle name="Table Units 4 2 10 4" xfId="11350" xr:uid="{00000000-0005-0000-0000-0000CD3D0000}"/>
    <cellStyle name="Table Units 4 2 11" xfId="11351" xr:uid="{00000000-0005-0000-0000-0000CE3D0000}"/>
    <cellStyle name="Table Units 4 2 11 2" xfId="11352" xr:uid="{00000000-0005-0000-0000-0000CF3D0000}"/>
    <cellStyle name="Table Units 4 2 11 2 2" xfId="11353" xr:uid="{00000000-0005-0000-0000-0000D03D0000}"/>
    <cellStyle name="Table Units 4 2 11 3" xfId="11354" xr:uid="{00000000-0005-0000-0000-0000D13D0000}"/>
    <cellStyle name="Table Units 4 2 12" xfId="11355" xr:uid="{00000000-0005-0000-0000-0000D23D0000}"/>
    <cellStyle name="Table Units 4 2 12 2" xfId="11356" xr:uid="{00000000-0005-0000-0000-0000D33D0000}"/>
    <cellStyle name="Table Units 4 2 13" xfId="11357" xr:uid="{00000000-0005-0000-0000-0000D43D0000}"/>
    <cellStyle name="Table Units 4 2 2" xfId="11358" xr:uid="{00000000-0005-0000-0000-0000D53D0000}"/>
    <cellStyle name="Table Units 4 2 2 10" xfId="11359" xr:uid="{00000000-0005-0000-0000-0000D63D0000}"/>
    <cellStyle name="Table Units 4 2 2 10 2" xfId="11360" xr:uid="{00000000-0005-0000-0000-0000D73D0000}"/>
    <cellStyle name="Table Units 4 2 2 10 2 2" xfId="11361" xr:uid="{00000000-0005-0000-0000-0000D83D0000}"/>
    <cellStyle name="Table Units 4 2 2 10 3" xfId="11362" xr:uid="{00000000-0005-0000-0000-0000D93D0000}"/>
    <cellStyle name="Table Units 4 2 2 11" xfId="11363" xr:uid="{00000000-0005-0000-0000-0000DA3D0000}"/>
    <cellStyle name="Table Units 4 2 2 11 2" xfId="11364" xr:uid="{00000000-0005-0000-0000-0000DB3D0000}"/>
    <cellStyle name="Table Units 4 2 2 12" xfId="11365" xr:uid="{00000000-0005-0000-0000-0000DC3D0000}"/>
    <cellStyle name="Table Units 4 2 2 2" xfId="11366" xr:uid="{00000000-0005-0000-0000-0000DD3D0000}"/>
    <cellStyle name="Table Units 4 2 2 2 2" xfId="11367" xr:uid="{00000000-0005-0000-0000-0000DE3D0000}"/>
    <cellStyle name="Table Units 4 2 2 2 2 2" xfId="11368" xr:uid="{00000000-0005-0000-0000-0000DF3D0000}"/>
    <cellStyle name="Table Units 4 2 2 2 2 2 2" xfId="11369" xr:uid="{00000000-0005-0000-0000-0000E03D0000}"/>
    <cellStyle name="Table Units 4 2 2 2 2 3" xfId="11370" xr:uid="{00000000-0005-0000-0000-0000E13D0000}"/>
    <cellStyle name="Table Units 4 2 2 2 3" xfId="11371" xr:uid="{00000000-0005-0000-0000-0000E23D0000}"/>
    <cellStyle name="Table Units 4 2 2 2 3 2" xfId="11372" xr:uid="{00000000-0005-0000-0000-0000E33D0000}"/>
    <cellStyle name="Table Units 4 2 2 2 4" xfId="11373" xr:uid="{00000000-0005-0000-0000-0000E43D0000}"/>
    <cellStyle name="Table Units 4 2 2 3" xfId="11374" xr:uid="{00000000-0005-0000-0000-0000E53D0000}"/>
    <cellStyle name="Table Units 4 2 2 3 2" xfId="11375" xr:uid="{00000000-0005-0000-0000-0000E63D0000}"/>
    <cellStyle name="Table Units 4 2 2 3 2 2" xfId="11376" xr:uid="{00000000-0005-0000-0000-0000E73D0000}"/>
    <cellStyle name="Table Units 4 2 2 3 2 2 2" xfId="11377" xr:uid="{00000000-0005-0000-0000-0000E83D0000}"/>
    <cellStyle name="Table Units 4 2 2 3 2 3" xfId="11378" xr:uid="{00000000-0005-0000-0000-0000E93D0000}"/>
    <cellStyle name="Table Units 4 2 2 3 3" xfId="11379" xr:uid="{00000000-0005-0000-0000-0000EA3D0000}"/>
    <cellStyle name="Table Units 4 2 2 3 3 2" xfId="11380" xr:uid="{00000000-0005-0000-0000-0000EB3D0000}"/>
    <cellStyle name="Table Units 4 2 2 3 4" xfId="11381" xr:uid="{00000000-0005-0000-0000-0000EC3D0000}"/>
    <cellStyle name="Table Units 4 2 2 4" xfId="11382" xr:uid="{00000000-0005-0000-0000-0000ED3D0000}"/>
    <cellStyle name="Table Units 4 2 2 4 2" xfId="11383" xr:uid="{00000000-0005-0000-0000-0000EE3D0000}"/>
    <cellStyle name="Table Units 4 2 2 4 2 2" xfId="11384" xr:uid="{00000000-0005-0000-0000-0000EF3D0000}"/>
    <cellStyle name="Table Units 4 2 2 4 2 2 2" xfId="11385" xr:uid="{00000000-0005-0000-0000-0000F03D0000}"/>
    <cellStyle name="Table Units 4 2 2 4 2 3" xfId="11386" xr:uid="{00000000-0005-0000-0000-0000F13D0000}"/>
    <cellStyle name="Table Units 4 2 2 4 3" xfId="11387" xr:uid="{00000000-0005-0000-0000-0000F23D0000}"/>
    <cellStyle name="Table Units 4 2 2 4 3 2" xfId="11388" xr:uid="{00000000-0005-0000-0000-0000F33D0000}"/>
    <cellStyle name="Table Units 4 2 2 4 4" xfId="11389" xr:uid="{00000000-0005-0000-0000-0000F43D0000}"/>
    <cellStyle name="Table Units 4 2 2 5" xfId="11390" xr:uid="{00000000-0005-0000-0000-0000F53D0000}"/>
    <cellStyle name="Table Units 4 2 2 5 2" xfId="11391" xr:uid="{00000000-0005-0000-0000-0000F63D0000}"/>
    <cellStyle name="Table Units 4 2 2 5 2 2" xfId="11392" xr:uid="{00000000-0005-0000-0000-0000F73D0000}"/>
    <cellStyle name="Table Units 4 2 2 5 2 2 2" xfId="11393" xr:uid="{00000000-0005-0000-0000-0000F83D0000}"/>
    <cellStyle name="Table Units 4 2 2 5 2 3" xfId="11394" xr:uid="{00000000-0005-0000-0000-0000F93D0000}"/>
    <cellStyle name="Table Units 4 2 2 5 3" xfId="11395" xr:uid="{00000000-0005-0000-0000-0000FA3D0000}"/>
    <cellStyle name="Table Units 4 2 2 5 3 2" xfId="11396" xr:uid="{00000000-0005-0000-0000-0000FB3D0000}"/>
    <cellStyle name="Table Units 4 2 2 5 4" xfId="11397" xr:uid="{00000000-0005-0000-0000-0000FC3D0000}"/>
    <cellStyle name="Table Units 4 2 2 6" xfId="11398" xr:uid="{00000000-0005-0000-0000-0000FD3D0000}"/>
    <cellStyle name="Table Units 4 2 2 6 2" xfId="11399" xr:uid="{00000000-0005-0000-0000-0000FE3D0000}"/>
    <cellStyle name="Table Units 4 2 2 6 2 2" xfId="11400" xr:uid="{00000000-0005-0000-0000-0000FF3D0000}"/>
    <cellStyle name="Table Units 4 2 2 6 2 2 2" xfId="11401" xr:uid="{00000000-0005-0000-0000-0000003E0000}"/>
    <cellStyle name="Table Units 4 2 2 6 2 3" xfId="11402" xr:uid="{00000000-0005-0000-0000-0000013E0000}"/>
    <cellStyle name="Table Units 4 2 2 6 3" xfId="11403" xr:uid="{00000000-0005-0000-0000-0000023E0000}"/>
    <cellStyle name="Table Units 4 2 2 6 3 2" xfId="11404" xr:uid="{00000000-0005-0000-0000-0000033E0000}"/>
    <cellStyle name="Table Units 4 2 2 6 4" xfId="11405" xr:uid="{00000000-0005-0000-0000-0000043E0000}"/>
    <cellStyle name="Table Units 4 2 2 7" xfId="11406" xr:uid="{00000000-0005-0000-0000-0000053E0000}"/>
    <cellStyle name="Table Units 4 2 2 7 2" xfId="11407" xr:uid="{00000000-0005-0000-0000-0000063E0000}"/>
    <cellStyle name="Table Units 4 2 2 7 2 2" xfId="11408" xr:uid="{00000000-0005-0000-0000-0000073E0000}"/>
    <cellStyle name="Table Units 4 2 2 7 2 2 2" xfId="11409" xr:uid="{00000000-0005-0000-0000-0000083E0000}"/>
    <cellStyle name="Table Units 4 2 2 7 2 3" xfId="11410" xr:uid="{00000000-0005-0000-0000-0000093E0000}"/>
    <cellStyle name="Table Units 4 2 2 7 3" xfId="11411" xr:uid="{00000000-0005-0000-0000-00000A3E0000}"/>
    <cellStyle name="Table Units 4 2 2 7 3 2" xfId="11412" xr:uid="{00000000-0005-0000-0000-00000B3E0000}"/>
    <cellStyle name="Table Units 4 2 2 7 4" xfId="11413" xr:uid="{00000000-0005-0000-0000-00000C3E0000}"/>
    <cellStyle name="Table Units 4 2 2 8" xfId="11414" xr:uid="{00000000-0005-0000-0000-00000D3E0000}"/>
    <cellStyle name="Table Units 4 2 2 8 2" xfId="11415" xr:uid="{00000000-0005-0000-0000-00000E3E0000}"/>
    <cellStyle name="Table Units 4 2 2 8 2 2" xfId="11416" xr:uid="{00000000-0005-0000-0000-00000F3E0000}"/>
    <cellStyle name="Table Units 4 2 2 8 2 2 2" xfId="11417" xr:uid="{00000000-0005-0000-0000-0000103E0000}"/>
    <cellStyle name="Table Units 4 2 2 8 2 3" xfId="11418" xr:uid="{00000000-0005-0000-0000-0000113E0000}"/>
    <cellStyle name="Table Units 4 2 2 8 3" xfId="11419" xr:uid="{00000000-0005-0000-0000-0000123E0000}"/>
    <cellStyle name="Table Units 4 2 2 8 3 2" xfId="11420" xr:uid="{00000000-0005-0000-0000-0000133E0000}"/>
    <cellStyle name="Table Units 4 2 2 8 4" xfId="11421" xr:uid="{00000000-0005-0000-0000-0000143E0000}"/>
    <cellStyle name="Table Units 4 2 2 9" xfId="11422" xr:uid="{00000000-0005-0000-0000-0000153E0000}"/>
    <cellStyle name="Table Units 4 2 2 9 2" xfId="11423" xr:uid="{00000000-0005-0000-0000-0000163E0000}"/>
    <cellStyle name="Table Units 4 2 2 9 2 2" xfId="11424" xr:uid="{00000000-0005-0000-0000-0000173E0000}"/>
    <cellStyle name="Table Units 4 2 2 9 2 2 2" xfId="11425" xr:uid="{00000000-0005-0000-0000-0000183E0000}"/>
    <cellStyle name="Table Units 4 2 2 9 2 3" xfId="11426" xr:uid="{00000000-0005-0000-0000-0000193E0000}"/>
    <cellStyle name="Table Units 4 2 2 9 3" xfId="11427" xr:uid="{00000000-0005-0000-0000-00001A3E0000}"/>
    <cellStyle name="Table Units 4 2 2 9 3 2" xfId="11428" xr:uid="{00000000-0005-0000-0000-00001B3E0000}"/>
    <cellStyle name="Table Units 4 2 2 9 4" xfId="11429" xr:uid="{00000000-0005-0000-0000-00001C3E0000}"/>
    <cellStyle name="Table Units 4 2 3" xfId="11430" xr:uid="{00000000-0005-0000-0000-00001D3E0000}"/>
    <cellStyle name="Table Units 4 2 3 2" xfId="11431" xr:uid="{00000000-0005-0000-0000-00001E3E0000}"/>
    <cellStyle name="Table Units 4 2 3 2 2" xfId="11432" xr:uid="{00000000-0005-0000-0000-00001F3E0000}"/>
    <cellStyle name="Table Units 4 2 3 2 2 2" xfId="11433" xr:uid="{00000000-0005-0000-0000-0000203E0000}"/>
    <cellStyle name="Table Units 4 2 3 2 3" xfId="11434" xr:uid="{00000000-0005-0000-0000-0000213E0000}"/>
    <cellStyle name="Table Units 4 2 3 3" xfId="11435" xr:uid="{00000000-0005-0000-0000-0000223E0000}"/>
    <cellStyle name="Table Units 4 2 3 3 2" xfId="11436" xr:uid="{00000000-0005-0000-0000-0000233E0000}"/>
    <cellStyle name="Table Units 4 2 3 4" xfId="11437" xr:uid="{00000000-0005-0000-0000-0000243E0000}"/>
    <cellStyle name="Table Units 4 2 4" xfId="11438" xr:uid="{00000000-0005-0000-0000-0000253E0000}"/>
    <cellStyle name="Table Units 4 2 4 2" xfId="11439" xr:uid="{00000000-0005-0000-0000-0000263E0000}"/>
    <cellStyle name="Table Units 4 2 4 2 2" xfId="11440" xr:uid="{00000000-0005-0000-0000-0000273E0000}"/>
    <cellStyle name="Table Units 4 2 4 2 2 2" xfId="11441" xr:uid="{00000000-0005-0000-0000-0000283E0000}"/>
    <cellStyle name="Table Units 4 2 4 2 3" xfId="11442" xr:uid="{00000000-0005-0000-0000-0000293E0000}"/>
    <cellStyle name="Table Units 4 2 4 3" xfId="11443" xr:uid="{00000000-0005-0000-0000-00002A3E0000}"/>
    <cellStyle name="Table Units 4 2 4 3 2" xfId="11444" xr:uid="{00000000-0005-0000-0000-00002B3E0000}"/>
    <cellStyle name="Table Units 4 2 4 4" xfId="11445" xr:uid="{00000000-0005-0000-0000-00002C3E0000}"/>
    <cellStyle name="Table Units 4 2 5" xfId="11446" xr:uid="{00000000-0005-0000-0000-00002D3E0000}"/>
    <cellStyle name="Table Units 4 2 5 2" xfId="11447" xr:uid="{00000000-0005-0000-0000-00002E3E0000}"/>
    <cellStyle name="Table Units 4 2 5 2 2" xfId="11448" xr:uid="{00000000-0005-0000-0000-00002F3E0000}"/>
    <cellStyle name="Table Units 4 2 5 2 2 2" xfId="11449" xr:uid="{00000000-0005-0000-0000-0000303E0000}"/>
    <cellStyle name="Table Units 4 2 5 2 3" xfId="11450" xr:uid="{00000000-0005-0000-0000-0000313E0000}"/>
    <cellStyle name="Table Units 4 2 5 3" xfId="11451" xr:uid="{00000000-0005-0000-0000-0000323E0000}"/>
    <cellStyle name="Table Units 4 2 5 3 2" xfId="11452" xr:uid="{00000000-0005-0000-0000-0000333E0000}"/>
    <cellStyle name="Table Units 4 2 5 4" xfId="11453" xr:uid="{00000000-0005-0000-0000-0000343E0000}"/>
    <cellStyle name="Table Units 4 2 6" xfId="11454" xr:uid="{00000000-0005-0000-0000-0000353E0000}"/>
    <cellStyle name="Table Units 4 2 6 2" xfId="11455" xr:uid="{00000000-0005-0000-0000-0000363E0000}"/>
    <cellStyle name="Table Units 4 2 6 2 2" xfId="11456" xr:uid="{00000000-0005-0000-0000-0000373E0000}"/>
    <cellStyle name="Table Units 4 2 6 2 2 2" xfId="11457" xr:uid="{00000000-0005-0000-0000-0000383E0000}"/>
    <cellStyle name="Table Units 4 2 6 2 3" xfId="11458" xr:uid="{00000000-0005-0000-0000-0000393E0000}"/>
    <cellStyle name="Table Units 4 2 6 3" xfId="11459" xr:uid="{00000000-0005-0000-0000-00003A3E0000}"/>
    <cellStyle name="Table Units 4 2 6 3 2" xfId="11460" xr:uid="{00000000-0005-0000-0000-00003B3E0000}"/>
    <cellStyle name="Table Units 4 2 6 4" xfId="11461" xr:uid="{00000000-0005-0000-0000-00003C3E0000}"/>
    <cellStyle name="Table Units 4 2 7" xfId="11462" xr:uid="{00000000-0005-0000-0000-00003D3E0000}"/>
    <cellStyle name="Table Units 4 2 7 2" xfId="11463" xr:uid="{00000000-0005-0000-0000-00003E3E0000}"/>
    <cellStyle name="Table Units 4 2 7 2 2" xfId="11464" xr:uid="{00000000-0005-0000-0000-00003F3E0000}"/>
    <cellStyle name="Table Units 4 2 7 2 2 2" xfId="11465" xr:uid="{00000000-0005-0000-0000-0000403E0000}"/>
    <cellStyle name="Table Units 4 2 7 2 3" xfId="11466" xr:uid="{00000000-0005-0000-0000-0000413E0000}"/>
    <cellStyle name="Table Units 4 2 7 3" xfId="11467" xr:uid="{00000000-0005-0000-0000-0000423E0000}"/>
    <cellStyle name="Table Units 4 2 7 3 2" xfId="11468" xr:uid="{00000000-0005-0000-0000-0000433E0000}"/>
    <cellStyle name="Table Units 4 2 7 4" xfId="11469" xr:uid="{00000000-0005-0000-0000-0000443E0000}"/>
    <cellStyle name="Table Units 4 2 8" xfId="11470" xr:uid="{00000000-0005-0000-0000-0000453E0000}"/>
    <cellStyle name="Table Units 4 2 8 2" xfId="11471" xr:uid="{00000000-0005-0000-0000-0000463E0000}"/>
    <cellStyle name="Table Units 4 2 8 2 2" xfId="11472" xr:uid="{00000000-0005-0000-0000-0000473E0000}"/>
    <cellStyle name="Table Units 4 2 8 2 2 2" xfId="11473" xr:uid="{00000000-0005-0000-0000-0000483E0000}"/>
    <cellStyle name="Table Units 4 2 8 2 3" xfId="11474" xr:uid="{00000000-0005-0000-0000-0000493E0000}"/>
    <cellStyle name="Table Units 4 2 8 3" xfId="11475" xr:uid="{00000000-0005-0000-0000-00004A3E0000}"/>
    <cellStyle name="Table Units 4 2 8 3 2" xfId="11476" xr:uid="{00000000-0005-0000-0000-00004B3E0000}"/>
    <cellStyle name="Table Units 4 2 8 4" xfId="11477" xr:uid="{00000000-0005-0000-0000-00004C3E0000}"/>
    <cellStyle name="Table Units 4 2 9" xfId="11478" xr:uid="{00000000-0005-0000-0000-00004D3E0000}"/>
    <cellStyle name="Table Units 4 2 9 2" xfId="11479" xr:uid="{00000000-0005-0000-0000-00004E3E0000}"/>
    <cellStyle name="Table Units 4 2 9 2 2" xfId="11480" xr:uid="{00000000-0005-0000-0000-00004F3E0000}"/>
    <cellStyle name="Table Units 4 2 9 2 2 2" xfId="11481" xr:uid="{00000000-0005-0000-0000-0000503E0000}"/>
    <cellStyle name="Table Units 4 2 9 2 3" xfId="11482" xr:uid="{00000000-0005-0000-0000-0000513E0000}"/>
    <cellStyle name="Table Units 4 2 9 3" xfId="11483" xr:uid="{00000000-0005-0000-0000-0000523E0000}"/>
    <cellStyle name="Table Units 4 2 9 3 2" xfId="11484" xr:uid="{00000000-0005-0000-0000-0000533E0000}"/>
    <cellStyle name="Table Units 4 2 9 4" xfId="11485" xr:uid="{00000000-0005-0000-0000-0000543E0000}"/>
    <cellStyle name="Table Units 4 3" xfId="11486" xr:uid="{00000000-0005-0000-0000-0000553E0000}"/>
    <cellStyle name="Table Units 4 3 10" xfId="11487" xr:uid="{00000000-0005-0000-0000-0000563E0000}"/>
    <cellStyle name="Table Units 4 3 10 2" xfId="11488" xr:uid="{00000000-0005-0000-0000-0000573E0000}"/>
    <cellStyle name="Table Units 4 3 10 2 2" xfId="11489" xr:uid="{00000000-0005-0000-0000-0000583E0000}"/>
    <cellStyle name="Table Units 4 3 10 3" xfId="11490" xr:uid="{00000000-0005-0000-0000-0000593E0000}"/>
    <cellStyle name="Table Units 4 3 11" xfId="11491" xr:uid="{00000000-0005-0000-0000-00005A3E0000}"/>
    <cellStyle name="Table Units 4 3 11 2" xfId="11492" xr:uid="{00000000-0005-0000-0000-00005B3E0000}"/>
    <cellStyle name="Table Units 4 3 12" xfId="11493" xr:uid="{00000000-0005-0000-0000-00005C3E0000}"/>
    <cellStyle name="Table Units 4 3 2" xfId="11494" xr:uid="{00000000-0005-0000-0000-00005D3E0000}"/>
    <cellStyle name="Table Units 4 3 2 2" xfId="11495" xr:uid="{00000000-0005-0000-0000-00005E3E0000}"/>
    <cellStyle name="Table Units 4 3 2 2 2" xfId="11496" xr:uid="{00000000-0005-0000-0000-00005F3E0000}"/>
    <cellStyle name="Table Units 4 3 2 2 2 2" xfId="11497" xr:uid="{00000000-0005-0000-0000-0000603E0000}"/>
    <cellStyle name="Table Units 4 3 2 2 3" xfId="11498" xr:uid="{00000000-0005-0000-0000-0000613E0000}"/>
    <cellStyle name="Table Units 4 3 2 3" xfId="11499" xr:uid="{00000000-0005-0000-0000-0000623E0000}"/>
    <cellStyle name="Table Units 4 3 2 3 2" xfId="11500" xr:uid="{00000000-0005-0000-0000-0000633E0000}"/>
    <cellStyle name="Table Units 4 3 2 4" xfId="11501" xr:uid="{00000000-0005-0000-0000-0000643E0000}"/>
    <cellStyle name="Table Units 4 3 3" xfId="11502" xr:uid="{00000000-0005-0000-0000-0000653E0000}"/>
    <cellStyle name="Table Units 4 3 3 2" xfId="11503" xr:uid="{00000000-0005-0000-0000-0000663E0000}"/>
    <cellStyle name="Table Units 4 3 3 2 2" xfId="11504" xr:uid="{00000000-0005-0000-0000-0000673E0000}"/>
    <cellStyle name="Table Units 4 3 3 2 2 2" xfId="11505" xr:uid="{00000000-0005-0000-0000-0000683E0000}"/>
    <cellStyle name="Table Units 4 3 3 2 3" xfId="11506" xr:uid="{00000000-0005-0000-0000-0000693E0000}"/>
    <cellStyle name="Table Units 4 3 3 3" xfId="11507" xr:uid="{00000000-0005-0000-0000-00006A3E0000}"/>
    <cellStyle name="Table Units 4 3 3 3 2" xfId="11508" xr:uid="{00000000-0005-0000-0000-00006B3E0000}"/>
    <cellStyle name="Table Units 4 3 3 4" xfId="11509" xr:uid="{00000000-0005-0000-0000-00006C3E0000}"/>
    <cellStyle name="Table Units 4 3 4" xfId="11510" xr:uid="{00000000-0005-0000-0000-00006D3E0000}"/>
    <cellStyle name="Table Units 4 3 4 2" xfId="11511" xr:uid="{00000000-0005-0000-0000-00006E3E0000}"/>
    <cellStyle name="Table Units 4 3 4 2 2" xfId="11512" xr:uid="{00000000-0005-0000-0000-00006F3E0000}"/>
    <cellStyle name="Table Units 4 3 4 2 2 2" xfId="11513" xr:uid="{00000000-0005-0000-0000-0000703E0000}"/>
    <cellStyle name="Table Units 4 3 4 2 3" xfId="11514" xr:uid="{00000000-0005-0000-0000-0000713E0000}"/>
    <cellStyle name="Table Units 4 3 4 3" xfId="11515" xr:uid="{00000000-0005-0000-0000-0000723E0000}"/>
    <cellStyle name="Table Units 4 3 4 3 2" xfId="11516" xr:uid="{00000000-0005-0000-0000-0000733E0000}"/>
    <cellStyle name="Table Units 4 3 4 4" xfId="11517" xr:uid="{00000000-0005-0000-0000-0000743E0000}"/>
    <cellStyle name="Table Units 4 3 5" xfId="11518" xr:uid="{00000000-0005-0000-0000-0000753E0000}"/>
    <cellStyle name="Table Units 4 3 5 2" xfId="11519" xr:uid="{00000000-0005-0000-0000-0000763E0000}"/>
    <cellStyle name="Table Units 4 3 5 2 2" xfId="11520" xr:uid="{00000000-0005-0000-0000-0000773E0000}"/>
    <cellStyle name="Table Units 4 3 5 2 2 2" xfId="11521" xr:uid="{00000000-0005-0000-0000-0000783E0000}"/>
    <cellStyle name="Table Units 4 3 5 2 3" xfId="11522" xr:uid="{00000000-0005-0000-0000-0000793E0000}"/>
    <cellStyle name="Table Units 4 3 5 3" xfId="11523" xr:uid="{00000000-0005-0000-0000-00007A3E0000}"/>
    <cellStyle name="Table Units 4 3 5 3 2" xfId="11524" xr:uid="{00000000-0005-0000-0000-00007B3E0000}"/>
    <cellStyle name="Table Units 4 3 5 4" xfId="11525" xr:uid="{00000000-0005-0000-0000-00007C3E0000}"/>
    <cellStyle name="Table Units 4 3 6" xfId="11526" xr:uid="{00000000-0005-0000-0000-00007D3E0000}"/>
    <cellStyle name="Table Units 4 3 6 2" xfId="11527" xr:uid="{00000000-0005-0000-0000-00007E3E0000}"/>
    <cellStyle name="Table Units 4 3 6 2 2" xfId="11528" xr:uid="{00000000-0005-0000-0000-00007F3E0000}"/>
    <cellStyle name="Table Units 4 3 6 2 2 2" xfId="11529" xr:uid="{00000000-0005-0000-0000-0000803E0000}"/>
    <cellStyle name="Table Units 4 3 6 2 3" xfId="11530" xr:uid="{00000000-0005-0000-0000-0000813E0000}"/>
    <cellStyle name="Table Units 4 3 6 3" xfId="11531" xr:uid="{00000000-0005-0000-0000-0000823E0000}"/>
    <cellStyle name="Table Units 4 3 6 3 2" xfId="11532" xr:uid="{00000000-0005-0000-0000-0000833E0000}"/>
    <cellStyle name="Table Units 4 3 6 4" xfId="11533" xr:uid="{00000000-0005-0000-0000-0000843E0000}"/>
    <cellStyle name="Table Units 4 3 7" xfId="11534" xr:uid="{00000000-0005-0000-0000-0000853E0000}"/>
    <cellStyle name="Table Units 4 3 7 2" xfId="11535" xr:uid="{00000000-0005-0000-0000-0000863E0000}"/>
    <cellStyle name="Table Units 4 3 7 2 2" xfId="11536" xr:uid="{00000000-0005-0000-0000-0000873E0000}"/>
    <cellStyle name="Table Units 4 3 7 2 2 2" xfId="11537" xr:uid="{00000000-0005-0000-0000-0000883E0000}"/>
    <cellStyle name="Table Units 4 3 7 2 3" xfId="11538" xr:uid="{00000000-0005-0000-0000-0000893E0000}"/>
    <cellStyle name="Table Units 4 3 7 3" xfId="11539" xr:uid="{00000000-0005-0000-0000-00008A3E0000}"/>
    <cellStyle name="Table Units 4 3 7 3 2" xfId="11540" xr:uid="{00000000-0005-0000-0000-00008B3E0000}"/>
    <cellStyle name="Table Units 4 3 7 4" xfId="11541" xr:uid="{00000000-0005-0000-0000-00008C3E0000}"/>
    <cellStyle name="Table Units 4 3 8" xfId="11542" xr:uid="{00000000-0005-0000-0000-00008D3E0000}"/>
    <cellStyle name="Table Units 4 3 8 2" xfId="11543" xr:uid="{00000000-0005-0000-0000-00008E3E0000}"/>
    <cellStyle name="Table Units 4 3 8 2 2" xfId="11544" xr:uid="{00000000-0005-0000-0000-00008F3E0000}"/>
    <cellStyle name="Table Units 4 3 8 2 2 2" xfId="11545" xr:uid="{00000000-0005-0000-0000-0000903E0000}"/>
    <cellStyle name="Table Units 4 3 8 2 3" xfId="11546" xr:uid="{00000000-0005-0000-0000-0000913E0000}"/>
    <cellStyle name="Table Units 4 3 8 3" xfId="11547" xr:uid="{00000000-0005-0000-0000-0000923E0000}"/>
    <cellStyle name="Table Units 4 3 8 3 2" xfId="11548" xr:uid="{00000000-0005-0000-0000-0000933E0000}"/>
    <cellStyle name="Table Units 4 3 8 4" xfId="11549" xr:uid="{00000000-0005-0000-0000-0000943E0000}"/>
    <cellStyle name="Table Units 4 3 9" xfId="11550" xr:uid="{00000000-0005-0000-0000-0000953E0000}"/>
    <cellStyle name="Table Units 4 3 9 2" xfId="11551" xr:uid="{00000000-0005-0000-0000-0000963E0000}"/>
    <cellStyle name="Table Units 4 3 9 2 2" xfId="11552" xr:uid="{00000000-0005-0000-0000-0000973E0000}"/>
    <cellStyle name="Table Units 4 3 9 2 2 2" xfId="11553" xr:uid="{00000000-0005-0000-0000-0000983E0000}"/>
    <cellStyle name="Table Units 4 3 9 2 3" xfId="11554" xr:uid="{00000000-0005-0000-0000-0000993E0000}"/>
    <cellStyle name="Table Units 4 3 9 3" xfId="11555" xr:uid="{00000000-0005-0000-0000-00009A3E0000}"/>
    <cellStyle name="Table Units 4 3 9 3 2" xfId="11556" xr:uid="{00000000-0005-0000-0000-00009B3E0000}"/>
    <cellStyle name="Table Units 4 3 9 4" xfId="11557" xr:uid="{00000000-0005-0000-0000-00009C3E0000}"/>
    <cellStyle name="Table Units 4 4" xfId="11558" xr:uid="{00000000-0005-0000-0000-00009D3E0000}"/>
    <cellStyle name="Table Units 4 4 10" xfId="11559" xr:uid="{00000000-0005-0000-0000-00009E3E0000}"/>
    <cellStyle name="Table Units 4 4 10 2" xfId="11560" xr:uid="{00000000-0005-0000-0000-00009F3E0000}"/>
    <cellStyle name="Table Units 4 4 10 2 2" xfId="11561" xr:uid="{00000000-0005-0000-0000-0000A03E0000}"/>
    <cellStyle name="Table Units 4 4 10 3" xfId="11562" xr:uid="{00000000-0005-0000-0000-0000A13E0000}"/>
    <cellStyle name="Table Units 4 4 11" xfId="11563" xr:uid="{00000000-0005-0000-0000-0000A23E0000}"/>
    <cellStyle name="Table Units 4 4 11 2" xfId="11564" xr:uid="{00000000-0005-0000-0000-0000A33E0000}"/>
    <cellStyle name="Table Units 4 4 12" xfId="11565" xr:uid="{00000000-0005-0000-0000-0000A43E0000}"/>
    <cellStyle name="Table Units 4 4 2" xfId="11566" xr:uid="{00000000-0005-0000-0000-0000A53E0000}"/>
    <cellStyle name="Table Units 4 4 2 2" xfId="11567" xr:uid="{00000000-0005-0000-0000-0000A63E0000}"/>
    <cellStyle name="Table Units 4 4 2 2 2" xfId="11568" xr:uid="{00000000-0005-0000-0000-0000A73E0000}"/>
    <cellStyle name="Table Units 4 4 2 2 2 2" xfId="11569" xr:uid="{00000000-0005-0000-0000-0000A83E0000}"/>
    <cellStyle name="Table Units 4 4 2 2 3" xfId="11570" xr:uid="{00000000-0005-0000-0000-0000A93E0000}"/>
    <cellStyle name="Table Units 4 4 2 3" xfId="11571" xr:uid="{00000000-0005-0000-0000-0000AA3E0000}"/>
    <cellStyle name="Table Units 4 4 2 3 2" xfId="11572" xr:uid="{00000000-0005-0000-0000-0000AB3E0000}"/>
    <cellStyle name="Table Units 4 4 2 4" xfId="11573" xr:uid="{00000000-0005-0000-0000-0000AC3E0000}"/>
    <cellStyle name="Table Units 4 4 3" xfId="11574" xr:uid="{00000000-0005-0000-0000-0000AD3E0000}"/>
    <cellStyle name="Table Units 4 4 3 2" xfId="11575" xr:uid="{00000000-0005-0000-0000-0000AE3E0000}"/>
    <cellStyle name="Table Units 4 4 3 2 2" xfId="11576" xr:uid="{00000000-0005-0000-0000-0000AF3E0000}"/>
    <cellStyle name="Table Units 4 4 3 2 2 2" xfId="11577" xr:uid="{00000000-0005-0000-0000-0000B03E0000}"/>
    <cellStyle name="Table Units 4 4 3 2 3" xfId="11578" xr:uid="{00000000-0005-0000-0000-0000B13E0000}"/>
    <cellStyle name="Table Units 4 4 3 3" xfId="11579" xr:uid="{00000000-0005-0000-0000-0000B23E0000}"/>
    <cellStyle name="Table Units 4 4 3 3 2" xfId="11580" xr:uid="{00000000-0005-0000-0000-0000B33E0000}"/>
    <cellStyle name="Table Units 4 4 3 4" xfId="11581" xr:uid="{00000000-0005-0000-0000-0000B43E0000}"/>
    <cellStyle name="Table Units 4 4 4" xfId="11582" xr:uid="{00000000-0005-0000-0000-0000B53E0000}"/>
    <cellStyle name="Table Units 4 4 4 2" xfId="11583" xr:uid="{00000000-0005-0000-0000-0000B63E0000}"/>
    <cellStyle name="Table Units 4 4 4 2 2" xfId="11584" xr:uid="{00000000-0005-0000-0000-0000B73E0000}"/>
    <cellStyle name="Table Units 4 4 4 2 2 2" xfId="11585" xr:uid="{00000000-0005-0000-0000-0000B83E0000}"/>
    <cellStyle name="Table Units 4 4 4 2 3" xfId="11586" xr:uid="{00000000-0005-0000-0000-0000B93E0000}"/>
    <cellStyle name="Table Units 4 4 4 3" xfId="11587" xr:uid="{00000000-0005-0000-0000-0000BA3E0000}"/>
    <cellStyle name="Table Units 4 4 4 3 2" xfId="11588" xr:uid="{00000000-0005-0000-0000-0000BB3E0000}"/>
    <cellStyle name="Table Units 4 4 4 4" xfId="11589" xr:uid="{00000000-0005-0000-0000-0000BC3E0000}"/>
    <cellStyle name="Table Units 4 4 5" xfId="11590" xr:uid="{00000000-0005-0000-0000-0000BD3E0000}"/>
    <cellStyle name="Table Units 4 4 5 2" xfId="11591" xr:uid="{00000000-0005-0000-0000-0000BE3E0000}"/>
    <cellStyle name="Table Units 4 4 5 2 2" xfId="11592" xr:uid="{00000000-0005-0000-0000-0000BF3E0000}"/>
    <cellStyle name="Table Units 4 4 5 2 2 2" xfId="11593" xr:uid="{00000000-0005-0000-0000-0000C03E0000}"/>
    <cellStyle name="Table Units 4 4 5 2 3" xfId="11594" xr:uid="{00000000-0005-0000-0000-0000C13E0000}"/>
    <cellStyle name="Table Units 4 4 5 3" xfId="11595" xr:uid="{00000000-0005-0000-0000-0000C23E0000}"/>
    <cellStyle name="Table Units 4 4 5 3 2" xfId="11596" xr:uid="{00000000-0005-0000-0000-0000C33E0000}"/>
    <cellStyle name="Table Units 4 4 5 4" xfId="11597" xr:uid="{00000000-0005-0000-0000-0000C43E0000}"/>
    <cellStyle name="Table Units 4 4 6" xfId="11598" xr:uid="{00000000-0005-0000-0000-0000C53E0000}"/>
    <cellStyle name="Table Units 4 4 6 2" xfId="11599" xr:uid="{00000000-0005-0000-0000-0000C63E0000}"/>
    <cellStyle name="Table Units 4 4 6 2 2" xfId="11600" xr:uid="{00000000-0005-0000-0000-0000C73E0000}"/>
    <cellStyle name="Table Units 4 4 6 2 2 2" xfId="11601" xr:uid="{00000000-0005-0000-0000-0000C83E0000}"/>
    <cellStyle name="Table Units 4 4 6 2 3" xfId="11602" xr:uid="{00000000-0005-0000-0000-0000C93E0000}"/>
    <cellStyle name="Table Units 4 4 6 3" xfId="11603" xr:uid="{00000000-0005-0000-0000-0000CA3E0000}"/>
    <cellStyle name="Table Units 4 4 6 3 2" xfId="11604" xr:uid="{00000000-0005-0000-0000-0000CB3E0000}"/>
    <cellStyle name="Table Units 4 4 6 4" xfId="11605" xr:uid="{00000000-0005-0000-0000-0000CC3E0000}"/>
    <cellStyle name="Table Units 4 4 7" xfId="11606" xr:uid="{00000000-0005-0000-0000-0000CD3E0000}"/>
    <cellStyle name="Table Units 4 4 7 2" xfId="11607" xr:uid="{00000000-0005-0000-0000-0000CE3E0000}"/>
    <cellStyle name="Table Units 4 4 7 2 2" xfId="11608" xr:uid="{00000000-0005-0000-0000-0000CF3E0000}"/>
    <cellStyle name="Table Units 4 4 7 2 2 2" xfId="11609" xr:uid="{00000000-0005-0000-0000-0000D03E0000}"/>
    <cellStyle name="Table Units 4 4 7 2 3" xfId="11610" xr:uid="{00000000-0005-0000-0000-0000D13E0000}"/>
    <cellStyle name="Table Units 4 4 7 3" xfId="11611" xr:uid="{00000000-0005-0000-0000-0000D23E0000}"/>
    <cellStyle name="Table Units 4 4 7 3 2" xfId="11612" xr:uid="{00000000-0005-0000-0000-0000D33E0000}"/>
    <cellStyle name="Table Units 4 4 7 4" xfId="11613" xr:uid="{00000000-0005-0000-0000-0000D43E0000}"/>
    <cellStyle name="Table Units 4 4 8" xfId="11614" xr:uid="{00000000-0005-0000-0000-0000D53E0000}"/>
    <cellStyle name="Table Units 4 4 8 2" xfId="11615" xr:uid="{00000000-0005-0000-0000-0000D63E0000}"/>
    <cellStyle name="Table Units 4 4 8 2 2" xfId="11616" xr:uid="{00000000-0005-0000-0000-0000D73E0000}"/>
    <cellStyle name="Table Units 4 4 8 2 2 2" xfId="11617" xr:uid="{00000000-0005-0000-0000-0000D83E0000}"/>
    <cellStyle name="Table Units 4 4 8 2 3" xfId="11618" xr:uid="{00000000-0005-0000-0000-0000D93E0000}"/>
    <cellStyle name="Table Units 4 4 8 3" xfId="11619" xr:uid="{00000000-0005-0000-0000-0000DA3E0000}"/>
    <cellStyle name="Table Units 4 4 8 3 2" xfId="11620" xr:uid="{00000000-0005-0000-0000-0000DB3E0000}"/>
    <cellStyle name="Table Units 4 4 8 4" xfId="11621" xr:uid="{00000000-0005-0000-0000-0000DC3E0000}"/>
    <cellStyle name="Table Units 4 4 9" xfId="11622" xr:uid="{00000000-0005-0000-0000-0000DD3E0000}"/>
    <cellStyle name="Table Units 4 4 9 2" xfId="11623" xr:uid="{00000000-0005-0000-0000-0000DE3E0000}"/>
    <cellStyle name="Table Units 4 4 9 2 2" xfId="11624" xr:uid="{00000000-0005-0000-0000-0000DF3E0000}"/>
    <cellStyle name="Table Units 4 4 9 2 2 2" xfId="11625" xr:uid="{00000000-0005-0000-0000-0000E03E0000}"/>
    <cellStyle name="Table Units 4 4 9 2 3" xfId="11626" xr:uid="{00000000-0005-0000-0000-0000E13E0000}"/>
    <cellStyle name="Table Units 4 4 9 3" xfId="11627" xr:uid="{00000000-0005-0000-0000-0000E23E0000}"/>
    <cellStyle name="Table Units 4 4 9 3 2" xfId="11628" xr:uid="{00000000-0005-0000-0000-0000E33E0000}"/>
    <cellStyle name="Table Units 4 4 9 4" xfId="11629" xr:uid="{00000000-0005-0000-0000-0000E43E0000}"/>
    <cellStyle name="Table Units 4 5" xfId="11630" xr:uid="{00000000-0005-0000-0000-0000E53E0000}"/>
    <cellStyle name="Table Units 4 5 2" xfId="11631" xr:uid="{00000000-0005-0000-0000-0000E63E0000}"/>
    <cellStyle name="Table Units 4 6" xfId="11632" xr:uid="{00000000-0005-0000-0000-0000E73E0000}"/>
    <cellStyle name="Table Units 5" xfId="11633" xr:uid="{00000000-0005-0000-0000-0000E83E0000}"/>
    <cellStyle name="Table Units 5 10" xfId="11634" xr:uid="{00000000-0005-0000-0000-0000E93E0000}"/>
    <cellStyle name="Table Units 5 10 2" xfId="11635" xr:uid="{00000000-0005-0000-0000-0000EA3E0000}"/>
    <cellStyle name="Table Units 5 10 2 2" xfId="11636" xr:uid="{00000000-0005-0000-0000-0000EB3E0000}"/>
    <cellStyle name="Table Units 5 10 2 2 2" xfId="11637" xr:uid="{00000000-0005-0000-0000-0000EC3E0000}"/>
    <cellStyle name="Table Units 5 10 2 3" xfId="11638" xr:uid="{00000000-0005-0000-0000-0000ED3E0000}"/>
    <cellStyle name="Table Units 5 10 3" xfId="11639" xr:uid="{00000000-0005-0000-0000-0000EE3E0000}"/>
    <cellStyle name="Table Units 5 10 3 2" xfId="11640" xr:uid="{00000000-0005-0000-0000-0000EF3E0000}"/>
    <cellStyle name="Table Units 5 10 4" xfId="11641" xr:uid="{00000000-0005-0000-0000-0000F03E0000}"/>
    <cellStyle name="Table Units 5 11" xfId="11642" xr:uid="{00000000-0005-0000-0000-0000F13E0000}"/>
    <cellStyle name="Table Units 5 11 2" xfId="11643" xr:uid="{00000000-0005-0000-0000-0000F23E0000}"/>
    <cellStyle name="Table Units 5 11 2 2" xfId="11644" xr:uid="{00000000-0005-0000-0000-0000F33E0000}"/>
    <cellStyle name="Table Units 5 11 3" xfId="11645" xr:uid="{00000000-0005-0000-0000-0000F43E0000}"/>
    <cellStyle name="Table Units 5 12" xfId="11646" xr:uid="{00000000-0005-0000-0000-0000F53E0000}"/>
    <cellStyle name="Table Units 5 12 2" xfId="11647" xr:uid="{00000000-0005-0000-0000-0000F63E0000}"/>
    <cellStyle name="Table Units 5 13" xfId="11648" xr:uid="{00000000-0005-0000-0000-0000F73E0000}"/>
    <cellStyle name="Table Units 5 2" xfId="11649" xr:uid="{00000000-0005-0000-0000-0000F83E0000}"/>
    <cellStyle name="Table Units 5 2 10" xfId="11650" xr:uid="{00000000-0005-0000-0000-0000F93E0000}"/>
    <cellStyle name="Table Units 5 2 10 2" xfId="11651" xr:uid="{00000000-0005-0000-0000-0000FA3E0000}"/>
    <cellStyle name="Table Units 5 2 10 2 2" xfId="11652" xr:uid="{00000000-0005-0000-0000-0000FB3E0000}"/>
    <cellStyle name="Table Units 5 2 10 3" xfId="11653" xr:uid="{00000000-0005-0000-0000-0000FC3E0000}"/>
    <cellStyle name="Table Units 5 2 11" xfId="11654" xr:uid="{00000000-0005-0000-0000-0000FD3E0000}"/>
    <cellStyle name="Table Units 5 2 11 2" xfId="11655" xr:uid="{00000000-0005-0000-0000-0000FE3E0000}"/>
    <cellStyle name="Table Units 5 2 12" xfId="11656" xr:uid="{00000000-0005-0000-0000-0000FF3E0000}"/>
    <cellStyle name="Table Units 5 2 2" xfId="11657" xr:uid="{00000000-0005-0000-0000-0000003F0000}"/>
    <cellStyle name="Table Units 5 2 2 2" xfId="11658" xr:uid="{00000000-0005-0000-0000-0000013F0000}"/>
    <cellStyle name="Table Units 5 2 2 2 2" xfId="11659" xr:uid="{00000000-0005-0000-0000-0000023F0000}"/>
    <cellStyle name="Table Units 5 2 2 2 2 2" xfId="11660" xr:uid="{00000000-0005-0000-0000-0000033F0000}"/>
    <cellStyle name="Table Units 5 2 2 2 3" xfId="11661" xr:uid="{00000000-0005-0000-0000-0000043F0000}"/>
    <cellStyle name="Table Units 5 2 2 3" xfId="11662" xr:uid="{00000000-0005-0000-0000-0000053F0000}"/>
    <cellStyle name="Table Units 5 2 2 3 2" xfId="11663" xr:uid="{00000000-0005-0000-0000-0000063F0000}"/>
    <cellStyle name="Table Units 5 2 2 4" xfId="11664" xr:uid="{00000000-0005-0000-0000-0000073F0000}"/>
    <cellStyle name="Table Units 5 2 3" xfId="11665" xr:uid="{00000000-0005-0000-0000-0000083F0000}"/>
    <cellStyle name="Table Units 5 2 3 2" xfId="11666" xr:uid="{00000000-0005-0000-0000-0000093F0000}"/>
    <cellStyle name="Table Units 5 2 3 2 2" xfId="11667" xr:uid="{00000000-0005-0000-0000-00000A3F0000}"/>
    <cellStyle name="Table Units 5 2 3 2 2 2" xfId="11668" xr:uid="{00000000-0005-0000-0000-00000B3F0000}"/>
    <cellStyle name="Table Units 5 2 3 2 3" xfId="11669" xr:uid="{00000000-0005-0000-0000-00000C3F0000}"/>
    <cellStyle name="Table Units 5 2 3 3" xfId="11670" xr:uid="{00000000-0005-0000-0000-00000D3F0000}"/>
    <cellStyle name="Table Units 5 2 3 3 2" xfId="11671" xr:uid="{00000000-0005-0000-0000-00000E3F0000}"/>
    <cellStyle name="Table Units 5 2 3 4" xfId="11672" xr:uid="{00000000-0005-0000-0000-00000F3F0000}"/>
    <cellStyle name="Table Units 5 2 4" xfId="11673" xr:uid="{00000000-0005-0000-0000-0000103F0000}"/>
    <cellStyle name="Table Units 5 2 4 2" xfId="11674" xr:uid="{00000000-0005-0000-0000-0000113F0000}"/>
    <cellStyle name="Table Units 5 2 4 2 2" xfId="11675" xr:uid="{00000000-0005-0000-0000-0000123F0000}"/>
    <cellStyle name="Table Units 5 2 4 2 2 2" xfId="11676" xr:uid="{00000000-0005-0000-0000-0000133F0000}"/>
    <cellStyle name="Table Units 5 2 4 2 3" xfId="11677" xr:uid="{00000000-0005-0000-0000-0000143F0000}"/>
    <cellStyle name="Table Units 5 2 4 3" xfId="11678" xr:uid="{00000000-0005-0000-0000-0000153F0000}"/>
    <cellStyle name="Table Units 5 2 4 3 2" xfId="11679" xr:uid="{00000000-0005-0000-0000-0000163F0000}"/>
    <cellStyle name="Table Units 5 2 4 4" xfId="11680" xr:uid="{00000000-0005-0000-0000-0000173F0000}"/>
    <cellStyle name="Table Units 5 2 5" xfId="11681" xr:uid="{00000000-0005-0000-0000-0000183F0000}"/>
    <cellStyle name="Table Units 5 2 5 2" xfId="11682" xr:uid="{00000000-0005-0000-0000-0000193F0000}"/>
    <cellStyle name="Table Units 5 2 5 2 2" xfId="11683" xr:uid="{00000000-0005-0000-0000-00001A3F0000}"/>
    <cellStyle name="Table Units 5 2 5 2 2 2" xfId="11684" xr:uid="{00000000-0005-0000-0000-00001B3F0000}"/>
    <cellStyle name="Table Units 5 2 5 2 3" xfId="11685" xr:uid="{00000000-0005-0000-0000-00001C3F0000}"/>
    <cellStyle name="Table Units 5 2 5 3" xfId="11686" xr:uid="{00000000-0005-0000-0000-00001D3F0000}"/>
    <cellStyle name="Table Units 5 2 5 3 2" xfId="11687" xr:uid="{00000000-0005-0000-0000-00001E3F0000}"/>
    <cellStyle name="Table Units 5 2 5 4" xfId="11688" xr:uid="{00000000-0005-0000-0000-00001F3F0000}"/>
    <cellStyle name="Table Units 5 2 6" xfId="11689" xr:uid="{00000000-0005-0000-0000-0000203F0000}"/>
    <cellStyle name="Table Units 5 2 6 2" xfId="11690" xr:uid="{00000000-0005-0000-0000-0000213F0000}"/>
    <cellStyle name="Table Units 5 2 6 2 2" xfId="11691" xr:uid="{00000000-0005-0000-0000-0000223F0000}"/>
    <cellStyle name="Table Units 5 2 6 2 2 2" xfId="11692" xr:uid="{00000000-0005-0000-0000-0000233F0000}"/>
    <cellStyle name="Table Units 5 2 6 2 3" xfId="11693" xr:uid="{00000000-0005-0000-0000-0000243F0000}"/>
    <cellStyle name="Table Units 5 2 6 3" xfId="11694" xr:uid="{00000000-0005-0000-0000-0000253F0000}"/>
    <cellStyle name="Table Units 5 2 6 3 2" xfId="11695" xr:uid="{00000000-0005-0000-0000-0000263F0000}"/>
    <cellStyle name="Table Units 5 2 6 4" xfId="11696" xr:uid="{00000000-0005-0000-0000-0000273F0000}"/>
    <cellStyle name="Table Units 5 2 7" xfId="11697" xr:uid="{00000000-0005-0000-0000-0000283F0000}"/>
    <cellStyle name="Table Units 5 2 7 2" xfId="11698" xr:uid="{00000000-0005-0000-0000-0000293F0000}"/>
    <cellStyle name="Table Units 5 2 7 2 2" xfId="11699" xr:uid="{00000000-0005-0000-0000-00002A3F0000}"/>
    <cellStyle name="Table Units 5 2 7 2 2 2" xfId="11700" xr:uid="{00000000-0005-0000-0000-00002B3F0000}"/>
    <cellStyle name="Table Units 5 2 7 2 3" xfId="11701" xr:uid="{00000000-0005-0000-0000-00002C3F0000}"/>
    <cellStyle name="Table Units 5 2 7 3" xfId="11702" xr:uid="{00000000-0005-0000-0000-00002D3F0000}"/>
    <cellStyle name="Table Units 5 2 7 3 2" xfId="11703" xr:uid="{00000000-0005-0000-0000-00002E3F0000}"/>
    <cellStyle name="Table Units 5 2 7 4" xfId="11704" xr:uid="{00000000-0005-0000-0000-00002F3F0000}"/>
    <cellStyle name="Table Units 5 2 8" xfId="11705" xr:uid="{00000000-0005-0000-0000-0000303F0000}"/>
    <cellStyle name="Table Units 5 2 8 2" xfId="11706" xr:uid="{00000000-0005-0000-0000-0000313F0000}"/>
    <cellStyle name="Table Units 5 2 8 2 2" xfId="11707" xr:uid="{00000000-0005-0000-0000-0000323F0000}"/>
    <cellStyle name="Table Units 5 2 8 2 2 2" xfId="11708" xr:uid="{00000000-0005-0000-0000-0000333F0000}"/>
    <cellStyle name="Table Units 5 2 8 2 3" xfId="11709" xr:uid="{00000000-0005-0000-0000-0000343F0000}"/>
    <cellStyle name="Table Units 5 2 8 3" xfId="11710" xr:uid="{00000000-0005-0000-0000-0000353F0000}"/>
    <cellStyle name="Table Units 5 2 8 3 2" xfId="11711" xr:uid="{00000000-0005-0000-0000-0000363F0000}"/>
    <cellStyle name="Table Units 5 2 8 4" xfId="11712" xr:uid="{00000000-0005-0000-0000-0000373F0000}"/>
    <cellStyle name="Table Units 5 2 9" xfId="11713" xr:uid="{00000000-0005-0000-0000-0000383F0000}"/>
    <cellStyle name="Table Units 5 2 9 2" xfId="11714" xr:uid="{00000000-0005-0000-0000-0000393F0000}"/>
    <cellStyle name="Table Units 5 2 9 2 2" xfId="11715" xr:uid="{00000000-0005-0000-0000-00003A3F0000}"/>
    <cellStyle name="Table Units 5 2 9 2 2 2" xfId="11716" xr:uid="{00000000-0005-0000-0000-00003B3F0000}"/>
    <cellStyle name="Table Units 5 2 9 2 3" xfId="11717" xr:uid="{00000000-0005-0000-0000-00003C3F0000}"/>
    <cellStyle name="Table Units 5 2 9 3" xfId="11718" xr:uid="{00000000-0005-0000-0000-00003D3F0000}"/>
    <cellStyle name="Table Units 5 2 9 3 2" xfId="11719" xr:uid="{00000000-0005-0000-0000-00003E3F0000}"/>
    <cellStyle name="Table Units 5 2 9 4" xfId="11720" xr:uid="{00000000-0005-0000-0000-00003F3F0000}"/>
    <cellStyle name="Table Units 5 3" xfId="11721" xr:uid="{00000000-0005-0000-0000-0000403F0000}"/>
    <cellStyle name="Table Units 5 3 2" xfId="11722" xr:uid="{00000000-0005-0000-0000-0000413F0000}"/>
    <cellStyle name="Table Units 5 3 2 2" xfId="11723" xr:uid="{00000000-0005-0000-0000-0000423F0000}"/>
    <cellStyle name="Table Units 5 3 2 2 2" xfId="11724" xr:uid="{00000000-0005-0000-0000-0000433F0000}"/>
    <cellStyle name="Table Units 5 3 2 3" xfId="11725" xr:uid="{00000000-0005-0000-0000-0000443F0000}"/>
    <cellStyle name="Table Units 5 3 3" xfId="11726" xr:uid="{00000000-0005-0000-0000-0000453F0000}"/>
    <cellStyle name="Table Units 5 3 3 2" xfId="11727" xr:uid="{00000000-0005-0000-0000-0000463F0000}"/>
    <cellStyle name="Table Units 5 3 4" xfId="11728" xr:uid="{00000000-0005-0000-0000-0000473F0000}"/>
    <cellStyle name="Table Units 5 4" xfId="11729" xr:uid="{00000000-0005-0000-0000-0000483F0000}"/>
    <cellStyle name="Table Units 5 4 2" xfId="11730" xr:uid="{00000000-0005-0000-0000-0000493F0000}"/>
    <cellStyle name="Table Units 5 4 2 2" xfId="11731" xr:uid="{00000000-0005-0000-0000-00004A3F0000}"/>
    <cellStyle name="Table Units 5 4 2 2 2" xfId="11732" xr:uid="{00000000-0005-0000-0000-00004B3F0000}"/>
    <cellStyle name="Table Units 5 4 2 3" xfId="11733" xr:uid="{00000000-0005-0000-0000-00004C3F0000}"/>
    <cellStyle name="Table Units 5 4 3" xfId="11734" xr:uid="{00000000-0005-0000-0000-00004D3F0000}"/>
    <cellStyle name="Table Units 5 4 3 2" xfId="11735" xr:uid="{00000000-0005-0000-0000-00004E3F0000}"/>
    <cellStyle name="Table Units 5 4 4" xfId="11736" xr:uid="{00000000-0005-0000-0000-00004F3F0000}"/>
    <cellStyle name="Table Units 5 5" xfId="11737" xr:uid="{00000000-0005-0000-0000-0000503F0000}"/>
    <cellStyle name="Table Units 5 5 2" xfId="11738" xr:uid="{00000000-0005-0000-0000-0000513F0000}"/>
    <cellStyle name="Table Units 5 5 2 2" xfId="11739" xr:uid="{00000000-0005-0000-0000-0000523F0000}"/>
    <cellStyle name="Table Units 5 5 2 2 2" xfId="11740" xr:uid="{00000000-0005-0000-0000-0000533F0000}"/>
    <cellStyle name="Table Units 5 5 2 3" xfId="11741" xr:uid="{00000000-0005-0000-0000-0000543F0000}"/>
    <cellStyle name="Table Units 5 5 3" xfId="11742" xr:uid="{00000000-0005-0000-0000-0000553F0000}"/>
    <cellStyle name="Table Units 5 5 3 2" xfId="11743" xr:uid="{00000000-0005-0000-0000-0000563F0000}"/>
    <cellStyle name="Table Units 5 5 4" xfId="11744" xr:uid="{00000000-0005-0000-0000-0000573F0000}"/>
    <cellStyle name="Table Units 5 6" xfId="11745" xr:uid="{00000000-0005-0000-0000-0000583F0000}"/>
    <cellStyle name="Table Units 5 6 2" xfId="11746" xr:uid="{00000000-0005-0000-0000-0000593F0000}"/>
    <cellStyle name="Table Units 5 6 2 2" xfId="11747" xr:uid="{00000000-0005-0000-0000-00005A3F0000}"/>
    <cellStyle name="Table Units 5 6 2 2 2" xfId="11748" xr:uid="{00000000-0005-0000-0000-00005B3F0000}"/>
    <cellStyle name="Table Units 5 6 2 3" xfId="11749" xr:uid="{00000000-0005-0000-0000-00005C3F0000}"/>
    <cellStyle name="Table Units 5 6 3" xfId="11750" xr:uid="{00000000-0005-0000-0000-00005D3F0000}"/>
    <cellStyle name="Table Units 5 6 3 2" xfId="11751" xr:uid="{00000000-0005-0000-0000-00005E3F0000}"/>
    <cellStyle name="Table Units 5 6 4" xfId="11752" xr:uid="{00000000-0005-0000-0000-00005F3F0000}"/>
    <cellStyle name="Table Units 5 7" xfId="11753" xr:uid="{00000000-0005-0000-0000-0000603F0000}"/>
    <cellStyle name="Table Units 5 7 2" xfId="11754" xr:uid="{00000000-0005-0000-0000-0000613F0000}"/>
    <cellStyle name="Table Units 5 7 2 2" xfId="11755" xr:uid="{00000000-0005-0000-0000-0000623F0000}"/>
    <cellStyle name="Table Units 5 7 2 2 2" xfId="11756" xr:uid="{00000000-0005-0000-0000-0000633F0000}"/>
    <cellStyle name="Table Units 5 7 2 3" xfId="11757" xr:uid="{00000000-0005-0000-0000-0000643F0000}"/>
    <cellStyle name="Table Units 5 7 3" xfId="11758" xr:uid="{00000000-0005-0000-0000-0000653F0000}"/>
    <cellStyle name="Table Units 5 7 3 2" xfId="11759" xr:uid="{00000000-0005-0000-0000-0000663F0000}"/>
    <cellStyle name="Table Units 5 7 4" xfId="11760" xr:uid="{00000000-0005-0000-0000-0000673F0000}"/>
    <cellStyle name="Table Units 5 8" xfId="11761" xr:uid="{00000000-0005-0000-0000-0000683F0000}"/>
    <cellStyle name="Table Units 5 8 2" xfId="11762" xr:uid="{00000000-0005-0000-0000-0000693F0000}"/>
    <cellStyle name="Table Units 5 8 2 2" xfId="11763" xr:uid="{00000000-0005-0000-0000-00006A3F0000}"/>
    <cellStyle name="Table Units 5 8 2 2 2" xfId="11764" xr:uid="{00000000-0005-0000-0000-00006B3F0000}"/>
    <cellStyle name="Table Units 5 8 2 3" xfId="11765" xr:uid="{00000000-0005-0000-0000-00006C3F0000}"/>
    <cellStyle name="Table Units 5 8 3" xfId="11766" xr:uid="{00000000-0005-0000-0000-00006D3F0000}"/>
    <cellStyle name="Table Units 5 8 3 2" xfId="11767" xr:uid="{00000000-0005-0000-0000-00006E3F0000}"/>
    <cellStyle name="Table Units 5 8 4" xfId="11768" xr:uid="{00000000-0005-0000-0000-00006F3F0000}"/>
    <cellStyle name="Table Units 5 9" xfId="11769" xr:uid="{00000000-0005-0000-0000-0000703F0000}"/>
    <cellStyle name="Table Units 5 9 2" xfId="11770" xr:uid="{00000000-0005-0000-0000-0000713F0000}"/>
    <cellStyle name="Table Units 5 9 2 2" xfId="11771" xr:uid="{00000000-0005-0000-0000-0000723F0000}"/>
    <cellStyle name="Table Units 5 9 2 2 2" xfId="11772" xr:uid="{00000000-0005-0000-0000-0000733F0000}"/>
    <cellStyle name="Table Units 5 9 2 3" xfId="11773" xr:uid="{00000000-0005-0000-0000-0000743F0000}"/>
    <cellStyle name="Table Units 5 9 3" xfId="11774" xr:uid="{00000000-0005-0000-0000-0000753F0000}"/>
    <cellStyle name="Table Units 5 9 3 2" xfId="11775" xr:uid="{00000000-0005-0000-0000-0000763F0000}"/>
    <cellStyle name="Table Units 5 9 4" xfId="11776" xr:uid="{00000000-0005-0000-0000-0000773F0000}"/>
    <cellStyle name="Table Units 6" xfId="11777" xr:uid="{00000000-0005-0000-0000-0000783F0000}"/>
    <cellStyle name="Table Units 6 10" xfId="11778" xr:uid="{00000000-0005-0000-0000-0000793F0000}"/>
    <cellStyle name="Table Units 6 10 2" xfId="11779" xr:uid="{00000000-0005-0000-0000-00007A3F0000}"/>
    <cellStyle name="Table Units 6 10 2 2" xfId="11780" xr:uid="{00000000-0005-0000-0000-00007B3F0000}"/>
    <cellStyle name="Table Units 6 10 3" xfId="11781" xr:uid="{00000000-0005-0000-0000-00007C3F0000}"/>
    <cellStyle name="Table Units 6 11" xfId="11782" xr:uid="{00000000-0005-0000-0000-00007D3F0000}"/>
    <cellStyle name="Table Units 6 11 2" xfId="11783" xr:uid="{00000000-0005-0000-0000-00007E3F0000}"/>
    <cellStyle name="Table Units 6 12" xfId="11784" xr:uid="{00000000-0005-0000-0000-00007F3F0000}"/>
    <cellStyle name="Table Units 6 2" xfId="11785" xr:uid="{00000000-0005-0000-0000-0000803F0000}"/>
    <cellStyle name="Table Units 6 2 2" xfId="11786" xr:uid="{00000000-0005-0000-0000-0000813F0000}"/>
    <cellStyle name="Table Units 6 2 2 2" xfId="11787" xr:uid="{00000000-0005-0000-0000-0000823F0000}"/>
    <cellStyle name="Table Units 6 2 2 2 2" xfId="11788" xr:uid="{00000000-0005-0000-0000-0000833F0000}"/>
    <cellStyle name="Table Units 6 2 2 3" xfId="11789" xr:uid="{00000000-0005-0000-0000-0000843F0000}"/>
    <cellStyle name="Table Units 6 2 3" xfId="11790" xr:uid="{00000000-0005-0000-0000-0000853F0000}"/>
    <cellStyle name="Table Units 6 2 3 2" xfId="11791" xr:uid="{00000000-0005-0000-0000-0000863F0000}"/>
    <cellStyle name="Table Units 6 2 4" xfId="11792" xr:uid="{00000000-0005-0000-0000-0000873F0000}"/>
    <cellStyle name="Table Units 6 3" xfId="11793" xr:uid="{00000000-0005-0000-0000-0000883F0000}"/>
    <cellStyle name="Table Units 6 3 2" xfId="11794" xr:uid="{00000000-0005-0000-0000-0000893F0000}"/>
    <cellStyle name="Table Units 6 3 2 2" xfId="11795" xr:uid="{00000000-0005-0000-0000-00008A3F0000}"/>
    <cellStyle name="Table Units 6 3 2 2 2" xfId="11796" xr:uid="{00000000-0005-0000-0000-00008B3F0000}"/>
    <cellStyle name="Table Units 6 3 2 3" xfId="11797" xr:uid="{00000000-0005-0000-0000-00008C3F0000}"/>
    <cellStyle name="Table Units 6 3 3" xfId="11798" xr:uid="{00000000-0005-0000-0000-00008D3F0000}"/>
    <cellStyle name="Table Units 6 3 3 2" xfId="11799" xr:uid="{00000000-0005-0000-0000-00008E3F0000}"/>
    <cellStyle name="Table Units 6 3 4" xfId="11800" xr:uid="{00000000-0005-0000-0000-00008F3F0000}"/>
    <cellStyle name="Table Units 6 4" xfId="11801" xr:uid="{00000000-0005-0000-0000-0000903F0000}"/>
    <cellStyle name="Table Units 6 4 2" xfId="11802" xr:uid="{00000000-0005-0000-0000-0000913F0000}"/>
    <cellStyle name="Table Units 6 4 2 2" xfId="11803" xr:uid="{00000000-0005-0000-0000-0000923F0000}"/>
    <cellStyle name="Table Units 6 4 2 2 2" xfId="11804" xr:uid="{00000000-0005-0000-0000-0000933F0000}"/>
    <cellStyle name="Table Units 6 4 2 3" xfId="11805" xr:uid="{00000000-0005-0000-0000-0000943F0000}"/>
    <cellStyle name="Table Units 6 4 3" xfId="11806" xr:uid="{00000000-0005-0000-0000-0000953F0000}"/>
    <cellStyle name="Table Units 6 4 3 2" xfId="11807" xr:uid="{00000000-0005-0000-0000-0000963F0000}"/>
    <cellStyle name="Table Units 6 4 4" xfId="11808" xr:uid="{00000000-0005-0000-0000-0000973F0000}"/>
    <cellStyle name="Table Units 6 5" xfId="11809" xr:uid="{00000000-0005-0000-0000-0000983F0000}"/>
    <cellStyle name="Table Units 6 5 2" xfId="11810" xr:uid="{00000000-0005-0000-0000-0000993F0000}"/>
    <cellStyle name="Table Units 6 5 2 2" xfId="11811" xr:uid="{00000000-0005-0000-0000-00009A3F0000}"/>
    <cellStyle name="Table Units 6 5 2 2 2" xfId="11812" xr:uid="{00000000-0005-0000-0000-00009B3F0000}"/>
    <cellStyle name="Table Units 6 5 2 3" xfId="11813" xr:uid="{00000000-0005-0000-0000-00009C3F0000}"/>
    <cellStyle name="Table Units 6 5 3" xfId="11814" xr:uid="{00000000-0005-0000-0000-00009D3F0000}"/>
    <cellStyle name="Table Units 6 5 3 2" xfId="11815" xr:uid="{00000000-0005-0000-0000-00009E3F0000}"/>
    <cellStyle name="Table Units 6 5 4" xfId="11816" xr:uid="{00000000-0005-0000-0000-00009F3F0000}"/>
    <cellStyle name="Table Units 6 6" xfId="11817" xr:uid="{00000000-0005-0000-0000-0000A03F0000}"/>
    <cellStyle name="Table Units 6 6 2" xfId="11818" xr:uid="{00000000-0005-0000-0000-0000A13F0000}"/>
    <cellStyle name="Table Units 6 6 2 2" xfId="11819" xr:uid="{00000000-0005-0000-0000-0000A23F0000}"/>
    <cellStyle name="Table Units 6 6 2 2 2" xfId="11820" xr:uid="{00000000-0005-0000-0000-0000A33F0000}"/>
    <cellStyle name="Table Units 6 6 2 3" xfId="11821" xr:uid="{00000000-0005-0000-0000-0000A43F0000}"/>
    <cellStyle name="Table Units 6 6 3" xfId="11822" xr:uid="{00000000-0005-0000-0000-0000A53F0000}"/>
    <cellStyle name="Table Units 6 6 3 2" xfId="11823" xr:uid="{00000000-0005-0000-0000-0000A63F0000}"/>
    <cellStyle name="Table Units 6 6 4" xfId="11824" xr:uid="{00000000-0005-0000-0000-0000A73F0000}"/>
    <cellStyle name="Table Units 6 7" xfId="11825" xr:uid="{00000000-0005-0000-0000-0000A83F0000}"/>
    <cellStyle name="Table Units 6 7 2" xfId="11826" xr:uid="{00000000-0005-0000-0000-0000A93F0000}"/>
    <cellStyle name="Table Units 6 7 2 2" xfId="11827" xr:uid="{00000000-0005-0000-0000-0000AA3F0000}"/>
    <cellStyle name="Table Units 6 7 2 2 2" xfId="11828" xr:uid="{00000000-0005-0000-0000-0000AB3F0000}"/>
    <cellStyle name="Table Units 6 7 2 3" xfId="11829" xr:uid="{00000000-0005-0000-0000-0000AC3F0000}"/>
    <cellStyle name="Table Units 6 7 3" xfId="11830" xr:uid="{00000000-0005-0000-0000-0000AD3F0000}"/>
    <cellStyle name="Table Units 6 7 3 2" xfId="11831" xr:uid="{00000000-0005-0000-0000-0000AE3F0000}"/>
    <cellStyle name="Table Units 6 7 4" xfId="11832" xr:uid="{00000000-0005-0000-0000-0000AF3F0000}"/>
    <cellStyle name="Table Units 6 8" xfId="11833" xr:uid="{00000000-0005-0000-0000-0000B03F0000}"/>
    <cellStyle name="Table Units 6 8 2" xfId="11834" xr:uid="{00000000-0005-0000-0000-0000B13F0000}"/>
    <cellStyle name="Table Units 6 8 2 2" xfId="11835" xr:uid="{00000000-0005-0000-0000-0000B23F0000}"/>
    <cellStyle name="Table Units 6 8 2 2 2" xfId="11836" xr:uid="{00000000-0005-0000-0000-0000B33F0000}"/>
    <cellStyle name="Table Units 6 8 2 3" xfId="11837" xr:uid="{00000000-0005-0000-0000-0000B43F0000}"/>
    <cellStyle name="Table Units 6 8 3" xfId="11838" xr:uid="{00000000-0005-0000-0000-0000B53F0000}"/>
    <cellStyle name="Table Units 6 8 3 2" xfId="11839" xr:uid="{00000000-0005-0000-0000-0000B63F0000}"/>
    <cellStyle name="Table Units 6 8 4" xfId="11840" xr:uid="{00000000-0005-0000-0000-0000B73F0000}"/>
    <cellStyle name="Table Units 6 9" xfId="11841" xr:uid="{00000000-0005-0000-0000-0000B83F0000}"/>
    <cellStyle name="Table Units 6 9 2" xfId="11842" xr:uid="{00000000-0005-0000-0000-0000B93F0000}"/>
    <cellStyle name="Table Units 6 9 2 2" xfId="11843" xr:uid="{00000000-0005-0000-0000-0000BA3F0000}"/>
    <cellStyle name="Table Units 6 9 2 2 2" xfId="11844" xr:uid="{00000000-0005-0000-0000-0000BB3F0000}"/>
    <cellStyle name="Table Units 6 9 2 3" xfId="11845" xr:uid="{00000000-0005-0000-0000-0000BC3F0000}"/>
    <cellStyle name="Table Units 6 9 3" xfId="11846" xr:uid="{00000000-0005-0000-0000-0000BD3F0000}"/>
    <cellStyle name="Table Units 6 9 3 2" xfId="11847" xr:uid="{00000000-0005-0000-0000-0000BE3F0000}"/>
    <cellStyle name="Table Units 6 9 4" xfId="11848" xr:uid="{00000000-0005-0000-0000-0000BF3F0000}"/>
    <cellStyle name="Table Units 7" xfId="11849" xr:uid="{00000000-0005-0000-0000-0000C03F0000}"/>
    <cellStyle name="Table Units 7 10" xfId="11850" xr:uid="{00000000-0005-0000-0000-0000C13F0000}"/>
    <cellStyle name="Table Units 7 10 2" xfId="11851" xr:uid="{00000000-0005-0000-0000-0000C23F0000}"/>
    <cellStyle name="Table Units 7 10 2 2" xfId="11852" xr:uid="{00000000-0005-0000-0000-0000C33F0000}"/>
    <cellStyle name="Table Units 7 10 3" xfId="11853" xr:uid="{00000000-0005-0000-0000-0000C43F0000}"/>
    <cellStyle name="Table Units 7 11" xfId="11854" xr:uid="{00000000-0005-0000-0000-0000C53F0000}"/>
    <cellStyle name="Table Units 7 11 2" xfId="11855" xr:uid="{00000000-0005-0000-0000-0000C63F0000}"/>
    <cellStyle name="Table Units 7 12" xfId="11856" xr:uid="{00000000-0005-0000-0000-0000C73F0000}"/>
    <cellStyle name="Table Units 7 2" xfId="11857" xr:uid="{00000000-0005-0000-0000-0000C83F0000}"/>
    <cellStyle name="Table Units 7 2 2" xfId="11858" xr:uid="{00000000-0005-0000-0000-0000C93F0000}"/>
    <cellStyle name="Table Units 7 2 2 2" xfId="11859" xr:uid="{00000000-0005-0000-0000-0000CA3F0000}"/>
    <cellStyle name="Table Units 7 2 2 2 2" xfId="11860" xr:uid="{00000000-0005-0000-0000-0000CB3F0000}"/>
    <cellStyle name="Table Units 7 2 2 3" xfId="11861" xr:uid="{00000000-0005-0000-0000-0000CC3F0000}"/>
    <cellStyle name="Table Units 7 2 3" xfId="11862" xr:uid="{00000000-0005-0000-0000-0000CD3F0000}"/>
    <cellStyle name="Table Units 7 2 3 2" xfId="11863" xr:uid="{00000000-0005-0000-0000-0000CE3F0000}"/>
    <cellStyle name="Table Units 7 2 4" xfId="11864" xr:uid="{00000000-0005-0000-0000-0000CF3F0000}"/>
    <cellStyle name="Table Units 7 3" xfId="11865" xr:uid="{00000000-0005-0000-0000-0000D03F0000}"/>
    <cellStyle name="Table Units 7 3 2" xfId="11866" xr:uid="{00000000-0005-0000-0000-0000D13F0000}"/>
    <cellStyle name="Table Units 7 3 2 2" xfId="11867" xr:uid="{00000000-0005-0000-0000-0000D23F0000}"/>
    <cellStyle name="Table Units 7 3 2 2 2" xfId="11868" xr:uid="{00000000-0005-0000-0000-0000D33F0000}"/>
    <cellStyle name="Table Units 7 3 2 3" xfId="11869" xr:uid="{00000000-0005-0000-0000-0000D43F0000}"/>
    <cellStyle name="Table Units 7 3 3" xfId="11870" xr:uid="{00000000-0005-0000-0000-0000D53F0000}"/>
    <cellStyle name="Table Units 7 3 3 2" xfId="11871" xr:uid="{00000000-0005-0000-0000-0000D63F0000}"/>
    <cellStyle name="Table Units 7 3 4" xfId="11872" xr:uid="{00000000-0005-0000-0000-0000D73F0000}"/>
    <cellStyle name="Table Units 7 4" xfId="11873" xr:uid="{00000000-0005-0000-0000-0000D83F0000}"/>
    <cellStyle name="Table Units 7 4 2" xfId="11874" xr:uid="{00000000-0005-0000-0000-0000D93F0000}"/>
    <cellStyle name="Table Units 7 4 2 2" xfId="11875" xr:uid="{00000000-0005-0000-0000-0000DA3F0000}"/>
    <cellStyle name="Table Units 7 4 2 2 2" xfId="11876" xr:uid="{00000000-0005-0000-0000-0000DB3F0000}"/>
    <cellStyle name="Table Units 7 4 2 3" xfId="11877" xr:uid="{00000000-0005-0000-0000-0000DC3F0000}"/>
    <cellStyle name="Table Units 7 4 3" xfId="11878" xr:uid="{00000000-0005-0000-0000-0000DD3F0000}"/>
    <cellStyle name="Table Units 7 4 3 2" xfId="11879" xr:uid="{00000000-0005-0000-0000-0000DE3F0000}"/>
    <cellStyle name="Table Units 7 4 4" xfId="11880" xr:uid="{00000000-0005-0000-0000-0000DF3F0000}"/>
    <cellStyle name="Table Units 7 5" xfId="11881" xr:uid="{00000000-0005-0000-0000-0000E03F0000}"/>
    <cellStyle name="Table Units 7 5 2" xfId="11882" xr:uid="{00000000-0005-0000-0000-0000E13F0000}"/>
    <cellStyle name="Table Units 7 5 2 2" xfId="11883" xr:uid="{00000000-0005-0000-0000-0000E23F0000}"/>
    <cellStyle name="Table Units 7 5 2 2 2" xfId="11884" xr:uid="{00000000-0005-0000-0000-0000E33F0000}"/>
    <cellStyle name="Table Units 7 5 2 3" xfId="11885" xr:uid="{00000000-0005-0000-0000-0000E43F0000}"/>
    <cellStyle name="Table Units 7 5 3" xfId="11886" xr:uid="{00000000-0005-0000-0000-0000E53F0000}"/>
    <cellStyle name="Table Units 7 5 3 2" xfId="11887" xr:uid="{00000000-0005-0000-0000-0000E63F0000}"/>
    <cellStyle name="Table Units 7 5 4" xfId="11888" xr:uid="{00000000-0005-0000-0000-0000E73F0000}"/>
    <cellStyle name="Table Units 7 6" xfId="11889" xr:uid="{00000000-0005-0000-0000-0000E83F0000}"/>
    <cellStyle name="Table Units 7 6 2" xfId="11890" xr:uid="{00000000-0005-0000-0000-0000E93F0000}"/>
    <cellStyle name="Table Units 7 6 2 2" xfId="11891" xr:uid="{00000000-0005-0000-0000-0000EA3F0000}"/>
    <cellStyle name="Table Units 7 6 2 2 2" xfId="11892" xr:uid="{00000000-0005-0000-0000-0000EB3F0000}"/>
    <cellStyle name="Table Units 7 6 2 3" xfId="11893" xr:uid="{00000000-0005-0000-0000-0000EC3F0000}"/>
    <cellStyle name="Table Units 7 6 3" xfId="11894" xr:uid="{00000000-0005-0000-0000-0000ED3F0000}"/>
    <cellStyle name="Table Units 7 6 3 2" xfId="11895" xr:uid="{00000000-0005-0000-0000-0000EE3F0000}"/>
    <cellStyle name="Table Units 7 6 4" xfId="11896" xr:uid="{00000000-0005-0000-0000-0000EF3F0000}"/>
    <cellStyle name="Table Units 7 7" xfId="11897" xr:uid="{00000000-0005-0000-0000-0000F03F0000}"/>
    <cellStyle name="Table Units 7 7 2" xfId="11898" xr:uid="{00000000-0005-0000-0000-0000F13F0000}"/>
    <cellStyle name="Table Units 7 7 2 2" xfId="11899" xr:uid="{00000000-0005-0000-0000-0000F23F0000}"/>
    <cellStyle name="Table Units 7 7 2 2 2" xfId="11900" xr:uid="{00000000-0005-0000-0000-0000F33F0000}"/>
    <cellStyle name="Table Units 7 7 2 3" xfId="11901" xr:uid="{00000000-0005-0000-0000-0000F43F0000}"/>
    <cellStyle name="Table Units 7 7 3" xfId="11902" xr:uid="{00000000-0005-0000-0000-0000F53F0000}"/>
    <cellStyle name="Table Units 7 7 3 2" xfId="11903" xr:uid="{00000000-0005-0000-0000-0000F63F0000}"/>
    <cellStyle name="Table Units 7 7 4" xfId="11904" xr:uid="{00000000-0005-0000-0000-0000F73F0000}"/>
    <cellStyle name="Table Units 7 8" xfId="11905" xr:uid="{00000000-0005-0000-0000-0000F83F0000}"/>
    <cellStyle name="Table Units 7 8 2" xfId="11906" xr:uid="{00000000-0005-0000-0000-0000F93F0000}"/>
    <cellStyle name="Table Units 7 8 2 2" xfId="11907" xr:uid="{00000000-0005-0000-0000-0000FA3F0000}"/>
    <cellStyle name="Table Units 7 8 2 2 2" xfId="11908" xr:uid="{00000000-0005-0000-0000-0000FB3F0000}"/>
    <cellStyle name="Table Units 7 8 2 3" xfId="11909" xr:uid="{00000000-0005-0000-0000-0000FC3F0000}"/>
    <cellStyle name="Table Units 7 8 3" xfId="11910" xr:uid="{00000000-0005-0000-0000-0000FD3F0000}"/>
    <cellStyle name="Table Units 7 8 3 2" xfId="11911" xr:uid="{00000000-0005-0000-0000-0000FE3F0000}"/>
    <cellStyle name="Table Units 7 8 4" xfId="11912" xr:uid="{00000000-0005-0000-0000-0000FF3F0000}"/>
    <cellStyle name="Table Units 7 9" xfId="11913" xr:uid="{00000000-0005-0000-0000-000000400000}"/>
    <cellStyle name="Table Units 7 9 2" xfId="11914" xr:uid="{00000000-0005-0000-0000-000001400000}"/>
    <cellStyle name="Table Units 7 9 2 2" xfId="11915" xr:uid="{00000000-0005-0000-0000-000002400000}"/>
    <cellStyle name="Table Units 7 9 2 2 2" xfId="11916" xr:uid="{00000000-0005-0000-0000-000003400000}"/>
    <cellStyle name="Table Units 7 9 2 3" xfId="11917" xr:uid="{00000000-0005-0000-0000-000004400000}"/>
    <cellStyle name="Table Units 7 9 3" xfId="11918" xr:uid="{00000000-0005-0000-0000-000005400000}"/>
    <cellStyle name="Table Units 7 9 3 2" xfId="11919" xr:uid="{00000000-0005-0000-0000-000006400000}"/>
    <cellStyle name="Table Units 7 9 4" xfId="11920" xr:uid="{00000000-0005-0000-0000-000007400000}"/>
    <cellStyle name="Table Units 8" xfId="11921" xr:uid="{00000000-0005-0000-0000-000008400000}"/>
    <cellStyle name="Table Units 8 2" xfId="11922" xr:uid="{00000000-0005-0000-0000-000009400000}"/>
    <cellStyle name="Table Units 9" xfId="11923" xr:uid="{00000000-0005-0000-0000-00000A400000}"/>
    <cellStyle name="Table unshading" xfId="11924" xr:uid="{00000000-0005-0000-0000-00000B400000}"/>
    <cellStyle name="Table_Header" xfId="11925" xr:uid="{00000000-0005-0000-0000-00000C400000}"/>
    <cellStyle name="TableBase" xfId="11926" xr:uid="{00000000-0005-0000-0000-00000D400000}"/>
    <cellStyle name="TableBase 2" xfId="16085" xr:uid="{00000000-0005-0000-0000-00000E400000}"/>
    <cellStyle name="TableBase 2 2" xfId="17302" xr:uid="{00000000-0005-0000-0000-00000F400000}"/>
    <cellStyle name="TableBase 2 2 2" xfId="19934" xr:uid="{00000000-0005-0000-0000-000010400000}"/>
    <cellStyle name="TableBody" xfId="11927" xr:uid="{00000000-0005-0000-0000-000011400000}"/>
    <cellStyle name="TableColHeads" xfId="11928" xr:uid="{00000000-0005-0000-0000-000012400000}"/>
    <cellStyle name="TableHead" xfId="11929" xr:uid="{00000000-0005-0000-0000-000013400000}"/>
    <cellStyle name="taples Plaza" xfId="11930" xr:uid="{00000000-0005-0000-0000-000014400000}"/>
    <cellStyle name="test" xfId="11931" xr:uid="{00000000-0005-0000-0000-000015400000}"/>
    <cellStyle name="Text" xfId="11932" xr:uid="{00000000-0005-0000-0000-000016400000}"/>
    <cellStyle name="Text [3]" xfId="11933" xr:uid="{00000000-0005-0000-0000-000017400000}"/>
    <cellStyle name="Text [5]" xfId="11934" xr:uid="{00000000-0005-0000-0000-000018400000}"/>
    <cellStyle name="Text • 11 fett" xfId="11935" xr:uid="{00000000-0005-0000-0000-000019400000}"/>
    <cellStyle name="Text 1" xfId="11936" xr:uid="{00000000-0005-0000-0000-00001A400000}"/>
    <cellStyle name="Text 2" xfId="11937" xr:uid="{00000000-0005-0000-0000-00001B400000}"/>
    <cellStyle name="Text 2 2" xfId="11938" xr:uid="{00000000-0005-0000-0000-00001C400000}"/>
    <cellStyle name="Text 3" xfId="11939" xr:uid="{00000000-0005-0000-0000-00001D400000}"/>
    <cellStyle name="Text 8" xfId="11940" xr:uid="{00000000-0005-0000-0000-00001E400000}"/>
    <cellStyle name="Text Head" xfId="11941" xr:uid="{00000000-0005-0000-0000-00001F400000}"/>
    <cellStyle name="Text Head 1" xfId="11942" xr:uid="{00000000-0005-0000-0000-000020400000}"/>
    <cellStyle name="Text Head 2" xfId="11943" xr:uid="{00000000-0005-0000-0000-000021400000}"/>
    <cellStyle name="Text Indent 1" xfId="11944" xr:uid="{00000000-0005-0000-0000-000022400000}"/>
    <cellStyle name="Text Indent 2" xfId="11945" xr:uid="{00000000-0005-0000-0000-000023400000}"/>
    <cellStyle name="Text Indent A" xfId="11946" xr:uid="{00000000-0005-0000-0000-000024400000}"/>
    <cellStyle name="Text Indent B" xfId="11947" xr:uid="{00000000-0005-0000-0000-000025400000}"/>
    <cellStyle name="Text Indent C" xfId="11948" xr:uid="{00000000-0005-0000-0000-000026400000}"/>
    <cellStyle name="Text Wrap" xfId="11949" xr:uid="{00000000-0005-0000-0000-000027400000}"/>
    <cellStyle name="Text_2008-05-20_Model_CAPEX-OPEX_V7.5" xfId="11950" xr:uid="{00000000-0005-0000-0000-000028400000}"/>
    <cellStyle name="threedecplace" xfId="11951" xr:uid="{00000000-0005-0000-0000-000029400000}"/>
    <cellStyle name="Tickmark" xfId="11952" xr:uid="{00000000-0005-0000-0000-00002A400000}"/>
    <cellStyle name="Time" xfId="11953" xr:uid="{00000000-0005-0000-0000-00002B400000}"/>
    <cellStyle name="Time Series" xfId="11954" xr:uid="{00000000-0005-0000-0000-00002C400000}"/>
    <cellStyle name="Times 10" xfId="11955" xr:uid="{00000000-0005-0000-0000-00002D400000}"/>
    <cellStyle name="Times 12" xfId="11956" xr:uid="{00000000-0005-0000-0000-00002E400000}"/>
    <cellStyle name="Times New Roman" xfId="11957" xr:uid="{00000000-0005-0000-0000-00002F400000}"/>
    <cellStyle name="times roman" xfId="11958" xr:uid="{00000000-0005-0000-0000-000030400000}"/>
    <cellStyle name="Titel" xfId="11959" xr:uid="{00000000-0005-0000-0000-000031400000}"/>
    <cellStyle name="Title" xfId="19944" builtinId="15" customBuiltin="1"/>
    <cellStyle name="Title - No ScotchRule" xfId="11960" xr:uid="{00000000-0005-0000-0000-000033400000}"/>
    <cellStyle name="Title - PROJECT" xfId="11961" xr:uid="{00000000-0005-0000-0000-000034400000}"/>
    <cellStyle name="Title - Underline" xfId="11962" xr:uid="{00000000-0005-0000-0000-000035400000}"/>
    <cellStyle name="Title 2" xfId="11963" xr:uid="{00000000-0005-0000-0000-000036400000}"/>
    <cellStyle name="Title 2 2" xfId="11964" xr:uid="{00000000-0005-0000-0000-000037400000}"/>
    <cellStyle name="Title 3" xfId="11965" xr:uid="{00000000-0005-0000-0000-000038400000}"/>
    <cellStyle name="Title 3 2" xfId="11966" xr:uid="{00000000-0005-0000-0000-000039400000}"/>
    <cellStyle name="Title Heading" xfId="11967" xr:uid="{00000000-0005-0000-0000-00003A400000}"/>
    <cellStyle name="Title Heading 2" xfId="18083" xr:uid="{00000000-0005-0000-0000-00003B400000}"/>
    <cellStyle name="Title Line" xfId="11968" xr:uid="{00000000-0005-0000-0000-00003C400000}"/>
    <cellStyle name="Title Three" xfId="11969" xr:uid="{00000000-0005-0000-0000-00003D400000}"/>
    <cellStyle name="Title1" xfId="11970" xr:uid="{00000000-0005-0000-0000-00003E400000}"/>
    <cellStyle name="Title10" xfId="11971" xr:uid="{00000000-0005-0000-0000-00003F400000}"/>
    <cellStyle name="Title2" xfId="11972" xr:uid="{00000000-0005-0000-0000-000040400000}"/>
    <cellStyle name="Title2 2" xfId="16086" xr:uid="{00000000-0005-0000-0000-000041400000}"/>
    <cellStyle name="Title2 2 2" xfId="17303" xr:uid="{00000000-0005-0000-0000-000042400000}"/>
    <cellStyle name="Title2 2 2 2" xfId="19935" xr:uid="{00000000-0005-0000-0000-000043400000}"/>
    <cellStyle name="Title2 2 3" xfId="18722" xr:uid="{00000000-0005-0000-0000-000044400000}"/>
    <cellStyle name="Title2 3" xfId="16694" xr:uid="{00000000-0005-0000-0000-000045400000}"/>
    <cellStyle name="Title2 3 2" xfId="19326" xr:uid="{00000000-0005-0000-0000-000046400000}"/>
    <cellStyle name="Title2 4" xfId="18084" xr:uid="{00000000-0005-0000-0000-000047400000}"/>
    <cellStyle name="Title8" xfId="11973" xr:uid="{00000000-0005-0000-0000-000048400000}"/>
    <cellStyle name="Title8Left" xfId="11974" xr:uid="{00000000-0005-0000-0000-000049400000}"/>
    <cellStyle name="TitleCenter" xfId="11975" xr:uid="{00000000-0005-0000-0000-00004A400000}"/>
    <cellStyle name="TitleLeft" xfId="11976" xr:uid="{00000000-0005-0000-0000-00004B400000}"/>
    <cellStyle name="Titles - Col. Headings" xfId="11977" xr:uid="{00000000-0005-0000-0000-00004C400000}"/>
    <cellStyle name="Titles - Other" xfId="11978" xr:uid="{00000000-0005-0000-0000-00004D400000}"/>
    <cellStyle name="TOC 1" xfId="11979" xr:uid="{00000000-0005-0000-0000-00004E400000}"/>
    <cellStyle name="TOC 2" xfId="11980" xr:uid="{00000000-0005-0000-0000-00004F400000}"/>
    <cellStyle name="Top Row" xfId="11981" xr:uid="{00000000-0005-0000-0000-000050400000}"/>
    <cellStyle name="Top Row 2" xfId="16087" xr:uid="{00000000-0005-0000-0000-000051400000}"/>
    <cellStyle name="Top_$" xfId="11982" xr:uid="{00000000-0005-0000-0000-000052400000}"/>
    <cellStyle name="topline" xfId="11983" xr:uid="{00000000-0005-0000-0000-000053400000}"/>
    <cellStyle name="Total" xfId="19958" builtinId="25" customBuiltin="1"/>
    <cellStyle name="Total 2" xfId="11984" xr:uid="{00000000-0005-0000-0000-000055400000}"/>
    <cellStyle name="Total 2 2" xfId="11985" xr:uid="{00000000-0005-0000-0000-000056400000}"/>
    <cellStyle name="Total 2 2 2" xfId="16089" xr:uid="{00000000-0005-0000-0000-000057400000}"/>
    <cellStyle name="Total 2 2 2 2" xfId="17305" xr:uid="{00000000-0005-0000-0000-000058400000}"/>
    <cellStyle name="Total 2 2 2 2 2" xfId="19937" xr:uid="{00000000-0005-0000-0000-000059400000}"/>
    <cellStyle name="Total 2 2 2 3" xfId="18724" xr:uid="{00000000-0005-0000-0000-00005A400000}"/>
    <cellStyle name="Total 2 2 3" xfId="18086" xr:uid="{00000000-0005-0000-0000-00005B400000}"/>
    <cellStyle name="Total 2 3" xfId="11986" xr:uid="{00000000-0005-0000-0000-00005C400000}"/>
    <cellStyle name="Total 2 4" xfId="16088" xr:uid="{00000000-0005-0000-0000-00005D400000}"/>
    <cellStyle name="Total 2 4 2" xfId="17304" xr:uid="{00000000-0005-0000-0000-00005E400000}"/>
    <cellStyle name="Total 2 4 2 2" xfId="19936" xr:uid="{00000000-0005-0000-0000-00005F400000}"/>
    <cellStyle name="Total 2 4 3" xfId="18723" xr:uid="{00000000-0005-0000-0000-000060400000}"/>
    <cellStyle name="Total 2 5" xfId="18085" xr:uid="{00000000-0005-0000-0000-000061400000}"/>
    <cellStyle name="Total 3" xfId="11987" xr:uid="{00000000-0005-0000-0000-000062400000}"/>
    <cellStyle name="Total 3 2" xfId="11988" xr:uid="{00000000-0005-0000-0000-000063400000}"/>
    <cellStyle name="Total 3 2 2" xfId="16091" xr:uid="{00000000-0005-0000-0000-000064400000}"/>
    <cellStyle name="Total 3 2 2 2" xfId="17307" xr:uid="{00000000-0005-0000-0000-000065400000}"/>
    <cellStyle name="Total 3 2 2 2 2" xfId="19939" xr:uid="{00000000-0005-0000-0000-000066400000}"/>
    <cellStyle name="Total 3 2 2 3" xfId="18726" xr:uid="{00000000-0005-0000-0000-000067400000}"/>
    <cellStyle name="Total 3 2 3" xfId="18088" xr:uid="{00000000-0005-0000-0000-000068400000}"/>
    <cellStyle name="Total 3 3" xfId="16090" xr:uid="{00000000-0005-0000-0000-000069400000}"/>
    <cellStyle name="Total 3 3 2" xfId="17306" xr:uid="{00000000-0005-0000-0000-00006A400000}"/>
    <cellStyle name="Total 3 3 2 2" xfId="19938" xr:uid="{00000000-0005-0000-0000-00006B400000}"/>
    <cellStyle name="Total 3 3 3" xfId="18725" xr:uid="{00000000-0005-0000-0000-00006C400000}"/>
    <cellStyle name="Total 3 4" xfId="18087" xr:uid="{00000000-0005-0000-0000-00006D400000}"/>
    <cellStyle name="Total Currency" xfId="11989" xr:uid="{00000000-0005-0000-0000-00006E400000}"/>
    <cellStyle name="Total Normal" xfId="11990" xr:uid="{00000000-0005-0000-0000-00006F400000}"/>
    <cellStyle name="Total of totals" xfId="11991" xr:uid="{00000000-0005-0000-0000-000070400000}"/>
    <cellStyle name="Total row" xfId="11992" xr:uid="{00000000-0005-0000-0000-000071400000}"/>
    <cellStyle name="TotalCurrency" xfId="11993" xr:uid="{00000000-0005-0000-0000-000072400000}"/>
    <cellStyle name="TransnetISEntry" xfId="11994" xr:uid="{00000000-0005-0000-0000-000073400000}"/>
    <cellStyle name="TransnetISEntry 2" xfId="11995" xr:uid="{00000000-0005-0000-0000-000074400000}"/>
    <cellStyle name="TransnetISEntry 2 2" xfId="11996" xr:uid="{00000000-0005-0000-0000-000075400000}"/>
    <cellStyle name="TransnetISEntry 2 2 2" xfId="11997" xr:uid="{00000000-0005-0000-0000-000076400000}"/>
    <cellStyle name="TransnetISEntry 2 2 2 10" xfId="11998" xr:uid="{00000000-0005-0000-0000-000077400000}"/>
    <cellStyle name="TransnetISEntry 2 2 2 10 2" xfId="11999" xr:uid="{00000000-0005-0000-0000-000078400000}"/>
    <cellStyle name="TransnetISEntry 2 2 2 10 2 2" xfId="12000" xr:uid="{00000000-0005-0000-0000-000079400000}"/>
    <cellStyle name="TransnetISEntry 2 2 2 10 3" xfId="12001" xr:uid="{00000000-0005-0000-0000-00007A400000}"/>
    <cellStyle name="TransnetISEntry 2 2 2 11" xfId="12002" xr:uid="{00000000-0005-0000-0000-00007B400000}"/>
    <cellStyle name="TransnetISEntry 2 2 2 11 2" xfId="12003" xr:uid="{00000000-0005-0000-0000-00007C400000}"/>
    <cellStyle name="TransnetISEntry 2 2 2 11 2 2" xfId="12004" xr:uid="{00000000-0005-0000-0000-00007D400000}"/>
    <cellStyle name="TransnetISEntry 2 2 2 11 3" xfId="12005" xr:uid="{00000000-0005-0000-0000-00007E400000}"/>
    <cellStyle name="TransnetISEntry 2 2 2 12" xfId="12006" xr:uid="{00000000-0005-0000-0000-00007F400000}"/>
    <cellStyle name="TransnetISEntry 2 2 2 12 2" xfId="12007" xr:uid="{00000000-0005-0000-0000-000080400000}"/>
    <cellStyle name="TransnetISEntry 2 2 2 13" xfId="12008" xr:uid="{00000000-0005-0000-0000-000081400000}"/>
    <cellStyle name="TransnetISEntry 2 2 2 2" xfId="12009" xr:uid="{00000000-0005-0000-0000-000082400000}"/>
    <cellStyle name="TransnetISEntry 2 2 2 2 10" xfId="12010" xr:uid="{00000000-0005-0000-0000-000083400000}"/>
    <cellStyle name="TransnetISEntry 2 2 2 2 10 2" xfId="12011" xr:uid="{00000000-0005-0000-0000-000084400000}"/>
    <cellStyle name="TransnetISEntry 2 2 2 2 10 2 2" xfId="12012" xr:uid="{00000000-0005-0000-0000-000085400000}"/>
    <cellStyle name="TransnetISEntry 2 2 2 2 10 3" xfId="12013" xr:uid="{00000000-0005-0000-0000-000086400000}"/>
    <cellStyle name="TransnetISEntry 2 2 2 2 11" xfId="12014" xr:uid="{00000000-0005-0000-0000-000087400000}"/>
    <cellStyle name="TransnetISEntry 2 2 2 2 11 2" xfId="12015" xr:uid="{00000000-0005-0000-0000-000088400000}"/>
    <cellStyle name="TransnetISEntry 2 2 2 2 12" xfId="12016" xr:uid="{00000000-0005-0000-0000-000089400000}"/>
    <cellStyle name="TransnetISEntry 2 2 2 2 2" xfId="12017" xr:uid="{00000000-0005-0000-0000-00008A400000}"/>
    <cellStyle name="TransnetISEntry 2 2 2 2 2 2" xfId="12018" xr:uid="{00000000-0005-0000-0000-00008B400000}"/>
    <cellStyle name="TransnetISEntry 2 2 2 2 2 2 2" xfId="12019" xr:uid="{00000000-0005-0000-0000-00008C400000}"/>
    <cellStyle name="TransnetISEntry 2 2 2 2 2 2 2 2" xfId="12020" xr:uid="{00000000-0005-0000-0000-00008D400000}"/>
    <cellStyle name="TransnetISEntry 2 2 2 2 2 2 3" xfId="12021" xr:uid="{00000000-0005-0000-0000-00008E400000}"/>
    <cellStyle name="TransnetISEntry 2 2 2 2 2 3" xfId="12022" xr:uid="{00000000-0005-0000-0000-00008F400000}"/>
    <cellStyle name="TransnetISEntry 2 2 2 2 2 3 2" xfId="12023" xr:uid="{00000000-0005-0000-0000-000090400000}"/>
    <cellStyle name="TransnetISEntry 2 2 2 2 2 3 2 2" xfId="12024" xr:uid="{00000000-0005-0000-0000-000091400000}"/>
    <cellStyle name="TransnetISEntry 2 2 2 2 2 3 3" xfId="12025" xr:uid="{00000000-0005-0000-0000-000092400000}"/>
    <cellStyle name="TransnetISEntry 2 2 2 2 2 4" xfId="12026" xr:uid="{00000000-0005-0000-0000-000093400000}"/>
    <cellStyle name="TransnetISEntry 2 2 2 2 2 4 2" xfId="12027" xr:uid="{00000000-0005-0000-0000-000094400000}"/>
    <cellStyle name="TransnetISEntry 2 2 2 2 2 4 2 2" xfId="12028" xr:uid="{00000000-0005-0000-0000-000095400000}"/>
    <cellStyle name="TransnetISEntry 2 2 2 2 2 4 3" xfId="12029" xr:uid="{00000000-0005-0000-0000-000096400000}"/>
    <cellStyle name="TransnetISEntry 2 2 2 2 2 5" xfId="12030" xr:uid="{00000000-0005-0000-0000-000097400000}"/>
    <cellStyle name="TransnetISEntry 2 2 2 2 2 5 2" xfId="12031" xr:uid="{00000000-0005-0000-0000-000098400000}"/>
    <cellStyle name="TransnetISEntry 2 2 2 2 2 5 2 2" xfId="12032" xr:uid="{00000000-0005-0000-0000-000099400000}"/>
    <cellStyle name="TransnetISEntry 2 2 2 2 2 5 3" xfId="12033" xr:uid="{00000000-0005-0000-0000-00009A400000}"/>
    <cellStyle name="TransnetISEntry 2 2 2 2 2 6" xfId="12034" xr:uid="{00000000-0005-0000-0000-00009B400000}"/>
    <cellStyle name="TransnetISEntry 2 2 2 2 2 6 2" xfId="12035" xr:uid="{00000000-0005-0000-0000-00009C400000}"/>
    <cellStyle name="TransnetISEntry 2 2 2 2 2 6 2 2" xfId="12036" xr:uid="{00000000-0005-0000-0000-00009D400000}"/>
    <cellStyle name="TransnetISEntry 2 2 2 2 2 6 3" xfId="12037" xr:uid="{00000000-0005-0000-0000-00009E400000}"/>
    <cellStyle name="TransnetISEntry 2 2 2 2 2 7" xfId="12038" xr:uid="{00000000-0005-0000-0000-00009F400000}"/>
    <cellStyle name="TransnetISEntry 2 2 2 2 2 7 2" xfId="12039" xr:uid="{00000000-0005-0000-0000-0000A0400000}"/>
    <cellStyle name="TransnetISEntry 2 2 2 2 2 7 2 2" xfId="12040" xr:uid="{00000000-0005-0000-0000-0000A1400000}"/>
    <cellStyle name="TransnetISEntry 2 2 2 2 2 7 3" xfId="12041" xr:uid="{00000000-0005-0000-0000-0000A2400000}"/>
    <cellStyle name="TransnetISEntry 2 2 2 2 2 8" xfId="12042" xr:uid="{00000000-0005-0000-0000-0000A3400000}"/>
    <cellStyle name="TransnetISEntry 2 2 2 2 2 8 2" xfId="12043" xr:uid="{00000000-0005-0000-0000-0000A4400000}"/>
    <cellStyle name="TransnetISEntry 2 2 2 2 2 8 2 2" xfId="12044" xr:uid="{00000000-0005-0000-0000-0000A5400000}"/>
    <cellStyle name="TransnetISEntry 2 2 2 2 2 8 3" xfId="12045" xr:uid="{00000000-0005-0000-0000-0000A6400000}"/>
    <cellStyle name="TransnetISEntry 2 2 2 2 2 9" xfId="12046" xr:uid="{00000000-0005-0000-0000-0000A7400000}"/>
    <cellStyle name="TransnetISEntry 2 2 2 2 2 9 2" xfId="12047" xr:uid="{00000000-0005-0000-0000-0000A8400000}"/>
    <cellStyle name="TransnetISEntry 2 2 2 2 3" xfId="12048" xr:uid="{00000000-0005-0000-0000-0000A9400000}"/>
    <cellStyle name="TransnetISEntry 2 2 2 2 3 2" xfId="12049" xr:uid="{00000000-0005-0000-0000-0000AA400000}"/>
    <cellStyle name="TransnetISEntry 2 2 2 2 3 2 2" xfId="12050" xr:uid="{00000000-0005-0000-0000-0000AB400000}"/>
    <cellStyle name="TransnetISEntry 2 2 2 2 3 3" xfId="12051" xr:uid="{00000000-0005-0000-0000-0000AC400000}"/>
    <cellStyle name="TransnetISEntry 2 2 2 2 4" xfId="12052" xr:uid="{00000000-0005-0000-0000-0000AD400000}"/>
    <cellStyle name="TransnetISEntry 2 2 2 2 4 2" xfId="12053" xr:uid="{00000000-0005-0000-0000-0000AE400000}"/>
    <cellStyle name="TransnetISEntry 2 2 2 2 4 2 2" xfId="12054" xr:uid="{00000000-0005-0000-0000-0000AF400000}"/>
    <cellStyle name="TransnetISEntry 2 2 2 2 4 3" xfId="12055" xr:uid="{00000000-0005-0000-0000-0000B0400000}"/>
    <cellStyle name="TransnetISEntry 2 2 2 2 5" xfId="12056" xr:uid="{00000000-0005-0000-0000-0000B1400000}"/>
    <cellStyle name="TransnetISEntry 2 2 2 2 5 2" xfId="12057" xr:uid="{00000000-0005-0000-0000-0000B2400000}"/>
    <cellStyle name="TransnetISEntry 2 2 2 2 5 2 2" xfId="12058" xr:uid="{00000000-0005-0000-0000-0000B3400000}"/>
    <cellStyle name="TransnetISEntry 2 2 2 2 5 3" xfId="12059" xr:uid="{00000000-0005-0000-0000-0000B4400000}"/>
    <cellStyle name="TransnetISEntry 2 2 2 2 6" xfId="12060" xr:uid="{00000000-0005-0000-0000-0000B5400000}"/>
    <cellStyle name="TransnetISEntry 2 2 2 2 6 2" xfId="12061" xr:uid="{00000000-0005-0000-0000-0000B6400000}"/>
    <cellStyle name="TransnetISEntry 2 2 2 2 6 2 2" xfId="12062" xr:uid="{00000000-0005-0000-0000-0000B7400000}"/>
    <cellStyle name="TransnetISEntry 2 2 2 2 6 3" xfId="12063" xr:uid="{00000000-0005-0000-0000-0000B8400000}"/>
    <cellStyle name="TransnetISEntry 2 2 2 2 7" xfId="12064" xr:uid="{00000000-0005-0000-0000-0000B9400000}"/>
    <cellStyle name="TransnetISEntry 2 2 2 2 7 2" xfId="12065" xr:uid="{00000000-0005-0000-0000-0000BA400000}"/>
    <cellStyle name="TransnetISEntry 2 2 2 2 7 2 2" xfId="12066" xr:uid="{00000000-0005-0000-0000-0000BB400000}"/>
    <cellStyle name="TransnetISEntry 2 2 2 2 7 3" xfId="12067" xr:uid="{00000000-0005-0000-0000-0000BC400000}"/>
    <cellStyle name="TransnetISEntry 2 2 2 2 8" xfId="12068" xr:uid="{00000000-0005-0000-0000-0000BD400000}"/>
    <cellStyle name="TransnetISEntry 2 2 2 2 8 2" xfId="12069" xr:uid="{00000000-0005-0000-0000-0000BE400000}"/>
    <cellStyle name="TransnetISEntry 2 2 2 2 8 2 2" xfId="12070" xr:uid="{00000000-0005-0000-0000-0000BF400000}"/>
    <cellStyle name="TransnetISEntry 2 2 2 2 8 3" xfId="12071" xr:uid="{00000000-0005-0000-0000-0000C0400000}"/>
    <cellStyle name="TransnetISEntry 2 2 2 2 9" xfId="12072" xr:uid="{00000000-0005-0000-0000-0000C1400000}"/>
    <cellStyle name="TransnetISEntry 2 2 2 2 9 2" xfId="12073" xr:uid="{00000000-0005-0000-0000-0000C2400000}"/>
    <cellStyle name="TransnetISEntry 2 2 2 2 9 2 2" xfId="12074" xr:uid="{00000000-0005-0000-0000-0000C3400000}"/>
    <cellStyle name="TransnetISEntry 2 2 2 2 9 3" xfId="12075" xr:uid="{00000000-0005-0000-0000-0000C4400000}"/>
    <cellStyle name="TransnetISEntry 2 2 2 3" xfId="12076" xr:uid="{00000000-0005-0000-0000-0000C5400000}"/>
    <cellStyle name="TransnetISEntry 2 2 2 3 2" xfId="12077" xr:uid="{00000000-0005-0000-0000-0000C6400000}"/>
    <cellStyle name="TransnetISEntry 2 2 2 3 2 2" xfId="12078" xr:uid="{00000000-0005-0000-0000-0000C7400000}"/>
    <cellStyle name="TransnetISEntry 2 2 2 3 2 2 2" xfId="12079" xr:uid="{00000000-0005-0000-0000-0000C8400000}"/>
    <cellStyle name="TransnetISEntry 2 2 2 3 2 3" xfId="12080" xr:uid="{00000000-0005-0000-0000-0000C9400000}"/>
    <cellStyle name="TransnetISEntry 2 2 2 3 3" xfId="12081" xr:uid="{00000000-0005-0000-0000-0000CA400000}"/>
    <cellStyle name="TransnetISEntry 2 2 2 3 3 2" xfId="12082" xr:uid="{00000000-0005-0000-0000-0000CB400000}"/>
    <cellStyle name="TransnetISEntry 2 2 2 3 3 2 2" xfId="12083" xr:uid="{00000000-0005-0000-0000-0000CC400000}"/>
    <cellStyle name="TransnetISEntry 2 2 2 3 3 3" xfId="12084" xr:uid="{00000000-0005-0000-0000-0000CD400000}"/>
    <cellStyle name="TransnetISEntry 2 2 2 3 4" xfId="12085" xr:uid="{00000000-0005-0000-0000-0000CE400000}"/>
    <cellStyle name="TransnetISEntry 2 2 2 3 4 2" xfId="12086" xr:uid="{00000000-0005-0000-0000-0000CF400000}"/>
    <cellStyle name="TransnetISEntry 2 2 2 3 4 2 2" xfId="12087" xr:uid="{00000000-0005-0000-0000-0000D0400000}"/>
    <cellStyle name="TransnetISEntry 2 2 2 3 4 3" xfId="12088" xr:uid="{00000000-0005-0000-0000-0000D1400000}"/>
    <cellStyle name="TransnetISEntry 2 2 2 3 5" xfId="12089" xr:uid="{00000000-0005-0000-0000-0000D2400000}"/>
    <cellStyle name="TransnetISEntry 2 2 2 3 5 2" xfId="12090" xr:uid="{00000000-0005-0000-0000-0000D3400000}"/>
    <cellStyle name="TransnetISEntry 2 2 2 3 5 2 2" xfId="12091" xr:uid="{00000000-0005-0000-0000-0000D4400000}"/>
    <cellStyle name="TransnetISEntry 2 2 2 3 5 3" xfId="12092" xr:uid="{00000000-0005-0000-0000-0000D5400000}"/>
    <cellStyle name="TransnetISEntry 2 2 2 3 6" xfId="12093" xr:uid="{00000000-0005-0000-0000-0000D6400000}"/>
    <cellStyle name="TransnetISEntry 2 2 2 3 6 2" xfId="12094" xr:uid="{00000000-0005-0000-0000-0000D7400000}"/>
    <cellStyle name="TransnetISEntry 2 2 2 3 6 2 2" xfId="12095" xr:uid="{00000000-0005-0000-0000-0000D8400000}"/>
    <cellStyle name="TransnetISEntry 2 2 2 3 6 3" xfId="12096" xr:uid="{00000000-0005-0000-0000-0000D9400000}"/>
    <cellStyle name="TransnetISEntry 2 2 2 3 7" xfId="12097" xr:uid="{00000000-0005-0000-0000-0000DA400000}"/>
    <cellStyle name="TransnetISEntry 2 2 2 3 7 2" xfId="12098" xr:uid="{00000000-0005-0000-0000-0000DB400000}"/>
    <cellStyle name="TransnetISEntry 2 2 2 3 7 2 2" xfId="12099" xr:uid="{00000000-0005-0000-0000-0000DC400000}"/>
    <cellStyle name="TransnetISEntry 2 2 2 3 7 3" xfId="12100" xr:uid="{00000000-0005-0000-0000-0000DD400000}"/>
    <cellStyle name="TransnetISEntry 2 2 2 3 8" xfId="12101" xr:uid="{00000000-0005-0000-0000-0000DE400000}"/>
    <cellStyle name="TransnetISEntry 2 2 2 3 8 2" xfId="12102" xr:uid="{00000000-0005-0000-0000-0000DF400000}"/>
    <cellStyle name="TransnetISEntry 2 2 2 3 8 2 2" xfId="12103" xr:uid="{00000000-0005-0000-0000-0000E0400000}"/>
    <cellStyle name="TransnetISEntry 2 2 2 3 8 3" xfId="12104" xr:uid="{00000000-0005-0000-0000-0000E1400000}"/>
    <cellStyle name="TransnetISEntry 2 2 2 3 9" xfId="12105" xr:uid="{00000000-0005-0000-0000-0000E2400000}"/>
    <cellStyle name="TransnetISEntry 2 2 2 3 9 2" xfId="12106" xr:uid="{00000000-0005-0000-0000-0000E3400000}"/>
    <cellStyle name="TransnetISEntry 2 2 2 4" xfId="12107" xr:uid="{00000000-0005-0000-0000-0000E4400000}"/>
    <cellStyle name="TransnetISEntry 2 2 2 4 2" xfId="12108" xr:uid="{00000000-0005-0000-0000-0000E5400000}"/>
    <cellStyle name="TransnetISEntry 2 2 2 4 2 2" xfId="12109" xr:uid="{00000000-0005-0000-0000-0000E6400000}"/>
    <cellStyle name="TransnetISEntry 2 2 2 4 3" xfId="12110" xr:uid="{00000000-0005-0000-0000-0000E7400000}"/>
    <cellStyle name="TransnetISEntry 2 2 2 5" xfId="12111" xr:uid="{00000000-0005-0000-0000-0000E8400000}"/>
    <cellStyle name="TransnetISEntry 2 2 2 5 2" xfId="12112" xr:uid="{00000000-0005-0000-0000-0000E9400000}"/>
    <cellStyle name="TransnetISEntry 2 2 2 5 2 2" xfId="12113" xr:uid="{00000000-0005-0000-0000-0000EA400000}"/>
    <cellStyle name="TransnetISEntry 2 2 2 5 3" xfId="12114" xr:uid="{00000000-0005-0000-0000-0000EB400000}"/>
    <cellStyle name="TransnetISEntry 2 2 2 6" xfId="12115" xr:uid="{00000000-0005-0000-0000-0000EC400000}"/>
    <cellStyle name="TransnetISEntry 2 2 2 6 2" xfId="12116" xr:uid="{00000000-0005-0000-0000-0000ED400000}"/>
    <cellStyle name="TransnetISEntry 2 2 2 6 2 2" xfId="12117" xr:uid="{00000000-0005-0000-0000-0000EE400000}"/>
    <cellStyle name="TransnetISEntry 2 2 2 6 3" xfId="12118" xr:uid="{00000000-0005-0000-0000-0000EF400000}"/>
    <cellStyle name="TransnetISEntry 2 2 2 7" xfId="12119" xr:uid="{00000000-0005-0000-0000-0000F0400000}"/>
    <cellStyle name="TransnetISEntry 2 2 2 7 2" xfId="12120" xr:uid="{00000000-0005-0000-0000-0000F1400000}"/>
    <cellStyle name="TransnetISEntry 2 2 2 7 2 2" xfId="12121" xr:uid="{00000000-0005-0000-0000-0000F2400000}"/>
    <cellStyle name="TransnetISEntry 2 2 2 7 3" xfId="12122" xr:uid="{00000000-0005-0000-0000-0000F3400000}"/>
    <cellStyle name="TransnetISEntry 2 2 2 8" xfId="12123" xr:uid="{00000000-0005-0000-0000-0000F4400000}"/>
    <cellStyle name="TransnetISEntry 2 2 2 8 2" xfId="12124" xr:uid="{00000000-0005-0000-0000-0000F5400000}"/>
    <cellStyle name="TransnetISEntry 2 2 2 8 2 2" xfId="12125" xr:uid="{00000000-0005-0000-0000-0000F6400000}"/>
    <cellStyle name="TransnetISEntry 2 2 2 8 3" xfId="12126" xr:uid="{00000000-0005-0000-0000-0000F7400000}"/>
    <cellStyle name="TransnetISEntry 2 2 2 9" xfId="12127" xr:uid="{00000000-0005-0000-0000-0000F8400000}"/>
    <cellStyle name="TransnetISEntry 2 2 2 9 2" xfId="12128" xr:uid="{00000000-0005-0000-0000-0000F9400000}"/>
    <cellStyle name="TransnetISEntry 2 2 2 9 2 2" xfId="12129" xr:uid="{00000000-0005-0000-0000-0000FA400000}"/>
    <cellStyle name="TransnetISEntry 2 2 2 9 3" xfId="12130" xr:uid="{00000000-0005-0000-0000-0000FB400000}"/>
    <cellStyle name="TransnetISEntry 2 2 3" xfId="12131" xr:uid="{00000000-0005-0000-0000-0000FC400000}"/>
    <cellStyle name="TransnetISEntry 2 2 3 10" xfId="12132" xr:uid="{00000000-0005-0000-0000-0000FD400000}"/>
    <cellStyle name="TransnetISEntry 2 2 3 10 2" xfId="12133" xr:uid="{00000000-0005-0000-0000-0000FE400000}"/>
    <cellStyle name="TransnetISEntry 2 2 3 10 2 2" xfId="12134" xr:uid="{00000000-0005-0000-0000-0000FF400000}"/>
    <cellStyle name="TransnetISEntry 2 2 3 10 3" xfId="12135" xr:uid="{00000000-0005-0000-0000-000000410000}"/>
    <cellStyle name="TransnetISEntry 2 2 3 11" xfId="12136" xr:uid="{00000000-0005-0000-0000-000001410000}"/>
    <cellStyle name="TransnetISEntry 2 2 3 11 2" xfId="12137" xr:uid="{00000000-0005-0000-0000-000002410000}"/>
    <cellStyle name="TransnetISEntry 2 2 3 12" xfId="12138" xr:uid="{00000000-0005-0000-0000-000003410000}"/>
    <cellStyle name="TransnetISEntry 2 2 3 2" xfId="12139" xr:uid="{00000000-0005-0000-0000-000004410000}"/>
    <cellStyle name="TransnetISEntry 2 2 3 2 2" xfId="12140" xr:uid="{00000000-0005-0000-0000-000005410000}"/>
    <cellStyle name="TransnetISEntry 2 2 3 2 2 2" xfId="12141" xr:uid="{00000000-0005-0000-0000-000006410000}"/>
    <cellStyle name="TransnetISEntry 2 2 3 2 2 2 2" xfId="12142" xr:uid="{00000000-0005-0000-0000-000007410000}"/>
    <cellStyle name="TransnetISEntry 2 2 3 2 2 3" xfId="12143" xr:uid="{00000000-0005-0000-0000-000008410000}"/>
    <cellStyle name="TransnetISEntry 2 2 3 2 3" xfId="12144" xr:uid="{00000000-0005-0000-0000-000009410000}"/>
    <cellStyle name="TransnetISEntry 2 2 3 2 3 2" xfId="12145" xr:uid="{00000000-0005-0000-0000-00000A410000}"/>
    <cellStyle name="TransnetISEntry 2 2 3 2 3 2 2" xfId="12146" xr:uid="{00000000-0005-0000-0000-00000B410000}"/>
    <cellStyle name="TransnetISEntry 2 2 3 2 3 3" xfId="12147" xr:uid="{00000000-0005-0000-0000-00000C410000}"/>
    <cellStyle name="TransnetISEntry 2 2 3 2 4" xfId="12148" xr:uid="{00000000-0005-0000-0000-00000D410000}"/>
    <cellStyle name="TransnetISEntry 2 2 3 2 4 2" xfId="12149" xr:uid="{00000000-0005-0000-0000-00000E410000}"/>
    <cellStyle name="TransnetISEntry 2 2 3 2 4 2 2" xfId="12150" xr:uid="{00000000-0005-0000-0000-00000F410000}"/>
    <cellStyle name="TransnetISEntry 2 2 3 2 4 3" xfId="12151" xr:uid="{00000000-0005-0000-0000-000010410000}"/>
    <cellStyle name="TransnetISEntry 2 2 3 2 5" xfId="12152" xr:uid="{00000000-0005-0000-0000-000011410000}"/>
    <cellStyle name="TransnetISEntry 2 2 3 2 5 2" xfId="12153" xr:uid="{00000000-0005-0000-0000-000012410000}"/>
    <cellStyle name="TransnetISEntry 2 2 3 2 5 2 2" xfId="12154" xr:uid="{00000000-0005-0000-0000-000013410000}"/>
    <cellStyle name="TransnetISEntry 2 2 3 2 5 3" xfId="12155" xr:uid="{00000000-0005-0000-0000-000014410000}"/>
    <cellStyle name="TransnetISEntry 2 2 3 2 6" xfId="12156" xr:uid="{00000000-0005-0000-0000-000015410000}"/>
    <cellStyle name="TransnetISEntry 2 2 3 2 6 2" xfId="12157" xr:uid="{00000000-0005-0000-0000-000016410000}"/>
    <cellStyle name="TransnetISEntry 2 2 3 2 6 2 2" xfId="12158" xr:uid="{00000000-0005-0000-0000-000017410000}"/>
    <cellStyle name="TransnetISEntry 2 2 3 2 6 3" xfId="12159" xr:uid="{00000000-0005-0000-0000-000018410000}"/>
    <cellStyle name="TransnetISEntry 2 2 3 2 7" xfId="12160" xr:uid="{00000000-0005-0000-0000-000019410000}"/>
    <cellStyle name="TransnetISEntry 2 2 3 2 7 2" xfId="12161" xr:uid="{00000000-0005-0000-0000-00001A410000}"/>
    <cellStyle name="TransnetISEntry 2 2 3 2 7 2 2" xfId="12162" xr:uid="{00000000-0005-0000-0000-00001B410000}"/>
    <cellStyle name="TransnetISEntry 2 2 3 2 7 3" xfId="12163" xr:uid="{00000000-0005-0000-0000-00001C410000}"/>
    <cellStyle name="TransnetISEntry 2 2 3 2 8" xfId="12164" xr:uid="{00000000-0005-0000-0000-00001D410000}"/>
    <cellStyle name="TransnetISEntry 2 2 3 2 8 2" xfId="12165" xr:uid="{00000000-0005-0000-0000-00001E410000}"/>
    <cellStyle name="TransnetISEntry 2 2 3 2 8 2 2" xfId="12166" xr:uid="{00000000-0005-0000-0000-00001F410000}"/>
    <cellStyle name="TransnetISEntry 2 2 3 2 8 3" xfId="12167" xr:uid="{00000000-0005-0000-0000-000020410000}"/>
    <cellStyle name="TransnetISEntry 2 2 3 2 9" xfId="12168" xr:uid="{00000000-0005-0000-0000-000021410000}"/>
    <cellStyle name="TransnetISEntry 2 2 3 2 9 2" xfId="12169" xr:uid="{00000000-0005-0000-0000-000022410000}"/>
    <cellStyle name="TransnetISEntry 2 2 3 3" xfId="12170" xr:uid="{00000000-0005-0000-0000-000023410000}"/>
    <cellStyle name="TransnetISEntry 2 2 3 3 2" xfId="12171" xr:uid="{00000000-0005-0000-0000-000024410000}"/>
    <cellStyle name="TransnetISEntry 2 2 3 3 2 2" xfId="12172" xr:uid="{00000000-0005-0000-0000-000025410000}"/>
    <cellStyle name="TransnetISEntry 2 2 3 3 3" xfId="12173" xr:uid="{00000000-0005-0000-0000-000026410000}"/>
    <cellStyle name="TransnetISEntry 2 2 3 4" xfId="12174" xr:uid="{00000000-0005-0000-0000-000027410000}"/>
    <cellStyle name="TransnetISEntry 2 2 3 4 2" xfId="12175" xr:uid="{00000000-0005-0000-0000-000028410000}"/>
    <cellStyle name="TransnetISEntry 2 2 3 4 2 2" xfId="12176" xr:uid="{00000000-0005-0000-0000-000029410000}"/>
    <cellStyle name="TransnetISEntry 2 2 3 4 3" xfId="12177" xr:uid="{00000000-0005-0000-0000-00002A410000}"/>
    <cellStyle name="TransnetISEntry 2 2 3 5" xfId="12178" xr:uid="{00000000-0005-0000-0000-00002B410000}"/>
    <cellStyle name="TransnetISEntry 2 2 3 5 2" xfId="12179" xr:uid="{00000000-0005-0000-0000-00002C410000}"/>
    <cellStyle name="TransnetISEntry 2 2 3 5 2 2" xfId="12180" xr:uid="{00000000-0005-0000-0000-00002D410000}"/>
    <cellStyle name="TransnetISEntry 2 2 3 5 3" xfId="12181" xr:uid="{00000000-0005-0000-0000-00002E410000}"/>
    <cellStyle name="TransnetISEntry 2 2 3 6" xfId="12182" xr:uid="{00000000-0005-0000-0000-00002F410000}"/>
    <cellStyle name="TransnetISEntry 2 2 3 6 2" xfId="12183" xr:uid="{00000000-0005-0000-0000-000030410000}"/>
    <cellStyle name="TransnetISEntry 2 2 3 6 2 2" xfId="12184" xr:uid="{00000000-0005-0000-0000-000031410000}"/>
    <cellStyle name="TransnetISEntry 2 2 3 6 3" xfId="12185" xr:uid="{00000000-0005-0000-0000-000032410000}"/>
    <cellStyle name="TransnetISEntry 2 2 3 7" xfId="12186" xr:uid="{00000000-0005-0000-0000-000033410000}"/>
    <cellStyle name="TransnetISEntry 2 2 3 7 2" xfId="12187" xr:uid="{00000000-0005-0000-0000-000034410000}"/>
    <cellStyle name="TransnetISEntry 2 2 3 7 2 2" xfId="12188" xr:uid="{00000000-0005-0000-0000-000035410000}"/>
    <cellStyle name="TransnetISEntry 2 2 3 7 3" xfId="12189" xr:uid="{00000000-0005-0000-0000-000036410000}"/>
    <cellStyle name="TransnetISEntry 2 2 3 8" xfId="12190" xr:uid="{00000000-0005-0000-0000-000037410000}"/>
    <cellStyle name="TransnetISEntry 2 2 3 8 2" xfId="12191" xr:uid="{00000000-0005-0000-0000-000038410000}"/>
    <cellStyle name="TransnetISEntry 2 2 3 8 2 2" xfId="12192" xr:uid="{00000000-0005-0000-0000-000039410000}"/>
    <cellStyle name="TransnetISEntry 2 2 3 8 3" xfId="12193" xr:uid="{00000000-0005-0000-0000-00003A410000}"/>
    <cellStyle name="TransnetISEntry 2 2 3 9" xfId="12194" xr:uid="{00000000-0005-0000-0000-00003B410000}"/>
    <cellStyle name="TransnetISEntry 2 2 3 9 2" xfId="12195" xr:uid="{00000000-0005-0000-0000-00003C410000}"/>
    <cellStyle name="TransnetISEntry 2 2 3 9 2 2" xfId="12196" xr:uid="{00000000-0005-0000-0000-00003D410000}"/>
    <cellStyle name="TransnetISEntry 2 2 3 9 3" xfId="12197" xr:uid="{00000000-0005-0000-0000-00003E410000}"/>
    <cellStyle name="TransnetISEntry 2 3" xfId="12198" xr:uid="{00000000-0005-0000-0000-00003F410000}"/>
    <cellStyle name="TransnetISEntry 2 3 10" xfId="12199" xr:uid="{00000000-0005-0000-0000-000040410000}"/>
    <cellStyle name="TransnetISEntry 2 3 10 2" xfId="12200" xr:uid="{00000000-0005-0000-0000-000041410000}"/>
    <cellStyle name="TransnetISEntry 2 3 10 2 2" xfId="12201" xr:uid="{00000000-0005-0000-0000-000042410000}"/>
    <cellStyle name="TransnetISEntry 2 3 10 3" xfId="12202" xr:uid="{00000000-0005-0000-0000-000043410000}"/>
    <cellStyle name="TransnetISEntry 2 3 11" xfId="12203" xr:uid="{00000000-0005-0000-0000-000044410000}"/>
    <cellStyle name="TransnetISEntry 2 3 11 2" xfId="12204" xr:uid="{00000000-0005-0000-0000-000045410000}"/>
    <cellStyle name="TransnetISEntry 2 3 11 2 2" xfId="12205" xr:uid="{00000000-0005-0000-0000-000046410000}"/>
    <cellStyle name="TransnetISEntry 2 3 11 3" xfId="12206" xr:uid="{00000000-0005-0000-0000-000047410000}"/>
    <cellStyle name="TransnetISEntry 2 3 12" xfId="12207" xr:uid="{00000000-0005-0000-0000-000048410000}"/>
    <cellStyle name="TransnetISEntry 2 3 12 2" xfId="12208" xr:uid="{00000000-0005-0000-0000-000049410000}"/>
    <cellStyle name="TransnetISEntry 2 3 13" xfId="12209" xr:uid="{00000000-0005-0000-0000-00004A410000}"/>
    <cellStyle name="TransnetISEntry 2 3 2" xfId="12210" xr:uid="{00000000-0005-0000-0000-00004B410000}"/>
    <cellStyle name="TransnetISEntry 2 3 2 10" xfId="12211" xr:uid="{00000000-0005-0000-0000-00004C410000}"/>
    <cellStyle name="TransnetISEntry 2 3 2 10 2" xfId="12212" xr:uid="{00000000-0005-0000-0000-00004D410000}"/>
    <cellStyle name="TransnetISEntry 2 3 2 10 2 2" xfId="12213" xr:uid="{00000000-0005-0000-0000-00004E410000}"/>
    <cellStyle name="TransnetISEntry 2 3 2 10 3" xfId="12214" xr:uid="{00000000-0005-0000-0000-00004F410000}"/>
    <cellStyle name="TransnetISEntry 2 3 2 11" xfId="12215" xr:uid="{00000000-0005-0000-0000-000050410000}"/>
    <cellStyle name="TransnetISEntry 2 3 2 11 2" xfId="12216" xr:uid="{00000000-0005-0000-0000-000051410000}"/>
    <cellStyle name="TransnetISEntry 2 3 2 12" xfId="12217" xr:uid="{00000000-0005-0000-0000-000052410000}"/>
    <cellStyle name="TransnetISEntry 2 3 2 2" xfId="12218" xr:uid="{00000000-0005-0000-0000-000053410000}"/>
    <cellStyle name="TransnetISEntry 2 3 2 2 2" xfId="12219" xr:uid="{00000000-0005-0000-0000-000054410000}"/>
    <cellStyle name="TransnetISEntry 2 3 2 2 2 2" xfId="12220" xr:uid="{00000000-0005-0000-0000-000055410000}"/>
    <cellStyle name="TransnetISEntry 2 3 2 2 2 2 2" xfId="12221" xr:uid="{00000000-0005-0000-0000-000056410000}"/>
    <cellStyle name="TransnetISEntry 2 3 2 2 2 3" xfId="12222" xr:uid="{00000000-0005-0000-0000-000057410000}"/>
    <cellStyle name="TransnetISEntry 2 3 2 2 3" xfId="12223" xr:uid="{00000000-0005-0000-0000-000058410000}"/>
    <cellStyle name="TransnetISEntry 2 3 2 2 3 2" xfId="12224" xr:uid="{00000000-0005-0000-0000-000059410000}"/>
    <cellStyle name="TransnetISEntry 2 3 2 2 3 2 2" xfId="12225" xr:uid="{00000000-0005-0000-0000-00005A410000}"/>
    <cellStyle name="TransnetISEntry 2 3 2 2 3 3" xfId="12226" xr:uid="{00000000-0005-0000-0000-00005B410000}"/>
    <cellStyle name="TransnetISEntry 2 3 2 2 4" xfId="12227" xr:uid="{00000000-0005-0000-0000-00005C410000}"/>
    <cellStyle name="TransnetISEntry 2 3 2 2 4 2" xfId="12228" xr:uid="{00000000-0005-0000-0000-00005D410000}"/>
    <cellStyle name="TransnetISEntry 2 3 2 2 4 2 2" xfId="12229" xr:uid="{00000000-0005-0000-0000-00005E410000}"/>
    <cellStyle name="TransnetISEntry 2 3 2 2 4 3" xfId="12230" xr:uid="{00000000-0005-0000-0000-00005F410000}"/>
    <cellStyle name="TransnetISEntry 2 3 2 2 5" xfId="12231" xr:uid="{00000000-0005-0000-0000-000060410000}"/>
    <cellStyle name="TransnetISEntry 2 3 2 2 5 2" xfId="12232" xr:uid="{00000000-0005-0000-0000-000061410000}"/>
    <cellStyle name="TransnetISEntry 2 3 2 2 5 2 2" xfId="12233" xr:uid="{00000000-0005-0000-0000-000062410000}"/>
    <cellStyle name="TransnetISEntry 2 3 2 2 5 3" xfId="12234" xr:uid="{00000000-0005-0000-0000-000063410000}"/>
    <cellStyle name="TransnetISEntry 2 3 2 2 6" xfId="12235" xr:uid="{00000000-0005-0000-0000-000064410000}"/>
    <cellStyle name="TransnetISEntry 2 3 2 2 6 2" xfId="12236" xr:uid="{00000000-0005-0000-0000-000065410000}"/>
    <cellStyle name="TransnetISEntry 2 3 2 2 6 2 2" xfId="12237" xr:uid="{00000000-0005-0000-0000-000066410000}"/>
    <cellStyle name="TransnetISEntry 2 3 2 2 6 3" xfId="12238" xr:uid="{00000000-0005-0000-0000-000067410000}"/>
    <cellStyle name="TransnetISEntry 2 3 2 2 7" xfId="12239" xr:uid="{00000000-0005-0000-0000-000068410000}"/>
    <cellStyle name="TransnetISEntry 2 3 2 2 7 2" xfId="12240" xr:uid="{00000000-0005-0000-0000-000069410000}"/>
    <cellStyle name="TransnetISEntry 2 3 2 2 7 2 2" xfId="12241" xr:uid="{00000000-0005-0000-0000-00006A410000}"/>
    <cellStyle name="TransnetISEntry 2 3 2 2 7 3" xfId="12242" xr:uid="{00000000-0005-0000-0000-00006B410000}"/>
    <cellStyle name="TransnetISEntry 2 3 2 2 8" xfId="12243" xr:uid="{00000000-0005-0000-0000-00006C410000}"/>
    <cellStyle name="TransnetISEntry 2 3 2 2 8 2" xfId="12244" xr:uid="{00000000-0005-0000-0000-00006D410000}"/>
    <cellStyle name="TransnetISEntry 2 3 2 2 8 2 2" xfId="12245" xr:uid="{00000000-0005-0000-0000-00006E410000}"/>
    <cellStyle name="TransnetISEntry 2 3 2 2 8 3" xfId="12246" xr:uid="{00000000-0005-0000-0000-00006F410000}"/>
    <cellStyle name="TransnetISEntry 2 3 2 2 9" xfId="12247" xr:uid="{00000000-0005-0000-0000-000070410000}"/>
    <cellStyle name="TransnetISEntry 2 3 2 2 9 2" xfId="12248" xr:uid="{00000000-0005-0000-0000-000071410000}"/>
    <cellStyle name="TransnetISEntry 2 3 2 3" xfId="12249" xr:uid="{00000000-0005-0000-0000-000072410000}"/>
    <cellStyle name="TransnetISEntry 2 3 2 3 2" xfId="12250" xr:uid="{00000000-0005-0000-0000-000073410000}"/>
    <cellStyle name="TransnetISEntry 2 3 2 3 2 2" xfId="12251" xr:uid="{00000000-0005-0000-0000-000074410000}"/>
    <cellStyle name="TransnetISEntry 2 3 2 3 3" xfId="12252" xr:uid="{00000000-0005-0000-0000-000075410000}"/>
    <cellStyle name="TransnetISEntry 2 3 2 4" xfId="12253" xr:uid="{00000000-0005-0000-0000-000076410000}"/>
    <cellStyle name="TransnetISEntry 2 3 2 4 2" xfId="12254" xr:uid="{00000000-0005-0000-0000-000077410000}"/>
    <cellStyle name="TransnetISEntry 2 3 2 4 2 2" xfId="12255" xr:uid="{00000000-0005-0000-0000-000078410000}"/>
    <cellStyle name="TransnetISEntry 2 3 2 4 3" xfId="12256" xr:uid="{00000000-0005-0000-0000-000079410000}"/>
    <cellStyle name="TransnetISEntry 2 3 2 5" xfId="12257" xr:uid="{00000000-0005-0000-0000-00007A410000}"/>
    <cellStyle name="TransnetISEntry 2 3 2 5 2" xfId="12258" xr:uid="{00000000-0005-0000-0000-00007B410000}"/>
    <cellStyle name="TransnetISEntry 2 3 2 5 2 2" xfId="12259" xr:uid="{00000000-0005-0000-0000-00007C410000}"/>
    <cellStyle name="TransnetISEntry 2 3 2 5 3" xfId="12260" xr:uid="{00000000-0005-0000-0000-00007D410000}"/>
    <cellStyle name="TransnetISEntry 2 3 2 6" xfId="12261" xr:uid="{00000000-0005-0000-0000-00007E410000}"/>
    <cellStyle name="TransnetISEntry 2 3 2 6 2" xfId="12262" xr:uid="{00000000-0005-0000-0000-00007F410000}"/>
    <cellStyle name="TransnetISEntry 2 3 2 6 2 2" xfId="12263" xr:uid="{00000000-0005-0000-0000-000080410000}"/>
    <cellStyle name="TransnetISEntry 2 3 2 6 3" xfId="12264" xr:uid="{00000000-0005-0000-0000-000081410000}"/>
    <cellStyle name="TransnetISEntry 2 3 2 7" xfId="12265" xr:uid="{00000000-0005-0000-0000-000082410000}"/>
    <cellStyle name="TransnetISEntry 2 3 2 7 2" xfId="12266" xr:uid="{00000000-0005-0000-0000-000083410000}"/>
    <cellStyle name="TransnetISEntry 2 3 2 7 2 2" xfId="12267" xr:uid="{00000000-0005-0000-0000-000084410000}"/>
    <cellStyle name="TransnetISEntry 2 3 2 7 3" xfId="12268" xr:uid="{00000000-0005-0000-0000-000085410000}"/>
    <cellStyle name="TransnetISEntry 2 3 2 8" xfId="12269" xr:uid="{00000000-0005-0000-0000-000086410000}"/>
    <cellStyle name="TransnetISEntry 2 3 2 8 2" xfId="12270" xr:uid="{00000000-0005-0000-0000-000087410000}"/>
    <cellStyle name="TransnetISEntry 2 3 2 8 2 2" xfId="12271" xr:uid="{00000000-0005-0000-0000-000088410000}"/>
    <cellStyle name="TransnetISEntry 2 3 2 8 3" xfId="12272" xr:uid="{00000000-0005-0000-0000-000089410000}"/>
    <cellStyle name="TransnetISEntry 2 3 2 9" xfId="12273" xr:uid="{00000000-0005-0000-0000-00008A410000}"/>
    <cellStyle name="TransnetISEntry 2 3 2 9 2" xfId="12274" xr:uid="{00000000-0005-0000-0000-00008B410000}"/>
    <cellStyle name="TransnetISEntry 2 3 2 9 2 2" xfId="12275" xr:uid="{00000000-0005-0000-0000-00008C410000}"/>
    <cellStyle name="TransnetISEntry 2 3 2 9 3" xfId="12276" xr:uid="{00000000-0005-0000-0000-00008D410000}"/>
    <cellStyle name="TransnetISEntry 2 3 3" xfId="12277" xr:uid="{00000000-0005-0000-0000-00008E410000}"/>
    <cellStyle name="TransnetISEntry 2 3 3 2" xfId="12278" xr:uid="{00000000-0005-0000-0000-00008F410000}"/>
    <cellStyle name="TransnetISEntry 2 3 3 2 2" xfId="12279" xr:uid="{00000000-0005-0000-0000-000090410000}"/>
    <cellStyle name="TransnetISEntry 2 3 3 2 2 2" xfId="12280" xr:uid="{00000000-0005-0000-0000-000091410000}"/>
    <cellStyle name="TransnetISEntry 2 3 3 2 3" xfId="12281" xr:uid="{00000000-0005-0000-0000-000092410000}"/>
    <cellStyle name="TransnetISEntry 2 3 3 3" xfId="12282" xr:uid="{00000000-0005-0000-0000-000093410000}"/>
    <cellStyle name="TransnetISEntry 2 3 3 3 2" xfId="12283" xr:uid="{00000000-0005-0000-0000-000094410000}"/>
    <cellStyle name="TransnetISEntry 2 3 3 3 2 2" xfId="12284" xr:uid="{00000000-0005-0000-0000-000095410000}"/>
    <cellStyle name="TransnetISEntry 2 3 3 3 3" xfId="12285" xr:uid="{00000000-0005-0000-0000-000096410000}"/>
    <cellStyle name="TransnetISEntry 2 3 3 4" xfId="12286" xr:uid="{00000000-0005-0000-0000-000097410000}"/>
    <cellStyle name="TransnetISEntry 2 3 3 4 2" xfId="12287" xr:uid="{00000000-0005-0000-0000-000098410000}"/>
    <cellStyle name="TransnetISEntry 2 3 3 4 2 2" xfId="12288" xr:uid="{00000000-0005-0000-0000-000099410000}"/>
    <cellStyle name="TransnetISEntry 2 3 3 4 3" xfId="12289" xr:uid="{00000000-0005-0000-0000-00009A410000}"/>
    <cellStyle name="TransnetISEntry 2 3 3 5" xfId="12290" xr:uid="{00000000-0005-0000-0000-00009B410000}"/>
    <cellStyle name="TransnetISEntry 2 3 3 5 2" xfId="12291" xr:uid="{00000000-0005-0000-0000-00009C410000}"/>
    <cellStyle name="TransnetISEntry 2 3 3 5 2 2" xfId="12292" xr:uid="{00000000-0005-0000-0000-00009D410000}"/>
    <cellStyle name="TransnetISEntry 2 3 3 5 3" xfId="12293" xr:uid="{00000000-0005-0000-0000-00009E410000}"/>
    <cellStyle name="TransnetISEntry 2 3 3 6" xfId="12294" xr:uid="{00000000-0005-0000-0000-00009F410000}"/>
    <cellStyle name="TransnetISEntry 2 3 3 6 2" xfId="12295" xr:uid="{00000000-0005-0000-0000-0000A0410000}"/>
    <cellStyle name="TransnetISEntry 2 3 3 6 2 2" xfId="12296" xr:uid="{00000000-0005-0000-0000-0000A1410000}"/>
    <cellStyle name="TransnetISEntry 2 3 3 6 3" xfId="12297" xr:uid="{00000000-0005-0000-0000-0000A2410000}"/>
    <cellStyle name="TransnetISEntry 2 3 3 7" xfId="12298" xr:uid="{00000000-0005-0000-0000-0000A3410000}"/>
    <cellStyle name="TransnetISEntry 2 3 3 7 2" xfId="12299" xr:uid="{00000000-0005-0000-0000-0000A4410000}"/>
    <cellStyle name="TransnetISEntry 2 3 3 7 2 2" xfId="12300" xr:uid="{00000000-0005-0000-0000-0000A5410000}"/>
    <cellStyle name="TransnetISEntry 2 3 3 7 3" xfId="12301" xr:uid="{00000000-0005-0000-0000-0000A6410000}"/>
    <cellStyle name="TransnetISEntry 2 3 3 8" xfId="12302" xr:uid="{00000000-0005-0000-0000-0000A7410000}"/>
    <cellStyle name="TransnetISEntry 2 3 3 8 2" xfId="12303" xr:uid="{00000000-0005-0000-0000-0000A8410000}"/>
    <cellStyle name="TransnetISEntry 2 3 3 8 2 2" xfId="12304" xr:uid="{00000000-0005-0000-0000-0000A9410000}"/>
    <cellStyle name="TransnetISEntry 2 3 3 8 3" xfId="12305" xr:uid="{00000000-0005-0000-0000-0000AA410000}"/>
    <cellStyle name="TransnetISEntry 2 3 3 9" xfId="12306" xr:uid="{00000000-0005-0000-0000-0000AB410000}"/>
    <cellStyle name="TransnetISEntry 2 3 3 9 2" xfId="12307" xr:uid="{00000000-0005-0000-0000-0000AC410000}"/>
    <cellStyle name="TransnetISEntry 2 3 4" xfId="12308" xr:uid="{00000000-0005-0000-0000-0000AD410000}"/>
    <cellStyle name="TransnetISEntry 2 3 4 2" xfId="12309" xr:uid="{00000000-0005-0000-0000-0000AE410000}"/>
    <cellStyle name="TransnetISEntry 2 3 4 2 2" xfId="12310" xr:uid="{00000000-0005-0000-0000-0000AF410000}"/>
    <cellStyle name="TransnetISEntry 2 3 4 3" xfId="12311" xr:uid="{00000000-0005-0000-0000-0000B0410000}"/>
    <cellStyle name="TransnetISEntry 2 3 5" xfId="12312" xr:uid="{00000000-0005-0000-0000-0000B1410000}"/>
    <cellStyle name="TransnetISEntry 2 3 5 2" xfId="12313" xr:uid="{00000000-0005-0000-0000-0000B2410000}"/>
    <cellStyle name="TransnetISEntry 2 3 5 2 2" xfId="12314" xr:uid="{00000000-0005-0000-0000-0000B3410000}"/>
    <cellStyle name="TransnetISEntry 2 3 5 3" xfId="12315" xr:uid="{00000000-0005-0000-0000-0000B4410000}"/>
    <cellStyle name="TransnetISEntry 2 3 6" xfId="12316" xr:uid="{00000000-0005-0000-0000-0000B5410000}"/>
    <cellStyle name="TransnetISEntry 2 3 6 2" xfId="12317" xr:uid="{00000000-0005-0000-0000-0000B6410000}"/>
    <cellStyle name="TransnetISEntry 2 3 6 2 2" xfId="12318" xr:uid="{00000000-0005-0000-0000-0000B7410000}"/>
    <cellStyle name="TransnetISEntry 2 3 6 3" xfId="12319" xr:uid="{00000000-0005-0000-0000-0000B8410000}"/>
    <cellStyle name="TransnetISEntry 2 3 7" xfId="12320" xr:uid="{00000000-0005-0000-0000-0000B9410000}"/>
    <cellStyle name="TransnetISEntry 2 3 7 2" xfId="12321" xr:uid="{00000000-0005-0000-0000-0000BA410000}"/>
    <cellStyle name="TransnetISEntry 2 3 7 2 2" xfId="12322" xr:uid="{00000000-0005-0000-0000-0000BB410000}"/>
    <cellStyle name="TransnetISEntry 2 3 7 3" xfId="12323" xr:uid="{00000000-0005-0000-0000-0000BC410000}"/>
    <cellStyle name="TransnetISEntry 2 3 8" xfId="12324" xr:uid="{00000000-0005-0000-0000-0000BD410000}"/>
    <cellStyle name="TransnetISEntry 2 3 8 2" xfId="12325" xr:uid="{00000000-0005-0000-0000-0000BE410000}"/>
    <cellStyle name="TransnetISEntry 2 3 8 2 2" xfId="12326" xr:uid="{00000000-0005-0000-0000-0000BF410000}"/>
    <cellStyle name="TransnetISEntry 2 3 8 3" xfId="12327" xr:uid="{00000000-0005-0000-0000-0000C0410000}"/>
    <cellStyle name="TransnetISEntry 2 3 9" xfId="12328" xr:uid="{00000000-0005-0000-0000-0000C1410000}"/>
    <cellStyle name="TransnetISEntry 2 3 9 2" xfId="12329" xr:uid="{00000000-0005-0000-0000-0000C2410000}"/>
    <cellStyle name="TransnetISEntry 2 3 9 2 2" xfId="12330" xr:uid="{00000000-0005-0000-0000-0000C3410000}"/>
    <cellStyle name="TransnetISEntry 2 3 9 3" xfId="12331" xr:uid="{00000000-0005-0000-0000-0000C4410000}"/>
    <cellStyle name="TransnetISEntry 2 4" xfId="12332" xr:uid="{00000000-0005-0000-0000-0000C5410000}"/>
    <cellStyle name="TransnetISEntry 2 4 10" xfId="12333" xr:uid="{00000000-0005-0000-0000-0000C6410000}"/>
    <cellStyle name="TransnetISEntry 2 4 10 2" xfId="12334" xr:uid="{00000000-0005-0000-0000-0000C7410000}"/>
    <cellStyle name="TransnetISEntry 2 4 10 2 2" xfId="12335" xr:uid="{00000000-0005-0000-0000-0000C8410000}"/>
    <cellStyle name="TransnetISEntry 2 4 10 3" xfId="12336" xr:uid="{00000000-0005-0000-0000-0000C9410000}"/>
    <cellStyle name="TransnetISEntry 2 4 11" xfId="12337" xr:uid="{00000000-0005-0000-0000-0000CA410000}"/>
    <cellStyle name="TransnetISEntry 2 4 11 2" xfId="12338" xr:uid="{00000000-0005-0000-0000-0000CB410000}"/>
    <cellStyle name="TransnetISEntry 2 4 12" xfId="12339" xr:uid="{00000000-0005-0000-0000-0000CC410000}"/>
    <cellStyle name="TransnetISEntry 2 4 2" xfId="12340" xr:uid="{00000000-0005-0000-0000-0000CD410000}"/>
    <cellStyle name="TransnetISEntry 2 4 2 2" xfId="12341" xr:uid="{00000000-0005-0000-0000-0000CE410000}"/>
    <cellStyle name="TransnetISEntry 2 4 2 2 2" xfId="12342" xr:uid="{00000000-0005-0000-0000-0000CF410000}"/>
    <cellStyle name="TransnetISEntry 2 4 2 2 2 2" xfId="12343" xr:uid="{00000000-0005-0000-0000-0000D0410000}"/>
    <cellStyle name="TransnetISEntry 2 4 2 2 3" xfId="12344" xr:uid="{00000000-0005-0000-0000-0000D1410000}"/>
    <cellStyle name="TransnetISEntry 2 4 2 3" xfId="12345" xr:uid="{00000000-0005-0000-0000-0000D2410000}"/>
    <cellStyle name="TransnetISEntry 2 4 2 3 2" xfId="12346" xr:uid="{00000000-0005-0000-0000-0000D3410000}"/>
    <cellStyle name="TransnetISEntry 2 4 2 3 2 2" xfId="12347" xr:uid="{00000000-0005-0000-0000-0000D4410000}"/>
    <cellStyle name="TransnetISEntry 2 4 2 3 3" xfId="12348" xr:uid="{00000000-0005-0000-0000-0000D5410000}"/>
    <cellStyle name="TransnetISEntry 2 4 2 4" xfId="12349" xr:uid="{00000000-0005-0000-0000-0000D6410000}"/>
    <cellStyle name="TransnetISEntry 2 4 2 4 2" xfId="12350" xr:uid="{00000000-0005-0000-0000-0000D7410000}"/>
    <cellStyle name="TransnetISEntry 2 4 2 4 2 2" xfId="12351" xr:uid="{00000000-0005-0000-0000-0000D8410000}"/>
    <cellStyle name="TransnetISEntry 2 4 2 4 3" xfId="12352" xr:uid="{00000000-0005-0000-0000-0000D9410000}"/>
    <cellStyle name="TransnetISEntry 2 4 2 5" xfId="12353" xr:uid="{00000000-0005-0000-0000-0000DA410000}"/>
    <cellStyle name="TransnetISEntry 2 4 2 5 2" xfId="12354" xr:uid="{00000000-0005-0000-0000-0000DB410000}"/>
    <cellStyle name="TransnetISEntry 2 4 2 5 2 2" xfId="12355" xr:uid="{00000000-0005-0000-0000-0000DC410000}"/>
    <cellStyle name="TransnetISEntry 2 4 2 5 3" xfId="12356" xr:uid="{00000000-0005-0000-0000-0000DD410000}"/>
    <cellStyle name="TransnetISEntry 2 4 2 6" xfId="12357" xr:uid="{00000000-0005-0000-0000-0000DE410000}"/>
    <cellStyle name="TransnetISEntry 2 4 2 6 2" xfId="12358" xr:uid="{00000000-0005-0000-0000-0000DF410000}"/>
    <cellStyle name="TransnetISEntry 2 4 2 6 2 2" xfId="12359" xr:uid="{00000000-0005-0000-0000-0000E0410000}"/>
    <cellStyle name="TransnetISEntry 2 4 2 6 3" xfId="12360" xr:uid="{00000000-0005-0000-0000-0000E1410000}"/>
    <cellStyle name="TransnetISEntry 2 4 2 7" xfId="12361" xr:uid="{00000000-0005-0000-0000-0000E2410000}"/>
    <cellStyle name="TransnetISEntry 2 4 2 7 2" xfId="12362" xr:uid="{00000000-0005-0000-0000-0000E3410000}"/>
    <cellStyle name="TransnetISEntry 2 4 2 7 2 2" xfId="12363" xr:uid="{00000000-0005-0000-0000-0000E4410000}"/>
    <cellStyle name="TransnetISEntry 2 4 2 7 3" xfId="12364" xr:uid="{00000000-0005-0000-0000-0000E5410000}"/>
    <cellStyle name="TransnetISEntry 2 4 2 8" xfId="12365" xr:uid="{00000000-0005-0000-0000-0000E6410000}"/>
    <cellStyle name="TransnetISEntry 2 4 2 8 2" xfId="12366" xr:uid="{00000000-0005-0000-0000-0000E7410000}"/>
    <cellStyle name="TransnetISEntry 2 4 2 8 2 2" xfId="12367" xr:uid="{00000000-0005-0000-0000-0000E8410000}"/>
    <cellStyle name="TransnetISEntry 2 4 2 8 3" xfId="12368" xr:uid="{00000000-0005-0000-0000-0000E9410000}"/>
    <cellStyle name="TransnetISEntry 2 4 2 9" xfId="12369" xr:uid="{00000000-0005-0000-0000-0000EA410000}"/>
    <cellStyle name="TransnetISEntry 2 4 2 9 2" xfId="12370" xr:uid="{00000000-0005-0000-0000-0000EB410000}"/>
    <cellStyle name="TransnetISEntry 2 4 3" xfId="12371" xr:uid="{00000000-0005-0000-0000-0000EC410000}"/>
    <cellStyle name="TransnetISEntry 2 4 3 2" xfId="12372" xr:uid="{00000000-0005-0000-0000-0000ED410000}"/>
    <cellStyle name="TransnetISEntry 2 4 3 2 2" xfId="12373" xr:uid="{00000000-0005-0000-0000-0000EE410000}"/>
    <cellStyle name="TransnetISEntry 2 4 3 3" xfId="12374" xr:uid="{00000000-0005-0000-0000-0000EF410000}"/>
    <cellStyle name="TransnetISEntry 2 4 4" xfId="12375" xr:uid="{00000000-0005-0000-0000-0000F0410000}"/>
    <cellStyle name="TransnetISEntry 2 4 4 2" xfId="12376" xr:uid="{00000000-0005-0000-0000-0000F1410000}"/>
    <cellStyle name="TransnetISEntry 2 4 4 2 2" xfId="12377" xr:uid="{00000000-0005-0000-0000-0000F2410000}"/>
    <cellStyle name="TransnetISEntry 2 4 4 3" xfId="12378" xr:uid="{00000000-0005-0000-0000-0000F3410000}"/>
    <cellStyle name="TransnetISEntry 2 4 5" xfId="12379" xr:uid="{00000000-0005-0000-0000-0000F4410000}"/>
    <cellStyle name="TransnetISEntry 2 4 5 2" xfId="12380" xr:uid="{00000000-0005-0000-0000-0000F5410000}"/>
    <cellStyle name="TransnetISEntry 2 4 5 2 2" xfId="12381" xr:uid="{00000000-0005-0000-0000-0000F6410000}"/>
    <cellStyle name="TransnetISEntry 2 4 5 3" xfId="12382" xr:uid="{00000000-0005-0000-0000-0000F7410000}"/>
    <cellStyle name="TransnetISEntry 2 4 6" xfId="12383" xr:uid="{00000000-0005-0000-0000-0000F8410000}"/>
    <cellStyle name="TransnetISEntry 2 4 6 2" xfId="12384" xr:uid="{00000000-0005-0000-0000-0000F9410000}"/>
    <cellStyle name="TransnetISEntry 2 4 6 2 2" xfId="12385" xr:uid="{00000000-0005-0000-0000-0000FA410000}"/>
    <cellStyle name="TransnetISEntry 2 4 6 3" xfId="12386" xr:uid="{00000000-0005-0000-0000-0000FB410000}"/>
    <cellStyle name="TransnetISEntry 2 4 7" xfId="12387" xr:uid="{00000000-0005-0000-0000-0000FC410000}"/>
    <cellStyle name="TransnetISEntry 2 4 7 2" xfId="12388" xr:uid="{00000000-0005-0000-0000-0000FD410000}"/>
    <cellStyle name="TransnetISEntry 2 4 7 2 2" xfId="12389" xr:uid="{00000000-0005-0000-0000-0000FE410000}"/>
    <cellStyle name="TransnetISEntry 2 4 7 3" xfId="12390" xr:uid="{00000000-0005-0000-0000-0000FF410000}"/>
    <cellStyle name="TransnetISEntry 2 4 8" xfId="12391" xr:uid="{00000000-0005-0000-0000-000000420000}"/>
    <cellStyle name="TransnetISEntry 2 4 8 2" xfId="12392" xr:uid="{00000000-0005-0000-0000-000001420000}"/>
    <cellStyle name="TransnetISEntry 2 4 8 2 2" xfId="12393" xr:uid="{00000000-0005-0000-0000-000002420000}"/>
    <cellStyle name="TransnetISEntry 2 4 8 3" xfId="12394" xr:uid="{00000000-0005-0000-0000-000003420000}"/>
    <cellStyle name="TransnetISEntry 2 4 9" xfId="12395" xr:uid="{00000000-0005-0000-0000-000004420000}"/>
    <cellStyle name="TransnetISEntry 2 4 9 2" xfId="12396" xr:uid="{00000000-0005-0000-0000-000005420000}"/>
    <cellStyle name="TransnetISEntry 2 4 9 2 2" xfId="12397" xr:uid="{00000000-0005-0000-0000-000006420000}"/>
    <cellStyle name="TransnetISEntry 2 4 9 3" xfId="12398" xr:uid="{00000000-0005-0000-0000-000007420000}"/>
    <cellStyle name="TransnetISEntry 3" xfId="12399" xr:uid="{00000000-0005-0000-0000-000008420000}"/>
    <cellStyle name="TransnetISEntry 3 2" xfId="12400" xr:uid="{00000000-0005-0000-0000-000009420000}"/>
    <cellStyle name="TransnetISEntry 3 2 10" xfId="12401" xr:uid="{00000000-0005-0000-0000-00000A420000}"/>
    <cellStyle name="TransnetISEntry 3 2 10 2" xfId="12402" xr:uid="{00000000-0005-0000-0000-00000B420000}"/>
    <cellStyle name="TransnetISEntry 3 2 10 2 2" xfId="12403" xr:uid="{00000000-0005-0000-0000-00000C420000}"/>
    <cellStyle name="TransnetISEntry 3 2 10 3" xfId="12404" xr:uid="{00000000-0005-0000-0000-00000D420000}"/>
    <cellStyle name="TransnetISEntry 3 2 11" xfId="12405" xr:uid="{00000000-0005-0000-0000-00000E420000}"/>
    <cellStyle name="TransnetISEntry 3 2 11 2" xfId="12406" xr:uid="{00000000-0005-0000-0000-00000F420000}"/>
    <cellStyle name="TransnetISEntry 3 2 11 2 2" xfId="12407" xr:uid="{00000000-0005-0000-0000-000010420000}"/>
    <cellStyle name="TransnetISEntry 3 2 11 3" xfId="12408" xr:uid="{00000000-0005-0000-0000-000011420000}"/>
    <cellStyle name="TransnetISEntry 3 2 12" xfId="12409" xr:uid="{00000000-0005-0000-0000-000012420000}"/>
    <cellStyle name="TransnetISEntry 3 2 12 2" xfId="12410" xr:uid="{00000000-0005-0000-0000-000013420000}"/>
    <cellStyle name="TransnetISEntry 3 2 13" xfId="12411" xr:uid="{00000000-0005-0000-0000-000014420000}"/>
    <cellStyle name="TransnetISEntry 3 2 2" xfId="12412" xr:uid="{00000000-0005-0000-0000-000015420000}"/>
    <cellStyle name="TransnetISEntry 3 2 2 10" xfId="12413" xr:uid="{00000000-0005-0000-0000-000016420000}"/>
    <cellStyle name="TransnetISEntry 3 2 2 10 2" xfId="12414" xr:uid="{00000000-0005-0000-0000-000017420000}"/>
    <cellStyle name="TransnetISEntry 3 2 2 10 2 2" xfId="12415" xr:uid="{00000000-0005-0000-0000-000018420000}"/>
    <cellStyle name="TransnetISEntry 3 2 2 10 3" xfId="12416" xr:uid="{00000000-0005-0000-0000-000019420000}"/>
    <cellStyle name="TransnetISEntry 3 2 2 11" xfId="12417" xr:uid="{00000000-0005-0000-0000-00001A420000}"/>
    <cellStyle name="TransnetISEntry 3 2 2 11 2" xfId="12418" xr:uid="{00000000-0005-0000-0000-00001B420000}"/>
    <cellStyle name="TransnetISEntry 3 2 2 12" xfId="12419" xr:uid="{00000000-0005-0000-0000-00001C420000}"/>
    <cellStyle name="TransnetISEntry 3 2 2 2" xfId="12420" xr:uid="{00000000-0005-0000-0000-00001D420000}"/>
    <cellStyle name="TransnetISEntry 3 2 2 2 2" xfId="12421" xr:uid="{00000000-0005-0000-0000-00001E420000}"/>
    <cellStyle name="TransnetISEntry 3 2 2 2 2 2" xfId="12422" xr:uid="{00000000-0005-0000-0000-00001F420000}"/>
    <cellStyle name="TransnetISEntry 3 2 2 2 2 2 2" xfId="12423" xr:uid="{00000000-0005-0000-0000-000020420000}"/>
    <cellStyle name="TransnetISEntry 3 2 2 2 2 3" xfId="12424" xr:uid="{00000000-0005-0000-0000-000021420000}"/>
    <cellStyle name="TransnetISEntry 3 2 2 2 3" xfId="12425" xr:uid="{00000000-0005-0000-0000-000022420000}"/>
    <cellStyle name="TransnetISEntry 3 2 2 2 3 2" xfId="12426" xr:uid="{00000000-0005-0000-0000-000023420000}"/>
    <cellStyle name="TransnetISEntry 3 2 2 2 3 2 2" xfId="12427" xr:uid="{00000000-0005-0000-0000-000024420000}"/>
    <cellStyle name="TransnetISEntry 3 2 2 2 3 3" xfId="12428" xr:uid="{00000000-0005-0000-0000-000025420000}"/>
    <cellStyle name="TransnetISEntry 3 2 2 2 4" xfId="12429" xr:uid="{00000000-0005-0000-0000-000026420000}"/>
    <cellStyle name="TransnetISEntry 3 2 2 2 4 2" xfId="12430" xr:uid="{00000000-0005-0000-0000-000027420000}"/>
    <cellStyle name="TransnetISEntry 3 2 2 2 4 2 2" xfId="12431" xr:uid="{00000000-0005-0000-0000-000028420000}"/>
    <cellStyle name="TransnetISEntry 3 2 2 2 4 3" xfId="12432" xr:uid="{00000000-0005-0000-0000-000029420000}"/>
    <cellStyle name="TransnetISEntry 3 2 2 2 5" xfId="12433" xr:uid="{00000000-0005-0000-0000-00002A420000}"/>
    <cellStyle name="TransnetISEntry 3 2 2 2 5 2" xfId="12434" xr:uid="{00000000-0005-0000-0000-00002B420000}"/>
    <cellStyle name="TransnetISEntry 3 2 2 2 5 2 2" xfId="12435" xr:uid="{00000000-0005-0000-0000-00002C420000}"/>
    <cellStyle name="TransnetISEntry 3 2 2 2 5 3" xfId="12436" xr:uid="{00000000-0005-0000-0000-00002D420000}"/>
    <cellStyle name="TransnetISEntry 3 2 2 2 6" xfId="12437" xr:uid="{00000000-0005-0000-0000-00002E420000}"/>
    <cellStyle name="TransnetISEntry 3 2 2 2 6 2" xfId="12438" xr:uid="{00000000-0005-0000-0000-00002F420000}"/>
    <cellStyle name="TransnetISEntry 3 2 2 2 6 2 2" xfId="12439" xr:uid="{00000000-0005-0000-0000-000030420000}"/>
    <cellStyle name="TransnetISEntry 3 2 2 2 6 3" xfId="12440" xr:uid="{00000000-0005-0000-0000-000031420000}"/>
    <cellStyle name="TransnetISEntry 3 2 2 2 7" xfId="12441" xr:uid="{00000000-0005-0000-0000-000032420000}"/>
    <cellStyle name="TransnetISEntry 3 2 2 2 7 2" xfId="12442" xr:uid="{00000000-0005-0000-0000-000033420000}"/>
    <cellStyle name="TransnetISEntry 3 2 2 2 7 2 2" xfId="12443" xr:uid="{00000000-0005-0000-0000-000034420000}"/>
    <cellStyle name="TransnetISEntry 3 2 2 2 7 3" xfId="12444" xr:uid="{00000000-0005-0000-0000-000035420000}"/>
    <cellStyle name="TransnetISEntry 3 2 2 2 8" xfId="12445" xr:uid="{00000000-0005-0000-0000-000036420000}"/>
    <cellStyle name="TransnetISEntry 3 2 2 2 8 2" xfId="12446" xr:uid="{00000000-0005-0000-0000-000037420000}"/>
    <cellStyle name="TransnetISEntry 3 2 2 2 8 2 2" xfId="12447" xr:uid="{00000000-0005-0000-0000-000038420000}"/>
    <cellStyle name="TransnetISEntry 3 2 2 2 8 3" xfId="12448" xr:uid="{00000000-0005-0000-0000-000039420000}"/>
    <cellStyle name="TransnetISEntry 3 2 2 2 9" xfId="12449" xr:uid="{00000000-0005-0000-0000-00003A420000}"/>
    <cellStyle name="TransnetISEntry 3 2 2 2 9 2" xfId="12450" xr:uid="{00000000-0005-0000-0000-00003B420000}"/>
    <cellStyle name="TransnetISEntry 3 2 2 3" xfId="12451" xr:uid="{00000000-0005-0000-0000-00003C420000}"/>
    <cellStyle name="TransnetISEntry 3 2 2 3 2" xfId="12452" xr:uid="{00000000-0005-0000-0000-00003D420000}"/>
    <cellStyle name="TransnetISEntry 3 2 2 3 2 2" xfId="12453" xr:uid="{00000000-0005-0000-0000-00003E420000}"/>
    <cellStyle name="TransnetISEntry 3 2 2 3 3" xfId="12454" xr:uid="{00000000-0005-0000-0000-00003F420000}"/>
    <cellStyle name="TransnetISEntry 3 2 2 4" xfId="12455" xr:uid="{00000000-0005-0000-0000-000040420000}"/>
    <cellStyle name="TransnetISEntry 3 2 2 4 2" xfId="12456" xr:uid="{00000000-0005-0000-0000-000041420000}"/>
    <cellStyle name="TransnetISEntry 3 2 2 4 2 2" xfId="12457" xr:uid="{00000000-0005-0000-0000-000042420000}"/>
    <cellStyle name="TransnetISEntry 3 2 2 4 3" xfId="12458" xr:uid="{00000000-0005-0000-0000-000043420000}"/>
    <cellStyle name="TransnetISEntry 3 2 2 5" xfId="12459" xr:uid="{00000000-0005-0000-0000-000044420000}"/>
    <cellStyle name="TransnetISEntry 3 2 2 5 2" xfId="12460" xr:uid="{00000000-0005-0000-0000-000045420000}"/>
    <cellStyle name="TransnetISEntry 3 2 2 5 2 2" xfId="12461" xr:uid="{00000000-0005-0000-0000-000046420000}"/>
    <cellStyle name="TransnetISEntry 3 2 2 5 3" xfId="12462" xr:uid="{00000000-0005-0000-0000-000047420000}"/>
    <cellStyle name="TransnetISEntry 3 2 2 6" xfId="12463" xr:uid="{00000000-0005-0000-0000-000048420000}"/>
    <cellStyle name="TransnetISEntry 3 2 2 6 2" xfId="12464" xr:uid="{00000000-0005-0000-0000-000049420000}"/>
    <cellStyle name="TransnetISEntry 3 2 2 6 2 2" xfId="12465" xr:uid="{00000000-0005-0000-0000-00004A420000}"/>
    <cellStyle name="TransnetISEntry 3 2 2 6 3" xfId="12466" xr:uid="{00000000-0005-0000-0000-00004B420000}"/>
    <cellStyle name="TransnetISEntry 3 2 2 7" xfId="12467" xr:uid="{00000000-0005-0000-0000-00004C420000}"/>
    <cellStyle name="TransnetISEntry 3 2 2 7 2" xfId="12468" xr:uid="{00000000-0005-0000-0000-00004D420000}"/>
    <cellStyle name="TransnetISEntry 3 2 2 7 2 2" xfId="12469" xr:uid="{00000000-0005-0000-0000-00004E420000}"/>
    <cellStyle name="TransnetISEntry 3 2 2 7 3" xfId="12470" xr:uid="{00000000-0005-0000-0000-00004F420000}"/>
    <cellStyle name="TransnetISEntry 3 2 2 8" xfId="12471" xr:uid="{00000000-0005-0000-0000-000050420000}"/>
    <cellStyle name="TransnetISEntry 3 2 2 8 2" xfId="12472" xr:uid="{00000000-0005-0000-0000-000051420000}"/>
    <cellStyle name="TransnetISEntry 3 2 2 8 2 2" xfId="12473" xr:uid="{00000000-0005-0000-0000-000052420000}"/>
    <cellStyle name="TransnetISEntry 3 2 2 8 3" xfId="12474" xr:uid="{00000000-0005-0000-0000-000053420000}"/>
    <cellStyle name="TransnetISEntry 3 2 2 9" xfId="12475" xr:uid="{00000000-0005-0000-0000-000054420000}"/>
    <cellStyle name="TransnetISEntry 3 2 2 9 2" xfId="12476" xr:uid="{00000000-0005-0000-0000-000055420000}"/>
    <cellStyle name="TransnetISEntry 3 2 2 9 2 2" xfId="12477" xr:uid="{00000000-0005-0000-0000-000056420000}"/>
    <cellStyle name="TransnetISEntry 3 2 2 9 3" xfId="12478" xr:uid="{00000000-0005-0000-0000-000057420000}"/>
    <cellStyle name="TransnetISEntry 3 2 3" xfId="12479" xr:uid="{00000000-0005-0000-0000-000058420000}"/>
    <cellStyle name="TransnetISEntry 3 2 3 2" xfId="12480" xr:uid="{00000000-0005-0000-0000-000059420000}"/>
    <cellStyle name="TransnetISEntry 3 2 3 2 2" xfId="12481" xr:uid="{00000000-0005-0000-0000-00005A420000}"/>
    <cellStyle name="TransnetISEntry 3 2 3 2 2 2" xfId="12482" xr:uid="{00000000-0005-0000-0000-00005B420000}"/>
    <cellStyle name="TransnetISEntry 3 2 3 2 3" xfId="12483" xr:uid="{00000000-0005-0000-0000-00005C420000}"/>
    <cellStyle name="TransnetISEntry 3 2 3 3" xfId="12484" xr:uid="{00000000-0005-0000-0000-00005D420000}"/>
    <cellStyle name="TransnetISEntry 3 2 3 3 2" xfId="12485" xr:uid="{00000000-0005-0000-0000-00005E420000}"/>
    <cellStyle name="TransnetISEntry 3 2 3 3 2 2" xfId="12486" xr:uid="{00000000-0005-0000-0000-00005F420000}"/>
    <cellStyle name="TransnetISEntry 3 2 3 3 3" xfId="12487" xr:uid="{00000000-0005-0000-0000-000060420000}"/>
    <cellStyle name="TransnetISEntry 3 2 3 4" xfId="12488" xr:uid="{00000000-0005-0000-0000-000061420000}"/>
    <cellStyle name="TransnetISEntry 3 2 3 4 2" xfId="12489" xr:uid="{00000000-0005-0000-0000-000062420000}"/>
    <cellStyle name="TransnetISEntry 3 2 3 4 2 2" xfId="12490" xr:uid="{00000000-0005-0000-0000-000063420000}"/>
    <cellStyle name="TransnetISEntry 3 2 3 4 3" xfId="12491" xr:uid="{00000000-0005-0000-0000-000064420000}"/>
    <cellStyle name="TransnetISEntry 3 2 3 5" xfId="12492" xr:uid="{00000000-0005-0000-0000-000065420000}"/>
    <cellStyle name="TransnetISEntry 3 2 3 5 2" xfId="12493" xr:uid="{00000000-0005-0000-0000-000066420000}"/>
    <cellStyle name="TransnetISEntry 3 2 3 5 2 2" xfId="12494" xr:uid="{00000000-0005-0000-0000-000067420000}"/>
    <cellStyle name="TransnetISEntry 3 2 3 5 3" xfId="12495" xr:uid="{00000000-0005-0000-0000-000068420000}"/>
    <cellStyle name="TransnetISEntry 3 2 3 6" xfId="12496" xr:uid="{00000000-0005-0000-0000-000069420000}"/>
    <cellStyle name="TransnetISEntry 3 2 3 6 2" xfId="12497" xr:uid="{00000000-0005-0000-0000-00006A420000}"/>
    <cellStyle name="TransnetISEntry 3 2 3 6 2 2" xfId="12498" xr:uid="{00000000-0005-0000-0000-00006B420000}"/>
    <cellStyle name="TransnetISEntry 3 2 3 6 3" xfId="12499" xr:uid="{00000000-0005-0000-0000-00006C420000}"/>
    <cellStyle name="TransnetISEntry 3 2 3 7" xfId="12500" xr:uid="{00000000-0005-0000-0000-00006D420000}"/>
    <cellStyle name="TransnetISEntry 3 2 3 7 2" xfId="12501" xr:uid="{00000000-0005-0000-0000-00006E420000}"/>
    <cellStyle name="TransnetISEntry 3 2 3 7 2 2" xfId="12502" xr:uid="{00000000-0005-0000-0000-00006F420000}"/>
    <cellStyle name="TransnetISEntry 3 2 3 7 3" xfId="12503" xr:uid="{00000000-0005-0000-0000-000070420000}"/>
    <cellStyle name="TransnetISEntry 3 2 3 8" xfId="12504" xr:uid="{00000000-0005-0000-0000-000071420000}"/>
    <cellStyle name="TransnetISEntry 3 2 3 8 2" xfId="12505" xr:uid="{00000000-0005-0000-0000-000072420000}"/>
    <cellStyle name="TransnetISEntry 3 2 3 8 2 2" xfId="12506" xr:uid="{00000000-0005-0000-0000-000073420000}"/>
    <cellStyle name="TransnetISEntry 3 2 3 8 3" xfId="12507" xr:uid="{00000000-0005-0000-0000-000074420000}"/>
    <cellStyle name="TransnetISEntry 3 2 3 9" xfId="12508" xr:uid="{00000000-0005-0000-0000-000075420000}"/>
    <cellStyle name="TransnetISEntry 3 2 3 9 2" xfId="12509" xr:uid="{00000000-0005-0000-0000-000076420000}"/>
    <cellStyle name="TransnetISEntry 3 2 4" xfId="12510" xr:uid="{00000000-0005-0000-0000-000077420000}"/>
    <cellStyle name="TransnetISEntry 3 2 4 2" xfId="12511" xr:uid="{00000000-0005-0000-0000-000078420000}"/>
    <cellStyle name="TransnetISEntry 3 2 4 2 2" xfId="12512" xr:uid="{00000000-0005-0000-0000-000079420000}"/>
    <cellStyle name="TransnetISEntry 3 2 4 3" xfId="12513" xr:uid="{00000000-0005-0000-0000-00007A420000}"/>
    <cellStyle name="TransnetISEntry 3 2 5" xfId="12514" xr:uid="{00000000-0005-0000-0000-00007B420000}"/>
    <cellStyle name="TransnetISEntry 3 2 5 2" xfId="12515" xr:uid="{00000000-0005-0000-0000-00007C420000}"/>
    <cellStyle name="TransnetISEntry 3 2 5 2 2" xfId="12516" xr:uid="{00000000-0005-0000-0000-00007D420000}"/>
    <cellStyle name="TransnetISEntry 3 2 5 3" xfId="12517" xr:uid="{00000000-0005-0000-0000-00007E420000}"/>
    <cellStyle name="TransnetISEntry 3 2 6" xfId="12518" xr:uid="{00000000-0005-0000-0000-00007F420000}"/>
    <cellStyle name="TransnetISEntry 3 2 6 2" xfId="12519" xr:uid="{00000000-0005-0000-0000-000080420000}"/>
    <cellStyle name="TransnetISEntry 3 2 6 2 2" xfId="12520" xr:uid="{00000000-0005-0000-0000-000081420000}"/>
    <cellStyle name="TransnetISEntry 3 2 6 3" xfId="12521" xr:uid="{00000000-0005-0000-0000-000082420000}"/>
    <cellStyle name="TransnetISEntry 3 2 7" xfId="12522" xr:uid="{00000000-0005-0000-0000-000083420000}"/>
    <cellStyle name="TransnetISEntry 3 2 7 2" xfId="12523" xr:uid="{00000000-0005-0000-0000-000084420000}"/>
    <cellStyle name="TransnetISEntry 3 2 7 2 2" xfId="12524" xr:uid="{00000000-0005-0000-0000-000085420000}"/>
    <cellStyle name="TransnetISEntry 3 2 7 3" xfId="12525" xr:uid="{00000000-0005-0000-0000-000086420000}"/>
    <cellStyle name="TransnetISEntry 3 2 8" xfId="12526" xr:uid="{00000000-0005-0000-0000-000087420000}"/>
    <cellStyle name="TransnetISEntry 3 2 8 2" xfId="12527" xr:uid="{00000000-0005-0000-0000-000088420000}"/>
    <cellStyle name="TransnetISEntry 3 2 8 2 2" xfId="12528" xr:uid="{00000000-0005-0000-0000-000089420000}"/>
    <cellStyle name="TransnetISEntry 3 2 8 3" xfId="12529" xr:uid="{00000000-0005-0000-0000-00008A420000}"/>
    <cellStyle name="TransnetISEntry 3 2 9" xfId="12530" xr:uid="{00000000-0005-0000-0000-00008B420000}"/>
    <cellStyle name="TransnetISEntry 3 2 9 2" xfId="12531" xr:uid="{00000000-0005-0000-0000-00008C420000}"/>
    <cellStyle name="TransnetISEntry 3 2 9 2 2" xfId="12532" xr:uid="{00000000-0005-0000-0000-00008D420000}"/>
    <cellStyle name="TransnetISEntry 3 2 9 3" xfId="12533" xr:uid="{00000000-0005-0000-0000-00008E420000}"/>
    <cellStyle name="TransnetISEntry 3 3" xfId="12534" xr:uid="{00000000-0005-0000-0000-00008F420000}"/>
    <cellStyle name="TransnetISEntry 3 3 10" xfId="12535" xr:uid="{00000000-0005-0000-0000-000090420000}"/>
    <cellStyle name="TransnetISEntry 3 3 10 2" xfId="12536" xr:uid="{00000000-0005-0000-0000-000091420000}"/>
    <cellStyle name="TransnetISEntry 3 3 10 2 2" xfId="12537" xr:uid="{00000000-0005-0000-0000-000092420000}"/>
    <cellStyle name="TransnetISEntry 3 3 10 3" xfId="12538" xr:uid="{00000000-0005-0000-0000-000093420000}"/>
    <cellStyle name="TransnetISEntry 3 3 11" xfId="12539" xr:uid="{00000000-0005-0000-0000-000094420000}"/>
    <cellStyle name="TransnetISEntry 3 3 11 2" xfId="12540" xr:uid="{00000000-0005-0000-0000-000095420000}"/>
    <cellStyle name="TransnetISEntry 3 3 12" xfId="12541" xr:uid="{00000000-0005-0000-0000-000096420000}"/>
    <cellStyle name="TransnetISEntry 3 3 2" xfId="12542" xr:uid="{00000000-0005-0000-0000-000097420000}"/>
    <cellStyle name="TransnetISEntry 3 3 2 2" xfId="12543" xr:uid="{00000000-0005-0000-0000-000098420000}"/>
    <cellStyle name="TransnetISEntry 3 3 2 2 2" xfId="12544" xr:uid="{00000000-0005-0000-0000-000099420000}"/>
    <cellStyle name="TransnetISEntry 3 3 2 2 2 2" xfId="12545" xr:uid="{00000000-0005-0000-0000-00009A420000}"/>
    <cellStyle name="TransnetISEntry 3 3 2 2 3" xfId="12546" xr:uid="{00000000-0005-0000-0000-00009B420000}"/>
    <cellStyle name="TransnetISEntry 3 3 2 3" xfId="12547" xr:uid="{00000000-0005-0000-0000-00009C420000}"/>
    <cellStyle name="TransnetISEntry 3 3 2 3 2" xfId="12548" xr:uid="{00000000-0005-0000-0000-00009D420000}"/>
    <cellStyle name="TransnetISEntry 3 3 2 3 2 2" xfId="12549" xr:uid="{00000000-0005-0000-0000-00009E420000}"/>
    <cellStyle name="TransnetISEntry 3 3 2 3 3" xfId="12550" xr:uid="{00000000-0005-0000-0000-00009F420000}"/>
    <cellStyle name="TransnetISEntry 3 3 2 4" xfId="12551" xr:uid="{00000000-0005-0000-0000-0000A0420000}"/>
    <cellStyle name="TransnetISEntry 3 3 2 4 2" xfId="12552" xr:uid="{00000000-0005-0000-0000-0000A1420000}"/>
    <cellStyle name="TransnetISEntry 3 3 2 4 2 2" xfId="12553" xr:uid="{00000000-0005-0000-0000-0000A2420000}"/>
    <cellStyle name="TransnetISEntry 3 3 2 4 3" xfId="12554" xr:uid="{00000000-0005-0000-0000-0000A3420000}"/>
    <cellStyle name="TransnetISEntry 3 3 2 5" xfId="12555" xr:uid="{00000000-0005-0000-0000-0000A4420000}"/>
    <cellStyle name="TransnetISEntry 3 3 2 5 2" xfId="12556" xr:uid="{00000000-0005-0000-0000-0000A5420000}"/>
    <cellStyle name="TransnetISEntry 3 3 2 5 2 2" xfId="12557" xr:uid="{00000000-0005-0000-0000-0000A6420000}"/>
    <cellStyle name="TransnetISEntry 3 3 2 5 3" xfId="12558" xr:uid="{00000000-0005-0000-0000-0000A7420000}"/>
    <cellStyle name="TransnetISEntry 3 3 2 6" xfId="12559" xr:uid="{00000000-0005-0000-0000-0000A8420000}"/>
    <cellStyle name="TransnetISEntry 3 3 2 6 2" xfId="12560" xr:uid="{00000000-0005-0000-0000-0000A9420000}"/>
    <cellStyle name="TransnetISEntry 3 3 2 6 2 2" xfId="12561" xr:uid="{00000000-0005-0000-0000-0000AA420000}"/>
    <cellStyle name="TransnetISEntry 3 3 2 6 3" xfId="12562" xr:uid="{00000000-0005-0000-0000-0000AB420000}"/>
    <cellStyle name="TransnetISEntry 3 3 2 7" xfId="12563" xr:uid="{00000000-0005-0000-0000-0000AC420000}"/>
    <cellStyle name="TransnetISEntry 3 3 2 7 2" xfId="12564" xr:uid="{00000000-0005-0000-0000-0000AD420000}"/>
    <cellStyle name="TransnetISEntry 3 3 2 7 2 2" xfId="12565" xr:uid="{00000000-0005-0000-0000-0000AE420000}"/>
    <cellStyle name="TransnetISEntry 3 3 2 7 3" xfId="12566" xr:uid="{00000000-0005-0000-0000-0000AF420000}"/>
    <cellStyle name="TransnetISEntry 3 3 2 8" xfId="12567" xr:uid="{00000000-0005-0000-0000-0000B0420000}"/>
    <cellStyle name="TransnetISEntry 3 3 2 8 2" xfId="12568" xr:uid="{00000000-0005-0000-0000-0000B1420000}"/>
    <cellStyle name="TransnetISEntry 3 3 2 8 2 2" xfId="12569" xr:uid="{00000000-0005-0000-0000-0000B2420000}"/>
    <cellStyle name="TransnetISEntry 3 3 2 8 3" xfId="12570" xr:uid="{00000000-0005-0000-0000-0000B3420000}"/>
    <cellStyle name="TransnetISEntry 3 3 2 9" xfId="12571" xr:uid="{00000000-0005-0000-0000-0000B4420000}"/>
    <cellStyle name="TransnetISEntry 3 3 2 9 2" xfId="12572" xr:uid="{00000000-0005-0000-0000-0000B5420000}"/>
    <cellStyle name="TransnetISEntry 3 3 3" xfId="12573" xr:uid="{00000000-0005-0000-0000-0000B6420000}"/>
    <cellStyle name="TransnetISEntry 3 3 3 2" xfId="12574" xr:uid="{00000000-0005-0000-0000-0000B7420000}"/>
    <cellStyle name="TransnetISEntry 3 3 3 2 2" xfId="12575" xr:uid="{00000000-0005-0000-0000-0000B8420000}"/>
    <cellStyle name="TransnetISEntry 3 3 3 3" xfId="12576" xr:uid="{00000000-0005-0000-0000-0000B9420000}"/>
    <cellStyle name="TransnetISEntry 3 3 4" xfId="12577" xr:uid="{00000000-0005-0000-0000-0000BA420000}"/>
    <cellStyle name="TransnetISEntry 3 3 4 2" xfId="12578" xr:uid="{00000000-0005-0000-0000-0000BB420000}"/>
    <cellStyle name="TransnetISEntry 3 3 4 2 2" xfId="12579" xr:uid="{00000000-0005-0000-0000-0000BC420000}"/>
    <cellStyle name="TransnetISEntry 3 3 4 3" xfId="12580" xr:uid="{00000000-0005-0000-0000-0000BD420000}"/>
    <cellStyle name="TransnetISEntry 3 3 5" xfId="12581" xr:uid="{00000000-0005-0000-0000-0000BE420000}"/>
    <cellStyle name="TransnetISEntry 3 3 5 2" xfId="12582" xr:uid="{00000000-0005-0000-0000-0000BF420000}"/>
    <cellStyle name="TransnetISEntry 3 3 5 2 2" xfId="12583" xr:uid="{00000000-0005-0000-0000-0000C0420000}"/>
    <cellStyle name="TransnetISEntry 3 3 5 3" xfId="12584" xr:uid="{00000000-0005-0000-0000-0000C1420000}"/>
    <cellStyle name="TransnetISEntry 3 3 6" xfId="12585" xr:uid="{00000000-0005-0000-0000-0000C2420000}"/>
    <cellStyle name="TransnetISEntry 3 3 6 2" xfId="12586" xr:uid="{00000000-0005-0000-0000-0000C3420000}"/>
    <cellStyle name="TransnetISEntry 3 3 6 2 2" xfId="12587" xr:uid="{00000000-0005-0000-0000-0000C4420000}"/>
    <cellStyle name="TransnetISEntry 3 3 6 3" xfId="12588" xr:uid="{00000000-0005-0000-0000-0000C5420000}"/>
    <cellStyle name="TransnetISEntry 3 3 7" xfId="12589" xr:uid="{00000000-0005-0000-0000-0000C6420000}"/>
    <cellStyle name="TransnetISEntry 3 3 7 2" xfId="12590" xr:uid="{00000000-0005-0000-0000-0000C7420000}"/>
    <cellStyle name="TransnetISEntry 3 3 7 2 2" xfId="12591" xr:uid="{00000000-0005-0000-0000-0000C8420000}"/>
    <cellStyle name="TransnetISEntry 3 3 7 3" xfId="12592" xr:uid="{00000000-0005-0000-0000-0000C9420000}"/>
    <cellStyle name="TransnetISEntry 3 3 8" xfId="12593" xr:uid="{00000000-0005-0000-0000-0000CA420000}"/>
    <cellStyle name="TransnetISEntry 3 3 8 2" xfId="12594" xr:uid="{00000000-0005-0000-0000-0000CB420000}"/>
    <cellStyle name="TransnetISEntry 3 3 8 2 2" xfId="12595" xr:uid="{00000000-0005-0000-0000-0000CC420000}"/>
    <cellStyle name="TransnetISEntry 3 3 8 3" xfId="12596" xr:uid="{00000000-0005-0000-0000-0000CD420000}"/>
    <cellStyle name="TransnetISEntry 3 3 9" xfId="12597" xr:uid="{00000000-0005-0000-0000-0000CE420000}"/>
    <cellStyle name="TransnetISEntry 3 3 9 2" xfId="12598" xr:uid="{00000000-0005-0000-0000-0000CF420000}"/>
    <cellStyle name="TransnetISEntry 3 3 9 2 2" xfId="12599" xr:uid="{00000000-0005-0000-0000-0000D0420000}"/>
    <cellStyle name="TransnetISEntry 3 3 9 3" xfId="12600" xr:uid="{00000000-0005-0000-0000-0000D1420000}"/>
    <cellStyle name="TransnetISEntry 4" xfId="12601" xr:uid="{00000000-0005-0000-0000-0000D2420000}"/>
    <cellStyle name="TransnetISEntry 4 10" xfId="12602" xr:uid="{00000000-0005-0000-0000-0000D3420000}"/>
    <cellStyle name="TransnetISEntry 4 10 2" xfId="12603" xr:uid="{00000000-0005-0000-0000-0000D4420000}"/>
    <cellStyle name="TransnetISEntry 4 10 2 2" xfId="12604" xr:uid="{00000000-0005-0000-0000-0000D5420000}"/>
    <cellStyle name="TransnetISEntry 4 10 3" xfId="12605" xr:uid="{00000000-0005-0000-0000-0000D6420000}"/>
    <cellStyle name="TransnetISEntry 4 11" xfId="12606" xr:uid="{00000000-0005-0000-0000-0000D7420000}"/>
    <cellStyle name="TransnetISEntry 4 11 2" xfId="12607" xr:uid="{00000000-0005-0000-0000-0000D8420000}"/>
    <cellStyle name="TransnetISEntry 4 11 2 2" xfId="12608" xr:uid="{00000000-0005-0000-0000-0000D9420000}"/>
    <cellStyle name="TransnetISEntry 4 11 3" xfId="12609" xr:uid="{00000000-0005-0000-0000-0000DA420000}"/>
    <cellStyle name="TransnetISEntry 4 12" xfId="12610" xr:uid="{00000000-0005-0000-0000-0000DB420000}"/>
    <cellStyle name="TransnetISEntry 4 12 2" xfId="12611" xr:uid="{00000000-0005-0000-0000-0000DC420000}"/>
    <cellStyle name="TransnetISEntry 4 13" xfId="12612" xr:uid="{00000000-0005-0000-0000-0000DD420000}"/>
    <cellStyle name="TransnetISEntry 4 2" xfId="12613" xr:uid="{00000000-0005-0000-0000-0000DE420000}"/>
    <cellStyle name="TransnetISEntry 4 2 10" xfId="12614" xr:uid="{00000000-0005-0000-0000-0000DF420000}"/>
    <cellStyle name="TransnetISEntry 4 2 10 2" xfId="12615" xr:uid="{00000000-0005-0000-0000-0000E0420000}"/>
    <cellStyle name="TransnetISEntry 4 2 10 2 2" xfId="12616" xr:uid="{00000000-0005-0000-0000-0000E1420000}"/>
    <cellStyle name="TransnetISEntry 4 2 10 3" xfId="12617" xr:uid="{00000000-0005-0000-0000-0000E2420000}"/>
    <cellStyle name="TransnetISEntry 4 2 11" xfId="12618" xr:uid="{00000000-0005-0000-0000-0000E3420000}"/>
    <cellStyle name="TransnetISEntry 4 2 11 2" xfId="12619" xr:uid="{00000000-0005-0000-0000-0000E4420000}"/>
    <cellStyle name="TransnetISEntry 4 2 12" xfId="12620" xr:uid="{00000000-0005-0000-0000-0000E5420000}"/>
    <cellStyle name="TransnetISEntry 4 2 2" xfId="12621" xr:uid="{00000000-0005-0000-0000-0000E6420000}"/>
    <cellStyle name="TransnetISEntry 4 2 2 2" xfId="12622" xr:uid="{00000000-0005-0000-0000-0000E7420000}"/>
    <cellStyle name="TransnetISEntry 4 2 2 2 2" xfId="12623" xr:uid="{00000000-0005-0000-0000-0000E8420000}"/>
    <cellStyle name="TransnetISEntry 4 2 2 2 2 2" xfId="12624" xr:uid="{00000000-0005-0000-0000-0000E9420000}"/>
    <cellStyle name="TransnetISEntry 4 2 2 2 3" xfId="12625" xr:uid="{00000000-0005-0000-0000-0000EA420000}"/>
    <cellStyle name="TransnetISEntry 4 2 2 3" xfId="12626" xr:uid="{00000000-0005-0000-0000-0000EB420000}"/>
    <cellStyle name="TransnetISEntry 4 2 2 3 2" xfId="12627" xr:uid="{00000000-0005-0000-0000-0000EC420000}"/>
    <cellStyle name="TransnetISEntry 4 2 2 3 2 2" xfId="12628" xr:uid="{00000000-0005-0000-0000-0000ED420000}"/>
    <cellStyle name="TransnetISEntry 4 2 2 3 3" xfId="12629" xr:uid="{00000000-0005-0000-0000-0000EE420000}"/>
    <cellStyle name="TransnetISEntry 4 2 2 4" xfId="12630" xr:uid="{00000000-0005-0000-0000-0000EF420000}"/>
    <cellStyle name="TransnetISEntry 4 2 2 4 2" xfId="12631" xr:uid="{00000000-0005-0000-0000-0000F0420000}"/>
    <cellStyle name="TransnetISEntry 4 2 2 4 2 2" xfId="12632" xr:uid="{00000000-0005-0000-0000-0000F1420000}"/>
    <cellStyle name="TransnetISEntry 4 2 2 4 3" xfId="12633" xr:uid="{00000000-0005-0000-0000-0000F2420000}"/>
    <cellStyle name="TransnetISEntry 4 2 2 5" xfId="12634" xr:uid="{00000000-0005-0000-0000-0000F3420000}"/>
    <cellStyle name="TransnetISEntry 4 2 2 5 2" xfId="12635" xr:uid="{00000000-0005-0000-0000-0000F4420000}"/>
    <cellStyle name="TransnetISEntry 4 2 2 5 2 2" xfId="12636" xr:uid="{00000000-0005-0000-0000-0000F5420000}"/>
    <cellStyle name="TransnetISEntry 4 2 2 5 3" xfId="12637" xr:uid="{00000000-0005-0000-0000-0000F6420000}"/>
    <cellStyle name="TransnetISEntry 4 2 2 6" xfId="12638" xr:uid="{00000000-0005-0000-0000-0000F7420000}"/>
    <cellStyle name="TransnetISEntry 4 2 2 6 2" xfId="12639" xr:uid="{00000000-0005-0000-0000-0000F8420000}"/>
    <cellStyle name="TransnetISEntry 4 2 2 6 2 2" xfId="12640" xr:uid="{00000000-0005-0000-0000-0000F9420000}"/>
    <cellStyle name="TransnetISEntry 4 2 2 6 3" xfId="12641" xr:uid="{00000000-0005-0000-0000-0000FA420000}"/>
    <cellStyle name="TransnetISEntry 4 2 2 7" xfId="12642" xr:uid="{00000000-0005-0000-0000-0000FB420000}"/>
    <cellStyle name="TransnetISEntry 4 2 2 7 2" xfId="12643" xr:uid="{00000000-0005-0000-0000-0000FC420000}"/>
    <cellStyle name="TransnetISEntry 4 2 2 7 2 2" xfId="12644" xr:uid="{00000000-0005-0000-0000-0000FD420000}"/>
    <cellStyle name="TransnetISEntry 4 2 2 7 3" xfId="12645" xr:uid="{00000000-0005-0000-0000-0000FE420000}"/>
    <cellStyle name="TransnetISEntry 4 2 2 8" xfId="12646" xr:uid="{00000000-0005-0000-0000-0000FF420000}"/>
    <cellStyle name="TransnetISEntry 4 2 2 8 2" xfId="12647" xr:uid="{00000000-0005-0000-0000-000000430000}"/>
    <cellStyle name="TransnetISEntry 4 2 2 8 2 2" xfId="12648" xr:uid="{00000000-0005-0000-0000-000001430000}"/>
    <cellStyle name="TransnetISEntry 4 2 2 8 3" xfId="12649" xr:uid="{00000000-0005-0000-0000-000002430000}"/>
    <cellStyle name="TransnetISEntry 4 2 2 9" xfId="12650" xr:uid="{00000000-0005-0000-0000-000003430000}"/>
    <cellStyle name="TransnetISEntry 4 2 2 9 2" xfId="12651" xr:uid="{00000000-0005-0000-0000-000004430000}"/>
    <cellStyle name="TransnetISEntry 4 2 3" xfId="12652" xr:uid="{00000000-0005-0000-0000-000005430000}"/>
    <cellStyle name="TransnetISEntry 4 2 3 2" xfId="12653" xr:uid="{00000000-0005-0000-0000-000006430000}"/>
    <cellStyle name="TransnetISEntry 4 2 3 2 2" xfId="12654" xr:uid="{00000000-0005-0000-0000-000007430000}"/>
    <cellStyle name="TransnetISEntry 4 2 3 3" xfId="12655" xr:uid="{00000000-0005-0000-0000-000008430000}"/>
    <cellStyle name="TransnetISEntry 4 2 4" xfId="12656" xr:uid="{00000000-0005-0000-0000-000009430000}"/>
    <cellStyle name="TransnetISEntry 4 2 4 2" xfId="12657" xr:uid="{00000000-0005-0000-0000-00000A430000}"/>
    <cellStyle name="TransnetISEntry 4 2 4 2 2" xfId="12658" xr:uid="{00000000-0005-0000-0000-00000B430000}"/>
    <cellStyle name="TransnetISEntry 4 2 4 3" xfId="12659" xr:uid="{00000000-0005-0000-0000-00000C430000}"/>
    <cellStyle name="TransnetISEntry 4 2 5" xfId="12660" xr:uid="{00000000-0005-0000-0000-00000D430000}"/>
    <cellStyle name="TransnetISEntry 4 2 5 2" xfId="12661" xr:uid="{00000000-0005-0000-0000-00000E430000}"/>
    <cellStyle name="TransnetISEntry 4 2 5 2 2" xfId="12662" xr:uid="{00000000-0005-0000-0000-00000F430000}"/>
    <cellStyle name="TransnetISEntry 4 2 5 3" xfId="12663" xr:uid="{00000000-0005-0000-0000-000010430000}"/>
    <cellStyle name="TransnetISEntry 4 2 6" xfId="12664" xr:uid="{00000000-0005-0000-0000-000011430000}"/>
    <cellStyle name="TransnetISEntry 4 2 6 2" xfId="12665" xr:uid="{00000000-0005-0000-0000-000012430000}"/>
    <cellStyle name="TransnetISEntry 4 2 6 2 2" xfId="12666" xr:uid="{00000000-0005-0000-0000-000013430000}"/>
    <cellStyle name="TransnetISEntry 4 2 6 3" xfId="12667" xr:uid="{00000000-0005-0000-0000-000014430000}"/>
    <cellStyle name="TransnetISEntry 4 2 7" xfId="12668" xr:uid="{00000000-0005-0000-0000-000015430000}"/>
    <cellStyle name="TransnetISEntry 4 2 7 2" xfId="12669" xr:uid="{00000000-0005-0000-0000-000016430000}"/>
    <cellStyle name="TransnetISEntry 4 2 7 2 2" xfId="12670" xr:uid="{00000000-0005-0000-0000-000017430000}"/>
    <cellStyle name="TransnetISEntry 4 2 7 3" xfId="12671" xr:uid="{00000000-0005-0000-0000-000018430000}"/>
    <cellStyle name="TransnetISEntry 4 2 8" xfId="12672" xr:uid="{00000000-0005-0000-0000-000019430000}"/>
    <cellStyle name="TransnetISEntry 4 2 8 2" xfId="12673" xr:uid="{00000000-0005-0000-0000-00001A430000}"/>
    <cellStyle name="TransnetISEntry 4 2 8 2 2" xfId="12674" xr:uid="{00000000-0005-0000-0000-00001B430000}"/>
    <cellStyle name="TransnetISEntry 4 2 8 3" xfId="12675" xr:uid="{00000000-0005-0000-0000-00001C430000}"/>
    <cellStyle name="TransnetISEntry 4 2 9" xfId="12676" xr:uid="{00000000-0005-0000-0000-00001D430000}"/>
    <cellStyle name="TransnetISEntry 4 2 9 2" xfId="12677" xr:uid="{00000000-0005-0000-0000-00001E430000}"/>
    <cellStyle name="TransnetISEntry 4 2 9 2 2" xfId="12678" xr:uid="{00000000-0005-0000-0000-00001F430000}"/>
    <cellStyle name="TransnetISEntry 4 2 9 3" xfId="12679" xr:uid="{00000000-0005-0000-0000-000020430000}"/>
    <cellStyle name="TransnetISEntry 4 3" xfId="12680" xr:uid="{00000000-0005-0000-0000-000021430000}"/>
    <cellStyle name="TransnetISEntry 4 3 2" xfId="12681" xr:uid="{00000000-0005-0000-0000-000022430000}"/>
    <cellStyle name="TransnetISEntry 4 3 2 2" xfId="12682" xr:uid="{00000000-0005-0000-0000-000023430000}"/>
    <cellStyle name="TransnetISEntry 4 3 2 2 2" xfId="12683" xr:uid="{00000000-0005-0000-0000-000024430000}"/>
    <cellStyle name="TransnetISEntry 4 3 2 3" xfId="12684" xr:uid="{00000000-0005-0000-0000-000025430000}"/>
    <cellStyle name="TransnetISEntry 4 3 3" xfId="12685" xr:uid="{00000000-0005-0000-0000-000026430000}"/>
    <cellStyle name="TransnetISEntry 4 3 3 2" xfId="12686" xr:uid="{00000000-0005-0000-0000-000027430000}"/>
    <cellStyle name="TransnetISEntry 4 3 3 2 2" xfId="12687" xr:uid="{00000000-0005-0000-0000-000028430000}"/>
    <cellStyle name="TransnetISEntry 4 3 3 3" xfId="12688" xr:uid="{00000000-0005-0000-0000-000029430000}"/>
    <cellStyle name="TransnetISEntry 4 3 4" xfId="12689" xr:uid="{00000000-0005-0000-0000-00002A430000}"/>
    <cellStyle name="TransnetISEntry 4 3 4 2" xfId="12690" xr:uid="{00000000-0005-0000-0000-00002B430000}"/>
    <cellStyle name="TransnetISEntry 4 3 4 2 2" xfId="12691" xr:uid="{00000000-0005-0000-0000-00002C430000}"/>
    <cellStyle name="TransnetISEntry 4 3 4 3" xfId="12692" xr:uid="{00000000-0005-0000-0000-00002D430000}"/>
    <cellStyle name="TransnetISEntry 4 3 5" xfId="12693" xr:uid="{00000000-0005-0000-0000-00002E430000}"/>
    <cellStyle name="TransnetISEntry 4 3 5 2" xfId="12694" xr:uid="{00000000-0005-0000-0000-00002F430000}"/>
    <cellStyle name="TransnetISEntry 4 3 5 2 2" xfId="12695" xr:uid="{00000000-0005-0000-0000-000030430000}"/>
    <cellStyle name="TransnetISEntry 4 3 5 3" xfId="12696" xr:uid="{00000000-0005-0000-0000-000031430000}"/>
    <cellStyle name="TransnetISEntry 4 3 6" xfId="12697" xr:uid="{00000000-0005-0000-0000-000032430000}"/>
    <cellStyle name="TransnetISEntry 4 3 6 2" xfId="12698" xr:uid="{00000000-0005-0000-0000-000033430000}"/>
    <cellStyle name="TransnetISEntry 4 3 6 2 2" xfId="12699" xr:uid="{00000000-0005-0000-0000-000034430000}"/>
    <cellStyle name="TransnetISEntry 4 3 6 3" xfId="12700" xr:uid="{00000000-0005-0000-0000-000035430000}"/>
    <cellStyle name="TransnetISEntry 4 3 7" xfId="12701" xr:uid="{00000000-0005-0000-0000-000036430000}"/>
    <cellStyle name="TransnetISEntry 4 3 7 2" xfId="12702" xr:uid="{00000000-0005-0000-0000-000037430000}"/>
    <cellStyle name="TransnetISEntry 4 3 7 2 2" xfId="12703" xr:uid="{00000000-0005-0000-0000-000038430000}"/>
    <cellStyle name="TransnetISEntry 4 3 7 3" xfId="12704" xr:uid="{00000000-0005-0000-0000-000039430000}"/>
    <cellStyle name="TransnetISEntry 4 3 8" xfId="12705" xr:uid="{00000000-0005-0000-0000-00003A430000}"/>
    <cellStyle name="TransnetISEntry 4 3 8 2" xfId="12706" xr:uid="{00000000-0005-0000-0000-00003B430000}"/>
    <cellStyle name="TransnetISEntry 4 3 8 2 2" xfId="12707" xr:uid="{00000000-0005-0000-0000-00003C430000}"/>
    <cellStyle name="TransnetISEntry 4 3 8 3" xfId="12708" xr:uid="{00000000-0005-0000-0000-00003D430000}"/>
    <cellStyle name="TransnetISEntry 4 3 9" xfId="12709" xr:uid="{00000000-0005-0000-0000-00003E430000}"/>
    <cellStyle name="TransnetISEntry 4 3 9 2" xfId="12710" xr:uid="{00000000-0005-0000-0000-00003F430000}"/>
    <cellStyle name="TransnetISEntry 4 4" xfId="12711" xr:uid="{00000000-0005-0000-0000-000040430000}"/>
    <cellStyle name="TransnetISEntry 4 4 2" xfId="12712" xr:uid="{00000000-0005-0000-0000-000041430000}"/>
    <cellStyle name="TransnetISEntry 4 4 2 2" xfId="12713" xr:uid="{00000000-0005-0000-0000-000042430000}"/>
    <cellStyle name="TransnetISEntry 4 4 3" xfId="12714" xr:uid="{00000000-0005-0000-0000-000043430000}"/>
    <cellStyle name="TransnetISEntry 4 5" xfId="12715" xr:uid="{00000000-0005-0000-0000-000044430000}"/>
    <cellStyle name="TransnetISEntry 4 5 2" xfId="12716" xr:uid="{00000000-0005-0000-0000-000045430000}"/>
    <cellStyle name="TransnetISEntry 4 5 2 2" xfId="12717" xr:uid="{00000000-0005-0000-0000-000046430000}"/>
    <cellStyle name="TransnetISEntry 4 5 3" xfId="12718" xr:uid="{00000000-0005-0000-0000-000047430000}"/>
    <cellStyle name="TransnetISEntry 4 6" xfId="12719" xr:uid="{00000000-0005-0000-0000-000048430000}"/>
    <cellStyle name="TransnetISEntry 4 6 2" xfId="12720" xr:uid="{00000000-0005-0000-0000-000049430000}"/>
    <cellStyle name="TransnetISEntry 4 6 2 2" xfId="12721" xr:uid="{00000000-0005-0000-0000-00004A430000}"/>
    <cellStyle name="TransnetISEntry 4 6 3" xfId="12722" xr:uid="{00000000-0005-0000-0000-00004B430000}"/>
    <cellStyle name="TransnetISEntry 4 7" xfId="12723" xr:uid="{00000000-0005-0000-0000-00004C430000}"/>
    <cellStyle name="TransnetISEntry 4 7 2" xfId="12724" xr:uid="{00000000-0005-0000-0000-00004D430000}"/>
    <cellStyle name="TransnetISEntry 4 7 2 2" xfId="12725" xr:uid="{00000000-0005-0000-0000-00004E430000}"/>
    <cellStyle name="TransnetISEntry 4 7 3" xfId="12726" xr:uid="{00000000-0005-0000-0000-00004F430000}"/>
    <cellStyle name="TransnetISEntry 4 8" xfId="12727" xr:uid="{00000000-0005-0000-0000-000050430000}"/>
    <cellStyle name="TransnetISEntry 4 8 2" xfId="12728" xr:uid="{00000000-0005-0000-0000-000051430000}"/>
    <cellStyle name="TransnetISEntry 4 8 2 2" xfId="12729" xr:uid="{00000000-0005-0000-0000-000052430000}"/>
    <cellStyle name="TransnetISEntry 4 8 3" xfId="12730" xr:uid="{00000000-0005-0000-0000-000053430000}"/>
    <cellStyle name="TransnetISEntry 4 9" xfId="12731" xr:uid="{00000000-0005-0000-0000-000054430000}"/>
    <cellStyle name="TransnetISEntry 4 9 2" xfId="12732" xr:uid="{00000000-0005-0000-0000-000055430000}"/>
    <cellStyle name="TransnetISEntry 4 9 2 2" xfId="12733" xr:uid="{00000000-0005-0000-0000-000056430000}"/>
    <cellStyle name="TransnetISEntry 4 9 3" xfId="12734" xr:uid="{00000000-0005-0000-0000-000057430000}"/>
    <cellStyle name="TransnetISEntry 5" xfId="12735" xr:uid="{00000000-0005-0000-0000-000058430000}"/>
    <cellStyle name="TransnetISEntry 5 10" xfId="12736" xr:uid="{00000000-0005-0000-0000-000059430000}"/>
    <cellStyle name="TransnetISEntry 5 10 2" xfId="12737" xr:uid="{00000000-0005-0000-0000-00005A430000}"/>
    <cellStyle name="TransnetISEntry 5 10 2 2" xfId="12738" xr:uid="{00000000-0005-0000-0000-00005B430000}"/>
    <cellStyle name="TransnetISEntry 5 10 3" xfId="12739" xr:uid="{00000000-0005-0000-0000-00005C430000}"/>
    <cellStyle name="TransnetISEntry 5 11" xfId="12740" xr:uid="{00000000-0005-0000-0000-00005D430000}"/>
    <cellStyle name="TransnetISEntry 5 11 2" xfId="12741" xr:uid="{00000000-0005-0000-0000-00005E430000}"/>
    <cellStyle name="TransnetISEntry 5 12" xfId="12742" xr:uid="{00000000-0005-0000-0000-00005F430000}"/>
    <cellStyle name="TransnetISEntry 5 2" xfId="12743" xr:uid="{00000000-0005-0000-0000-000060430000}"/>
    <cellStyle name="TransnetISEntry 5 2 2" xfId="12744" xr:uid="{00000000-0005-0000-0000-000061430000}"/>
    <cellStyle name="TransnetISEntry 5 2 2 2" xfId="12745" xr:uid="{00000000-0005-0000-0000-000062430000}"/>
    <cellStyle name="TransnetISEntry 5 2 2 2 2" xfId="12746" xr:uid="{00000000-0005-0000-0000-000063430000}"/>
    <cellStyle name="TransnetISEntry 5 2 2 3" xfId="12747" xr:uid="{00000000-0005-0000-0000-000064430000}"/>
    <cellStyle name="TransnetISEntry 5 2 3" xfId="12748" xr:uid="{00000000-0005-0000-0000-000065430000}"/>
    <cellStyle name="TransnetISEntry 5 2 3 2" xfId="12749" xr:uid="{00000000-0005-0000-0000-000066430000}"/>
    <cellStyle name="TransnetISEntry 5 2 3 2 2" xfId="12750" xr:uid="{00000000-0005-0000-0000-000067430000}"/>
    <cellStyle name="TransnetISEntry 5 2 3 3" xfId="12751" xr:uid="{00000000-0005-0000-0000-000068430000}"/>
    <cellStyle name="TransnetISEntry 5 2 4" xfId="12752" xr:uid="{00000000-0005-0000-0000-000069430000}"/>
    <cellStyle name="TransnetISEntry 5 2 4 2" xfId="12753" xr:uid="{00000000-0005-0000-0000-00006A430000}"/>
    <cellStyle name="TransnetISEntry 5 2 4 2 2" xfId="12754" xr:uid="{00000000-0005-0000-0000-00006B430000}"/>
    <cellStyle name="TransnetISEntry 5 2 4 3" xfId="12755" xr:uid="{00000000-0005-0000-0000-00006C430000}"/>
    <cellStyle name="TransnetISEntry 5 2 5" xfId="12756" xr:uid="{00000000-0005-0000-0000-00006D430000}"/>
    <cellStyle name="TransnetISEntry 5 2 5 2" xfId="12757" xr:uid="{00000000-0005-0000-0000-00006E430000}"/>
    <cellStyle name="TransnetISEntry 5 2 5 2 2" xfId="12758" xr:uid="{00000000-0005-0000-0000-00006F430000}"/>
    <cellStyle name="TransnetISEntry 5 2 5 3" xfId="12759" xr:uid="{00000000-0005-0000-0000-000070430000}"/>
    <cellStyle name="TransnetISEntry 5 2 6" xfId="12760" xr:uid="{00000000-0005-0000-0000-000071430000}"/>
    <cellStyle name="TransnetISEntry 5 2 6 2" xfId="12761" xr:uid="{00000000-0005-0000-0000-000072430000}"/>
    <cellStyle name="TransnetISEntry 5 2 6 2 2" xfId="12762" xr:uid="{00000000-0005-0000-0000-000073430000}"/>
    <cellStyle name="TransnetISEntry 5 2 6 3" xfId="12763" xr:uid="{00000000-0005-0000-0000-000074430000}"/>
    <cellStyle name="TransnetISEntry 5 2 7" xfId="12764" xr:uid="{00000000-0005-0000-0000-000075430000}"/>
    <cellStyle name="TransnetISEntry 5 2 7 2" xfId="12765" xr:uid="{00000000-0005-0000-0000-000076430000}"/>
    <cellStyle name="TransnetISEntry 5 2 7 2 2" xfId="12766" xr:uid="{00000000-0005-0000-0000-000077430000}"/>
    <cellStyle name="TransnetISEntry 5 2 7 3" xfId="12767" xr:uid="{00000000-0005-0000-0000-000078430000}"/>
    <cellStyle name="TransnetISEntry 5 2 8" xfId="12768" xr:uid="{00000000-0005-0000-0000-000079430000}"/>
    <cellStyle name="TransnetISEntry 5 2 8 2" xfId="12769" xr:uid="{00000000-0005-0000-0000-00007A430000}"/>
    <cellStyle name="TransnetISEntry 5 2 8 2 2" xfId="12770" xr:uid="{00000000-0005-0000-0000-00007B430000}"/>
    <cellStyle name="TransnetISEntry 5 2 8 3" xfId="12771" xr:uid="{00000000-0005-0000-0000-00007C430000}"/>
    <cellStyle name="TransnetISEntry 5 2 9" xfId="12772" xr:uid="{00000000-0005-0000-0000-00007D430000}"/>
    <cellStyle name="TransnetISEntry 5 2 9 2" xfId="12773" xr:uid="{00000000-0005-0000-0000-00007E430000}"/>
    <cellStyle name="TransnetISEntry 5 3" xfId="12774" xr:uid="{00000000-0005-0000-0000-00007F430000}"/>
    <cellStyle name="TransnetISEntry 5 3 2" xfId="12775" xr:uid="{00000000-0005-0000-0000-000080430000}"/>
    <cellStyle name="TransnetISEntry 5 3 2 2" xfId="12776" xr:uid="{00000000-0005-0000-0000-000081430000}"/>
    <cellStyle name="TransnetISEntry 5 3 3" xfId="12777" xr:uid="{00000000-0005-0000-0000-000082430000}"/>
    <cellStyle name="TransnetISEntry 5 4" xfId="12778" xr:uid="{00000000-0005-0000-0000-000083430000}"/>
    <cellStyle name="TransnetISEntry 5 4 2" xfId="12779" xr:uid="{00000000-0005-0000-0000-000084430000}"/>
    <cellStyle name="TransnetISEntry 5 4 2 2" xfId="12780" xr:uid="{00000000-0005-0000-0000-000085430000}"/>
    <cellStyle name="TransnetISEntry 5 4 3" xfId="12781" xr:uid="{00000000-0005-0000-0000-000086430000}"/>
    <cellStyle name="TransnetISEntry 5 5" xfId="12782" xr:uid="{00000000-0005-0000-0000-000087430000}"/>
    <cellStyle name="TransnetISEntry 5 5 2" xfId="12783" xr:uid="{00000000-0005-0000-0000-000088430000}"/>
    <cellStyle name="TransnetISEntry 5 5 2 2" xfId="12784" xr:uid="{00000000-0005-0000-0000-000089430000}"/>
    <cellStyle name="TransnetISEntry 5 5 3" xfId="12785" xr:uid="{00000000-0005-0000-0000-00008A430000}"/>
    <cellStyle name="TransnetISEntry 5 6" xfId="12786" xr:uid="{00000000-0005-0000-0000-00008B430000}"/>
    <cellStyle name="TransnetISEntry 5 6 2" xfId="12787" xr:uid="{00000000-0005-0000-0000-00008C430000}"/>
    <cellStyle name="TransnetISEntry 5 6 2 2" xfId="12788" xr:uid="{00000000-0005-0000-0000-00008D430000}"/>
    <cellStyle name="TransnetISEntry 5 6 3" xfId="12789" xr:uid="{00000000-0005-0000-0000-00008E430000}"/>
    <cellStyle name="TransnetISEntry 5 7" xfId="12790" xr:uid="{00000000-0005-0000-0000-00008F430000}"/>
    <cellStyle name="TransnetISEntry 5 7 2" xfId="12791" xr:uid="{00000000-0005-0000-0000-000090430000}"/>
    <cellStyle name="TransnetISEntry 5 7 2 2" xfId="12792" xr:uid="{00000000-0005-0000-0000-000091430000}"/>
    <cellStyle name="TransnetISEntry 5 7 3" xfId="12793" xr:uid="{00000000-0005-0000-0000-000092430000}"/>
    <cellStyle name="TransnetISEntry 5 8" xfId="12794" xr:uid="{00000000-0005-0000-0000-000093430000}"/>
    <cellStyle name="TransnetISEntry 5 8 2" xfId="12795" xr:uid="{00000000-0005-0000-0000-000094430000}"/>
    <cellStyle name="TransnetISEntry 5 8 2 2" xfId="12796" xr:uid="{00000000-0005-0000-0000-000095430000}"/>
    <cellStyle name="TransnetISEntry 5 8 3" xfId="12797" xr:uid="{00000000-0005-0000-0000-000096430000}"/>
    <cellStyle name="TransnetISEntry 5 9" xfId="12798" xr:uid="{00000000-0005-0000-0000-000097430000}"/>
    <cellStyle name="TransnetISEntry 5 9 2" xfId="12799" xr:uid="{00000000-0005-0000-0000-000098430000}"/>
    <cellStyle name="TransnetISEntry 5 9 2 2" xfId="12800" xr:uid="{00000000-0005-0000-0000-000099430000}"/>
    <cellStyle name="TransnetISEntry 5 9 3" xfId="12801" xr:uid="{00000000-0005-0000-0000-00009A430000}"/>
    <cellStyle name="TransnetISFormula" xfId="12802" xr:uid="{00000000-0005-0000-0000-00009B430000}"/>
    <cellStyle name="TransnetISFormula 2" xfId="12803" xr:uid="{00000000-0005-0000-0000-00009C430000}"/>
    <cellStyle name="TransnetISFormula 2 2" xfId="12804" xr:uid="{00000000-0005-0000-0000-00009D430000}"/>
    <cellStyle name="TransnetISFormula 2 2 2" xfId="12805" xr:uid="{00000000-0005-0000-0000-00009E430000}"/>
    <cellStyle name="TransnetISFormula 2 2 2 10" xfId="12806" xr:uid="{00000000-0005-0000-0000-00009F430000}"/>
    <cellStyle name="TransnetISFormula 2 2 2 10 2" xfId="12807" xr:uid="{00000000-0005-0000-0000-0000A0430000}"/>
    <cellStyle name="TransnetISFormula 2 2 2 10 2 2" xfId="12808" xr:uid="{00000000-0005-0000-0000-0000A1430000}"/>
    <cellStyle name="TransnetISFormula 2 2 2 10 3" xfId="12809" xr:uid="{00000000-0005-0000-0000-0000A2430000}"/>
    <cellStyle name="TransnetISFormula 2 2 2 11" xfId="12810" xr:uid="{00000000-0005-0000-0000-0000A3430000}"/>
    <cellStyle name="TransnetISFormula 2 2 2 11 2" xfId="12811" xr:uid="{00000000-0005-0000-0000-0000A4430000}"/>
    <cellStyle name="TransnetISFormula 2 2 2 11 2 2" xfId="12812" xr:uid="{00000000-0005-0000-0000-0000A5430000}"/>
    <cellStyle name="TransnetISFormula 2 2 2 11 3" xfId="12813" xr:uid="{00000000-0005-0000-0000-0000A6430000}"/>
    <cellStyle name="TransnetISFormula 2 2 2 12" xfId="12814" xr:uid="{00000000-0005-0000-0000-0000A7430000}"/>
    <cellStyle name="TransnetISFormula 2 2 2 12 2" xfId="12815" xr:uid="{00000000-0005-0000-0000-0000A8430000}"/>
    <cellStyle name="TransnetISFormula 2 2 2 13" xfId="12816" xr:uid="{00000000-0005-0000-0000-0000A9430000}"/>
    <cellStyle name="TransnetISFormula 2 2 2 2" xfId="12817" xr:uid="{00000000-0005-0000-0000-0000AA430000}"/>
    <cellStyle name="TransnetISFormula 2 2 2 2 10" xfId="12818" xr:uid="{00000000-0005-0000-0000-0000AB430000}"/>
    <cellStyle name="TransnetISFormula 2 2 2 2 10 2" xfId="12819" xr:uid="{00000000-0005-0000-0000-0000AC430000}"/>
    <cellStyle name="TransnetISFormula 2 2 2 2 10 2 2" xfId="12820" xr:uid="{00000000-0005-0000-0000-0000AD430000}"/>
    <cellStyle name="TransnetISFormula 2 2 2 2 10 3" xfId="12821" xr:uid="{00000000-0005-0000-0000-0000AE430000}"/>
    <cellStyle name="TransnetISFormula 2 2 2 2 11" xfId="12822" xr:uid="{00000000-0005-0000-0000-0000AF430000}"/>
    <cellStyle name="TransnetISFormula 2 2 2 2 11 2" xfId="12823" xr:uid="{00000000-0005-0000-0000-0000B0430000}"/>
    <cellStyle name="TransnetISFormula 2 2 2 2 12" xfId="12824" xr:uid="{00000000-0005-0000-0000-0000B1430000}"/>
    <cellStyle name="TransnetISFormula 2 2 2 2 2" xfId="12825" xr:uid="{00000000-0005-0000-0000-0000B2430000}"/>
    <cellStyle name="TransnetISFormula 2 2 2 2 2 2" xfId="12826" xr:uid="{00000000-0005-0000-0000-0000B3430000}"/>
    <cellStyle name="TransnetISFormula 2 2 2 2 2 2 2" xfId="12827" xr:uid="{00000000-0005-0000-0000-0000B4430000}"/>
    <cellStyle name="TransnetISFormula 2 2 2 2 2 2 2 2" xfId="12828" xr:uid="{00000000-0005-0000-0000-0000B5430000}"/>
    <cellStyle name="TransnetISFormula 2 2 2 2 2 2 3" xfId="12829" xr:uid="{00000000-0005-0000-0000-0000B6430000}"/>
    <cellStyle name="TransnetISFormula 2 2 2 2 2 3" xfId="12830" xr:uid="{00000000-0005-0000-0000-0000B7430000}"/>
    <cellStyle name="TransnetISFormula 2 2 2 2 2 3 2" xfId="12831" xr:uid="{00000000-0005-0000-0000-0000B8430000}"/>
    <cellStyle name="TransnetISFormula 2 2 2 2 2 3 2 2" xfId="12832" xr:uid="{00000000-0005-0000-0000-0000B9430000}"/>
    <cellStyle name="TransnetISFormula 2 2 2 2 2 3 3" xfId="12833" xr:uid="{00000000-0005-0000-0000-0000BA430000}"/>
    <cellStyle name="TransnetISFormula 2 2 2 2 2 4" xfId="12834" xr:uid="{00000000-0005-0000-0000-0000BB430000}"/>
    <cellStyle name="TransnetISFormula 2 2 2 2 2 4 2" xfId="12835" xr:uid="{00000000-0005-0000-0000-0000BC430000}"/>
    <cellStyle name="TransnetISFormula 2 2 2 2 2 4 2 2" xfId="12836" xr:uid="{00000000-0005-0000-0000-0000BD430000}"/>
    <cellStyle name="TransnetISFormula 2 2 2 2 2 4 3" xfId="12837" xr:uid="{00000000-0005-0000-0000-0000BE430000}"/>
    <cellStyle name="TransnetISFormula 2 2 2 2 2 5" xfId="12838" xr:uid="{00000000-0005-0000-0000-0000BF430000}"/>
    <cellStyle name="TransnetISFormula 2 2 2 2 2 5 2" xfId="12839" xr:uid="{00000000-0005-0000-0000-0000C0430000}"/>
    <cellStyle name="TransnetISFormula 2 2 2 2 2 5 2 2" xfId="12840" xr:uid="{00000000-0005-0000-0000-0000C1430000}"/>
    <cellStyle name="TransnetISFormula 2 2 2 2 2 5 3" xfId="12841" xr:uid="{00000000-0005-0000-0000-0000C2430000}"/>
    <cellStyle name="TransnetISFormula 2 2 2 2 2 6" xfId="12842" xr:uid="{00000000-0005-0000-0000-0000C3430000}"/>
    <cellStyle name="TransnetISFormula 2 2 2 2 2 6 2" xfId="12843" xr:uid="{00000000-0005-0000-0000-0000C4430000}"/>
    <cellStyle name="TransnetISFormula 2 2 2 2 2 6 2 2" xfId="12844" xr:uid="{00000000-0005-0000-0000-0000C5430000}"/>
    <cellStyle name="TransnetISFormula 2 2 2 2 2 6 3" xfId="12845" xr:uid="{00000000-0005-0000-0000-0000C6430000}"/>
    <cellStyle name="TransnetISFormula 2 2 2 2 2 7" xfId="12846" xr:uid="{00000000-0005-0000-0000-0000C7430000}"/>
    <cellStyle name="TransnetISFormula 2 2 2 2 2 7 2" xfId="12847" xr:uid="{00000000-0005-0000-0000-0000C8430000}"/>
    <cellStyle name="TransnetISFormula 2 2 2 2 2 7 2 2" xfId="12848" xr:uid="{00000000-0005-0000-0000-0000C9430000}"/>
    <cellStyle name="TransnetISFormula 2 2 2 2 2 7 3" xfId="12849" xr:uid="{00000000-0005-0000-0000-0000CA430000}"/>
    <cellStyle name="TransnetISFormula 2 2 2 2 2 8" xfId="12850" xr:uid="{00000000-0005-0000-0000-0000CB430000}"/>
    <cellStyle name="TransnetISFormula 2 2 2 2 2 8 2" xfId="12851" xr:uid="{00000000-0005-0000-0000-0000CC430000}"/>
    <cellStyle name="TransnetISFormula 2 2 2 2 2 8 2 2" xfId="12852" xr:uid="{00000000-0005-0000-0000-0000CD430000}"/>
    <cellStyle name="TransnetISFormula 2 2 2 2 2 8 3" xfId="12853" xr:uid="{00000000-0005-0000-0000-0000CE430000}"/>
    <cellStyle name="TransnetISFormula 2 2 2 2 2 9" xfId="12854" xr:uid="{00000000-0005-0000-0000-0000CF430000}"/>
    <cellStyle name="TransnetISFormula 2 2 2 2 2 9 2" xfId="12855" xr:uid="{00000000-0005-0000-0000-0000D0430000}"/>
    <cellStyle name="TransnetISFormula 2 2 2 2 3" xfId="12856" xr:uid="{00000000-0005-0000-0000-0000D1430000}"/>
    <cellStyle name="TransnetISFormula 2 2 2 2 3 2" xfId="12857" xr:uid="{00000000-0005-0000-0000-0000D2430000}"/>
    <cellStyle name="TransnetISFormula 2 2 2 2 3 2 2" xfId="12858" xr:uid="{00000000-0005-0000-0000-0000D3430000}"/>
    <cellStyle name="TransnetISFormula 2 2 2 2 3 3" xfId="12859" xr:uid="{00000000-0005-0000-0000-0000D4430000}"/>
    <cellStyle name="TransnetISFormula 2 2 2 2 4" xfId="12860" xr:uid="{00000000-0005-0000-0000-0000D5430000}"/>
    <cellStyle name="TransnetISFormula 2 2 2 2 4 2" xfId="12861" xr:uid="{00000000-0005-0000-0000-0000D6430000}"/>
    <cellStyle name="TransnetISFormula 2 2 2 2 4 2 2" xfId="12862" xr:uid="{00000000-0005-0000-0000-0000D7430000}"/>
    <cellStyle name="TransnetISFormula 2 2 2 2 4 3" xfId="12863" xr:uid="{00000000-0005-0000-0000-0000D8430000}"/>
    <cellStyle name="TransnetISFormula 2 2 2 2 5" xfId="12864" xr:uid="{00000000-0005-0000-0000-0000D9430000}"/>
    <cellStyle name="TransnetISFormula 2 2 2 2 5 2" xfId="12865" xr:uid="{00000000-0005-0000-0000-0000DA430000}"/>
    <cellStyle name="TransnetISFormula 2 2 2 2 5 2 2" xfId="12866" xr:uid="{00000000-0005-0000-0000-0000DB430000}"/>
    <cellStyle name="TransnetISFormula 2 2 2 2 5 3" xfId="12867" xr:uid="{00000000-0005-0000-0000-0000DC430000}"/>
    <cellStyle name="TransnetISFormula 2 2 2 2 6" xfId="12868" xr:uid="{00000000-0005-0000-0000-0000DD430000}"/>
    <cellStyle name="TransnetISFormula 2 2 2 2 6 2" xfId="12869" xr:uid="{00000000-0005-0000-0000-0000DE430000}"/>
    <cellStyle name="TransnetISFormula 2 2 2 2 6 2 2" xfId="12870" xr:uid="{00000000-0005-0000-0000-0000DF430000}"/>
    <cellStyle name="TransnetISFormula 2 2 2 2 6 3" xfId="12871" xr:uid="{00000000-0005-0000-0000-0000E0430000}"/>
    <cellStyle name="TransnetISFormula 2 2 2 2 7" xfId="12872" xr:uid="{00000000-0005-0000-0000-0000E1430000}"/>
    <cellStyle name="TransnetISFormula 2 2 2 2 7 2" xfId="12873" xr:uid="{00000000-0005-0000-0000-0000E2430000}"/>
    <cellStyle name="TransnetISFormula 2 2 2 2 7 2 2" xfId="12874" xr:uid="{00000000-0005-0000-0000-0000E3430000}"/>
    <cellStyle name="TransnetISFormula 2 2 2 2 7 3" xfId="12875" xr:uid="{00000000-0005-0000-0000-0000E4430000}"/>
    <cellStyle name="TransnetISFormula 2 2 2 2 8" xfId="12876" xr:uid="{00000000-0005-0000-0000-0000E5430000}"/>
    <cellStyle name="TransnetISFormula 2 2 2 2 8 2" xfId="12877" xr:uid="{00000000-0005-0000-0000-0000E6430000}"/>
    <cellStyle name="TransnetISFormula 2 2 2 2 8 2 2" xfId="12878" xr:uid="{00000000-0005-0000-0000-0000E7430000}"/>
    <cellStyle name="TransnetISFormula 2 2 2 2 8 3" xfId="12879" xr:uid="{00000000-0005-0000-0000-0000E8430000}"/>
    <cellStyle name="TransnetISFormula 2 2 2 2 9" xfId="12880" xr:uid="{00000000-0005-0000-0000-0000E9430000}"/>
    <cellStyle name="TransnetISFormula 2 2 2 2 9 2" xfId="12881" xr:uid="{00000000-0005-0000-0000-0000EA430000}"/>
    <cellStyle name="TransnetISFormula 2 2 2 2 9 2 2" xfId="12882" xr:uid="{00000000-0005-0000-0000-0000EB430000}"/>
    <cellStyle name="TransnetISFormula 2 2 2 2 9 3" xfId="12883" xr:uid="{00000000-0005-0000-0000-0000EC430000}"/>
    <cellStyle name="TransnetISFormula 2 2 2 3" xfId="12884" xr:uid="{00000000-0005-0000-0000-0000ED430000}"/>
    <cellStyle name="TransnetISFormula 2 2 2 3 2" xfId="12885" xr:uid="{00000000-0005-0000-0000-0000EE430000}"/>
    <cellStyle name="TransnetISFormula 2 2 2 3 2 2" xfId="12886" xr:uid="{00000000-0005-0000-0000-0000EF430000}"/>
    <cellStyle name="TransnetISFormula 2 2 2 3 2 2 2" xfId="12887" xr:uid="{00000000-0005-0000-0000-0000F0430000}"/>
    <cellStyle name="TransnetISFormula 2 2 2 3 2 3" xfId="12888" xr:uid="{00000000-0005-0000-0000-0000F1430000}"/>
    <cellStyle name="TransnetISFormula 2 2 2 3 3" xfId="12889" xr:uid="{00000000-0005-0000-0000-0000F2430000}"/>
    <cellStyle name="TransnetISFormula 2 2 2 3 3 2" xfId="12890" xr:uid="{00000000-0005-0000-0000-0000F3430000}"/>
    <cellStyle name="TransnetISFormula 2 2 2 3 3 2 2" xfId="12891" xr:uid="{00000000-0005-0000-0000-0000F4430000}"/>
    <cellStyle name="TransnetISFormula 2 2 2 3 3 3" xfId="12892" xr:uid="{00000000-0005-0000-0000-0000F5430000}"/>
    <cellStyle name="TransnetISFormula 2 2 2 3 4" xfId="12893" xr:uid="{00000000-0005-0000-0000-0000F6430000}"/>
    <cellStyle name="TransnetISFormula 2 2 2 3 4 2" xfId="12894" xr:uid="{00000000-0005-0000-0000-0000F7430000}"/>
    <cellStyle name="TransnetISFormula 2 2 2 3 4 2 2" xfId="12895" xr:uid="{00000000-0005-0000-0000-0000F8430000}"/>
    <cellStyle name="TransnetISFormula 2 2 2 3 4 3" xfId="12896" xr:uid="{00000000-0005-0000-0000-0000F9430000}"/>
    <cellStyle name="TransnetISFormula 2 2 2 3 5" xfId="12897" xr:uid="{00000000-0005-0000-0000-0000FA430000}"/>
    <cellStyle name="TransnetISFormula 2 2 2 3 5 2" xfId="12898" xr:uid="{00000000-0005-0000-0000-0000FB430000}"/>
    <cellStyle name="TransnetISFormula 2 2 2 3 5 2 2" xfId="12899" xr:uid="{00000000-0005-0000-0000-0000FC430000}"/>
    <cellStyle name="TransnetISFormula 2 2 2 3 5 3" xfId="12900" xr:uid="{00000000-0005-0000-0000-0000FD430000}"/>
    <cellStyle name="TransnetISFormula 2 2 2 3 6" xfId="12901" xr:uid="{00000000-0005-0000-0000-0000FE430000}"/>
    <cellStyle name="TransnetISFormula 2 2 2 3 6 2" xfId="12902" xr:uid="{00000000-0005-0000-0000-0000FF430000}"/>
    <cellStyle name="TransnetISFormula 2 2 2 3 6 2 2" xfId="12903" xr:uid="{00000000-0005-0000-0000-000000440000}"/>
    <cellStyle name="TransnetISFormula 2 2 2 3 6 3" xfId="12904" xr:uid="{00000000-0005-0000-0000-000001440000}"/>
    <cellStyle name="TransnetISFormula 2 2 2 3 7" xfId="12905" xr:uid="{00000000-0005-0000-0000-000002440000}"/>
    <cellStyle name="TransnetISFormula 2 2 2 3 7 2" xfId="12906" xr:uid="{00000000-0005-0000-0000-000003440000}"/>
    <cellStyle name="TransnetISFormula 2 2 2 3 7 2 2" xfId="12907" xr:uid="{00000000-0005-0000-0000-000004440000}"/>
    <cellStyle name="TransnetISFormula 2 2 2 3 7 3" xfId="12908" xr:uid="{00000000-0005-0000-0000-000005440000}"/>
    <cellStyle name="TransnetISFormula 2 2 2 3 8" xfId="12909" xr:uid="{00000000-0005-0000-0000-000006440000}"/>
    <cellStyle name="TransnetISFormula 2 2 2 3 8 2" xfId="12910" xr:uid="{00000000-0005-0000-0000-000007440000}"/>
    <cellStyle name="TransnetISFormula 2 2 2 3 8 2 2" xfId="12911" xr:uid="{00000000-0005-0000-0000-000008440000}"/>
    <cellStyle name="TransnetISFormula 2 2 2 3 8 3" xfId="12912" xr:uid="{00000000-0005-0000-0000-000009440000}"/>
    <cellStyle name="TransnetISFormula 2 2 2 3 9" xfId="12913" xr:uid="{00000000-0005-0000-0000-00000A440000}"/>
    <cellStyle name="TransnetISFormula 2 2 2 3 9 2" xfId="12914" xr:uid="{00000000-0005-0000-0000-00000B440000}"/>
    <cellStyle name="TransnetISFormula 2 2 2 4" xfId="12915" xr:uid="{00000000-0005-0000-0000-00000C440000}"/>
    <cellStyle name="TransnetISFormula 2 2 2 4 2" xfId="12916" xr:uid="{00000000-0005-0000-0000-00000D440000}"/>
    <cellStyle name="TransnetISFormula 2 2 2 4 2 2" xfId="12917" xr:uid="{00000000-0005-0000-0000-00000E440000}"/>
    <cellStyle name="TransnetISFormula 2 2 2 4 3" xfId="12918" xr:uid="{00000000-0005-0000-0000-00000F440000}"/>
    <cellStyle name="TransnetISFormula 2 2 2 5" xfId="12919" xr:uid="{00000000-0005-0000-0000-000010440000}"/>
    <cellStyle name="TransnetISFormula 2 2 2 5 2" xfId="12920" xr:uid="{00000000-0005-0000-0000-000011440000}"/>
    <cellStyle name="TransnetISFormula 2 2 2 5 2 2" xfId="12921" xr:uid="{00000000-0005-0000-0000-000012440000}"/>
    <cellStyle name="TransnetISFormula 2 2 2 5 3" xfId="12922" xr:uid="{00000000-0005-0000-0000-000013440000}"/>
    <cellStyle name="TransnetISFormula 2 2 2 6" xfId="12923" xr:uid="{00000000-0005-0000-0000-000014440000}"/>
    <cellStyle name="TransnetISFormula 2 2 2 6 2" xfId="12924" xr:uid="{00000000-0005-0000-0000-000015440000}"/>
    <cellStyle name="TransnetISFormula 2 2 2 6 2 2" xfId="12925" xr:uid="{00000000-0005-0000-0000-000016440000}"/>
    <cellStyle name="TransnetISFormula 2 2 2 6 3" xfId="12926" xr:uid="{00000000-0005-0000-0000-000017440000}"/>
    <cellStyle name="TransnetISFormula 2 2 2 7" xfId="12927" xr:uid="{00000000-0005-0000-0000-000018440000}"/>
    <cellStyle name="TransnetISFormula 2 2 2 7 2" xfId="12928" xr:uid="{00000000-0005-0000-0000-000019440000}"/>
    <cellStyle name="TransnetISFormula 2 2 2 7 2 2" xfId="12929" xr:uid="{00000000-0005-0000-0000-00001A440000}"/>
    <cellStyle name="TransnetISFormula 2 2 2 7 3" xfId="12930" xr:uid="{00000000-0005-0000-0000-00001B440000}"/>
    <cellStyle name="TransnetISFormula 2 2 2 8" xfId="12931" xr:uid="{00000000-0005-0000-0000-00001C440000}"/>
    <cellStyle name="TransnetISFormula 2 2 2 8 2" xfId="12932" xr:uid="{00000000-0005-0000-0000-00001D440000}"/>
    <cellStyle name="TransnetISFormula 2 2 2 8 2 2" xfId="12933" xr:uid="{00000000-0005-0000-0000-00001E440000}"/>
    <cellStyle name="TransnetISFormula 2 2 2 8 3" xfId="12934" xr:uid="{00000000-0005-0000-0000-00001F440000}"/>
    <cellStyle name="TransnetISFormula 2 2 2 9" xfId="12935" xr:uid="{00000000-0005-0000-0000-000020440000}"/>
    <cellStyle name="TransnetISFormula 2 2 2 9 2" xfId="12936" xr:uid="{00000000-0005-0000-0000-000021440000}"/>
    <cellStyle name="TransnetISFormula 2 2 2 9 2 2" xfId="12937" xr:uid="{00000000-0005-0000-0000-000022440000}"/>
    <cellStyle name="TransnetISFormula 2 2 2 9 3" xfId="12938" xr:uid="{00000000-0005-0000-0000-000023440000}"/>
    <cellStyle name="TransnetISFormula 2 2 3" xfId="12939" xr:uid="{00000000-0005-0000-0000-000024440000}"/>
    <cellStyle name="TransnetISFormula 2 2 3 10" xfId="12940" xr:uid="{00000000-0005-0000-0000-000025440000}"/>
    <cellStyle name="TransnetISFormula 2 2 3 10 2" xfId="12941" xr:uid="{00000000-0005-0000-0000-000026440000}"/>
    <cellStyle name="TransnetISFormula 2 2 3 10 2 2" xfId="12942" xr:uid="{00000000-0005-0000-0000-000027440000}"/>
    <cellStyle name="TransnetISFormula 2 2 3 10 3" xfId="12943" xr:uid="{00000000-0005-0000-0000-000028440000}"/>
    <cellStyle name="TransnetISFormula 2 2 3 11" xfId="12944" xr:uid="{00000000-0005-0000-0000-000029440000}"/>
    <cellStyle name="TransnetISFormula 2 2 3 11 2" xfId="12945" xr:uid="{00000000-0005-0000-0000-00002A440000}"/>
    <cellStyle name="TransnetISFormula 2 2 3 12" xfId="12946" xr:uid="{00000000-0005-0000-0000-00002B440000}"/>
    <cellStyle name="TransnetISFormula 2 2 3 2" xfId="12947" xr:uid="{00000000-0005-0000-0000-00002C440000}"/>
    <cellStyle name="TransnetISFormula 2 2 3 2 2" xfId="12948" xr:uid="{00000000-0005-0000-0000-00002D440000}"/>
    <cellStyle name="TransnetISFormula 2 2 3 2 2 2" xfId="12949" xr:uid="{00000000-0005-0000-0000-00002E440000}"/>
    <cellStyle name="TransnetISFormula 2 2 3 2 2 2 2" xfId="12950" xr:uid="{00000000-0005-0000-0000-00002F440000}"/>
    <cellStyle name="TransnetISFormula 2 2 3 2 2 3" xfId="12951" xr:uid="{00000000-0005-0000-0000-000030440000}"/>
    <cellStyle name="TransnetISFormula 2 2 3 2 3" xfId="12952" xr:uid="{00000000-0005-0000-0000-000031440000}"/>
    <cellStyle name="TransnetISFormula 2 2 3 2 3 2" xfId="12953" xr:uid="{00000000-0005-0000-0000-000032440000}"/>
    <cellStyle name="TransnetISFormula 2 2 3 2 3 2 2" xfId="12954" xr:uid="{00000000-0005-0000-0000-000033440000}"/>
    <cellStyle name="TransnetISFormula 2 2 3 2 3 3" xfId="12955" xr:uid="{00000000-0005-0000-0000-000034440000}"/>
    <cellStyle name="TransnetISFormula 2 2 3 2 4" xfId="12956" xr:uid="{00000000-0005-0000-0000-000035440000}"/>
    <cellStyle name="TransnetISFormula 2 2 3 2 4 2" xfId="12957" xr:uid="{00000000-0005-0000-0000-000036440000}"/>
    <cellStyle name="TransnetISFormula 2 2 3 2 4 2 2" xfId="12958" xr:uid="{00000000-0005-0000-0000-000037440000}"/>
    <cellStyle name="TransnetISFormula 2 2 3 2 4 3" xfId="12959" xr:uid="{00000000-0005-0000-0000-000038440000}"/>
    <cellStyle name="TransnetISFormula 2 2 3 2 5" xfId="12960" xr:uid="{00000000-0005-0000-0000-000039440000}"/>
    <cellStyle name="TransnetISFormula 2 2 3 2 5 2" xfId="12961" xr:uid="{00000000-0005-0000-0000-00003A440000}"/>
    <cellStyle name="TransnetISFormula 2 2 3 2 5 2 2" xfId="12962" xr:uid="{00000000-0005-0000-0000-00003B440000}"/>
    <cellStyle name="TransnetISFormula 2 2 3 2 5 3" xfId="12963" xr:uid="{00000000-0005-0000-0000-00003C440000}"/>
    <cellStyle name="TransnetISFormula 2 2 3 2 6" xfId="12964" xr:uid="{00000000-0005-0000-0000-00003D440000}"/>
    <cellStyle name="TransnetISFormula 2 2 3 2 6 2" xfId="12965" xr:uid="{00000000-0005-0000-0000-00003E440000}"/>
    <cellStyle name="TransnetISFormula 2 2 3 2 6 2 2" xfId="12966" xr:uid="{00000000-0005-0000-0000-00003F440000}"/>
    <cellStyle name="TransnetISFormula 2 2 3 2 6 3" xfId="12967" xr:uid="{00000000-0005-0000-0000-000040440000}"/>
    <cellStyle name="TransnetISFormula 2 2 3 2 7" xfId="12968" xr:uid="{00000000-0005-0000-0000-000041440000}"/>
    <cellStyle name="TransnetISFormula 2 2 3 2 7 2" xfId="12969" xr:uid="{00000000-0005-0000-0000-000042440000}"/>
    <cellStyle name="TransnetISFormula 2 2 3 2 7 2 2" xfId="12970" xr:uid="{00000000-0005-0000-0000-000043440000}"/>
    <cellStyle name="TransnetISFormula 2 2 3 2 7 3" xfId="12971" xr:uid="{00000000-0005-0000-0000-000044440000}"/>
    <cellStyle name="TransnetISFormula 2 2 3 2 8" xfId="12972" xr:uid="{00000000-0005-0000-0000-000045440000}"/>
    <cellStyle name="TransnetISFormula 2 2 3 2 8 2" xfId="12973" xr:uid="{00000000-0005-0000-0000-000046440000}"/>
    <cellStyle name="TransnetISFormula 2 2 3 2 8 2 2" xfId="12974" xr:uid="{00000000-0005-0000-0000-000047440000}"/>
    <cellStyle name="TransnetISFormula 2 2 3 2 8 3" xfId="12975" xr:uid="{00000000-0005-0000-0000-000048440000}"/>
    <cellStyle name="TransnetISFormula 2 2 3 2 9" xfId="12976" xr:uid="{00000000-0005-0000-0000-000049440000}"/>
    <cellStyle name="TransnetISFormula 2 2 3 2 9 2" xfId="12977" xr:uid="{00000000-0005-0000-0000-00004A440000}"/>
    <cellStyle name="TransnetISFormula 2 2 3 3" xfId="12978" xr:uid="{00000000-0005-0000-0000-00004B440000}"/>
    <cellStyle name="TransnetISFormula 2 2 3 3 2" xfId="12979" xr:uid="{00000000-0005-0000-0000-00004C440000}"/>
    <cellStyle name="TransnetISFormula 2 2 3 3 2 2" xfId="12980" xr:uid="{00000000-0005-0000-0000-00004D440000}"/>
    <cellStyle name="TransnetISFormula 2 2 3 3 3" xfId="12981" xr:uid="{00000000-0005-0000-0000-00004E440000}"/>
    <cellStyle name="TransnetISFormula 2 2 3 4" xfId="12982" xr:uid="{00000000-0005-0000-0000-00004F440000}"/>
    <cellStyle name="TransnetISFormula 2 2 3 4 2" xfId="12983" xr:uid="{00000000-0005-0000-0000-000050440000}"/>
    <cellStyle name="TransnetISFormula 2 2 3 4 2 2" xfId="12984" xr:uid="{00000000-0005-0000-0000-000051440000}"/>
    <cellStyle name="TransnetISFormula 2 2 3 4 3" xfId="12985" xr:uid="{00000000-0005-0000-0000-000052440000}"/>
    <cellStyle name="TransnetISFormula 2 2 3 5" xfId="12986" xr:uid="{00000000-0005-0000-0000-000053440000}"/>
    <cellStyle name="TransnetISFormula 2 2 3 5 2" xfId="12987" xr:uid="{00000000-0005-0000-0000-000054440000}"/>
    <cellStyle name="TransnetISFormula 2 2 3 5 2 2" xfId="12988" xr:uid="{00000000-0005-0000-0000-000055440000}"/>
    <cellStyle name="TransnetISFormula 2 2 3 5 3" xfId="12989" xr:uid="{00000000-0005-0000-0000-000056440000}"/>
    <cellStyle name="TransnetISFormula 2 2 3 6" xfId="12990" xr:uid="{00000000-0005-0000-0000-000057440000}"/>
    <cellStyle name="TransnetISFormula 2 2 3 6 2" xfId="12991" xr:uid="{00000000-0005-0000-0000-000058440000}"/>
    <cellStyle name="TransnetISFormula 2 2 3 6 2 2" xfId="12992" xr:uid="{00000000-0005-0000-0000-000059440000}"/>
    <cellStyle name="TransnetISFormula 2 2 3 6 3" xfId="12993" xr:uid="{00000000-0005-0000-0000-00005A440000}"/>
    <cellStyle name="TransnetISFormula 2 2 3 7" xfId="12994" xr:uid="{00000000-0005-0000-0000-00005B440000}"/>
    <cellStyle name="TransnetISFormula 2 2 3 7 2" xfId="12995" xr:uid="{00000000-0005-0000-0000-00005C440000}"/>
    <cellStyle name="TransnetISFormula 2 2 3 7 2 2" xfId="12996" xr:uid="{00000000-0005-0000-0000-00005D440000}"/>
    <cellStyle name="TransnetISFormula 2 2 3 7 3" xfId="12997" xr:uid="{00000000-0005-0000-0000-00005E440000}"/>
    <cellStyle name="TransnetISFormula 2 2 3 8" xfId="12998" xr:uid="{00000000-0005-0000-0000-00005F440000}"/>
    <cellStyle name="TransnetISFormula 2 2 3 8 2" xfId="12999" xr:uid="{00000000-0005-0000-0000-000060440000}"/>
    <cellStyle name="TransnetISFormula 2 2 3 8 2 2" xfId="13000" xr:uid="{00000000-0005-0000-0000-000061440000}"/>
    <cellStyle name="TransnetISFormula 2 2 3 8 3" xfId="13001" xr:uid="{00000000-0005-0000-0000-000062440000}"/>
    <cellStyle name="TransnetISFormula 2 2 3 9" xfId="13002" xr:uid="{00000000-0005-0000-0000-000063440000}"/>
    <cellStyle name="TransnetISFormula 2 2 3 9 2" xfId="13003" xr:uid="{00000000-0005-0000-0000-000064440000}"/>
    <cellStyle name="TransnetISFormula 2 2 3 9 2 2" xfId="13004" xr:uid="{00000000-0005-0000-0000-000065440000}"/>
    <cellStyle name="TransnetISFormula 2 2 3 9 3" xfId="13005" xr:uid="{00000000-0005-0000-0000-000066440000}"/>
    <cellStyle name="TransnetISFormula 2 3" xfId="13006" xr:uid="{00000000-0005-0000-0000-000067440000}"/>
    <cellStyle name="TransnetISFormula 2 3 10" xfId="13007" xr:uid="{00000000-0005-0000-0000-000068440000}"/>
    <cellStyle name="TransnetISFormula 2 3 10 2" xfId="13008" xr:uid="{00000000-0005-0000-0000-000069440000}"/>
    <cellStyle name="TransnetISFormula 2 3 10 2 2" xfId="13009" xr:uid="{00000000-0005-0000-0000-00006A440000}"/>
    <cellStyle name="TransnetISFormula 2 3 10 3" xfId="13010" xr:uid="{00000000-0005-0000-0000-00006B440000}"/>
    <cellStyle name="TransnetISFormula 2 3 11" xfId="13011" xr:uid="{00000000-0005-0000-0000-00006C440000}"/>
    <cellStyle name="TransnetISFormula 2 3 11 2" xfId="13012" xr:uid="{00000000-0005-0000-0000-00006D440000}"/>
    <cellStyle name="TransnetISFormula 2 3 11 2 2" xfId="13013" xr:uid="{00000000-0005-0000-0000-00006E440000}"/>
    <cellStyle name="TransnetISFormula 2 3 11 3" xfId="13014" xr:uid="{00000000-0005-0000-0000-00006F440000}"/>
    <cellStyle name="TransnetISFormula 2 3 12" xfId="13015" xr:uid="{00000000-0005-0000-0000-000070440000}"/>
    <cellStyle name="TransnetISFormula 2 3 12 2" xfId="13016" xr:uid="{00000000-0005-0000-0000-000071440000}"/>
    <cellStyle name="TransnetISFormula 2 3 13" xfId="13017" xr:uid="{00000000-0005-0000-0000-000072440000}"/>
    <cellStyle name="TransnetISFormula 2 3 2" xfId="13018" xr:uid="{00000000-0005-0000-0000-000073440000}"/>
    <cellStyle name="TransnetISFormula 2 3 2 10" xfId="13019" xr:uid="{00000000-0005-0000-0000-000074440000}"/>
    <cellStyle name="TransnetISFormula 2 3 2 10 2" xfId="13020" xr:uid="{00000000-0005-0000-0000-000075440000}"/>
    <cellStyle name="TransnetISFormula 2 3 2 10 2 2" xfId="13021" xr:uid="{00000000-0005-0000-0000-000076440000}"/>
    <cellStyle name="TransnetISFormula 2 3 2 10 3" xfId="13022" xr:uid="{00000000-0005-0000-0000-000077440000}"/>
    <cellStyle name="TransnetISFormula 2 3 2 11" xfId="13023" xr:uid="{00000000-0005-0000-0000-000078440000}"/>
    <cellStyle name="TransnetISFormula 2 3 2 11 2" xfId="13024" xr:uid="{00000000-0005-0000-0000-000079440000}"/>
    <cellStyle name="TransnetISFormula 2 3 2 12" xfId="13025" xr:uid="{00000000-0005-0000-0000-00007A440000}"/>
    <cellStyle name="TransnetISFormula 2 3 2 2" xfId="13026" xr:uid="{00000000-0005-0000-0000-00007B440000}"/>
    <cellStyle name="TransnetISFormula 2 3 2 2 2" xfId="13027" xr:uid="{00000000-0005-0000-0000-00007C440000}"/>
    <cellStyle name="TransnetISFormula 2 3 2 2 2 2" xfId="13028" xr:uid="{00000000-0005-0000-0000-00007D440000}"/>
    <cellStyle name="TransnetISFormula 2 3 2 2 2 2 2" xfId="13029" xr:uid="{00000000-0005-0000-0000-00007E440000}"/>
    <cellStyle name="TransnetISFormula 2 3 2 2 2 3" xfId="13030" xr:uid="{00000000-0005-0000-0000-00007F440000}"/>
    <cellStyle name="TransnetISFormula 2 3 2 2 3" xfId="13031" xr:uid="{00000000-0005-0000-0000-000080440000}"/>
    <cellStyle name="TransnetISFormula 2 3 2 2 3 2" xfId="13032" xr:uid="{00000000-0005-0000-0000-000081440000}"/>
    <cellStyle name="TransnetISFormula 2 3 2 2 3 2 2" xfId="13033" xr:uid="{00000000-0005-0000-0000-000082440000}"/>
    <cellStyle name="TransnetISFormula 2 3 2 2 3 3" xfId="13034" xr:uid="{00000000-0005-0000-0000-000083440000}"/>
    <cellStyle name="TransnetISFormula 2 3 2 2 4" xfId="13035" xr:uid="{00000000-0005-0000-0000-000084440000}"/>
    <cellStyle name="TransnetISFormula 2 3 2 2 4 2" xfId="13036" xr:uid="{00000000-0005-0000-0000-000085440000}"/>
    <cellStyle name="TransnetISFormula 2 3 2 2 4 2 2" xfId="13037" xr:uid="{00000000-0005-0000-0000-000086440000}"/>
    <cellStyle name="TransnetISFormula 2 3 2 2 4 3" xfId="13038" xr:uid="{00000000-0005-0000-0000-000087440000}"/>
    <cellStyle name="TransnetISFormula 2 3 2 2 5" xfId="13039" xr:uid="{00000000-0005-0000-0000-000088440000}"/>
    <cellStyle name="TransnetISFormula 2 3 2 2 5 2" xfId="13040" xr:uid="{00000000-0005-0000-0000-000089440000}"/>
    <cellStyle name="TransnetISFormula 2 3 2 2 5 2 2" xfId="13041" xr:uid="{00000000-0005-0000-0000-00008A440000}"/>
    <cellStyle name="TransnetISFormula 2 3 2 2 5 3" xfId="13042" xr:uid="{00000000-0005-0000-0000-00008B440000}"/>
    <cellStyle name="TransnetISFormula 2 3 2 2 6" xfId="13043" xr:uid="{00000000-0005-0000-0000-00008C440000}"/>
    <cellStyle name="TransnetISFormula 2 3 2 2 6 2" xfId="13044" xr:uid="{00000000-0005-0000-0000-00008D440000}"/>
    <cellStyle name="TransnetISFormula 2 3 2 2 6 2 2" xfId="13045" xr:uid="{00000000-0005-0000-0000-00008E440000}"/>
    <cellStyle name="TransnetISFormula 2 3 2 2 6 3" xfId="13046" xr:uid="{00000000-0005-0000-0000-00008F440000}"/>
    <cellStyle name="TransnetISFormula 2 3 2 2 7" xfId="13047" xr:uid="{00000000-0005-0000-0000-000090440000}"/>
    <cellStyle name="TransnetISFormula 2 3 2 2 7 2" xfId="13048" xr:uid="{00000000-0005-0000-0000-000091440000}"/>
    <cellStyle name="TransnetISFormula 2 3 2 2 7 2 2" xfId="13049" xr:uid="{00000000-0005-0000-0000-000092440000}"/>
    <cellStyle name="TransnetISFormula 2 3 2 2 7 3" xfId="13050" xr:uid="{00000000-0005-0000-0000-000093440000}"/>
    <cellStyle name="TransnetISFormula 2 3 2 2 8" xfId="13051" xr:uid="{00000000-0005-0000-0000-000094440000}"/>
    <cellStyle name="TransnetISFormula 2 3 2 2 8 2" xfId="13052" xr:uid="{00000000-0005-0000-0000-000095440000}"/>
    <cellStyle name="TransnetISFormula 2 3 2 2 8 2 2" xfId="13053" xr:uid="{00000000-0005-0000-0000-000096440000}"/>
    <cellStyle name="TransnetISFormula 2 3 2 2 8 3" xfId="13054" xr:uid="{00000000-0005-0000-0000-000097440000}"/>
    <cellStyle name="TransnetISFormula 2 3 2 2 9" xfId="13055" xr:uid="{00000000-0005-0000-0000-000098440000}"/>
    <cellStyle name="TransnetISFormula 2 3 2 2 9 2" xfId="13056" xr:uid="{00000000-0005-0000-0000-000099440000}"/>
    <cellStyle name="TransnetISFormula 2 3 2 3" xfId="13057" xr:uid="{00000000-0005-0000-0000-00009A440000}"/>
    <cellStyle name="TransnetISFormula 2 3 2 3 2" xfId="13058" xr:uid="{00000000-0005-0000-0000-00009B440000}"/>
    <cellStyle name="TransnetISFormula 2 3 2 3 2 2" xfId="13059" xr:uid="{00000000-0005-0000-0000-00009C440000}"/>
    <cellStyle name="TransnetISFormula 2 3 2 3 3" xfId="13060" xr:uid="{00000000-0005-0000-0000-00009D440000}"/>
    <cellStyle name="TransnetISFormula 2 3 2 4" xfId="13061" xr:uid="{00000000-0005-0000-0000-00009E440000}"/>
    <cellStyle name="TransnetISFormula 2 3 2 4 2" xfId="13062" xr:uid="{00000000-0005-0000-0000-00009F440000}"/>
    <cellStyle name="TransnetISFormula 2 3 2 4 2 2" xfId="13063" xr:uid="{00000000-0005-0000-0000-0000A0440000}"/>
    <cellStyle name="TransnetISFormula 2 3 2 4 3" xfId="13064" xr:uid="{00000000-0005-0000-0000-0000A1440000}"/>
    <cellStyle name="TransnetISFormula 2 3 2 5" xfId="13065" xr:uid="{00000000-0005-0000-0000-0000A2440000}"/>
    <cellStyle name="TransnetISFormula 2 3 2 5 2" xfId="13066" xr:uid="{00000000-0005-0000-0000-0000A3440000}"/>
    <cellStyle name="TransnetISFormula 2 3 2 5 2 2" xfId="13067" xr:uid="{00000000-0005-0000-0000-0000A4440000}"/>
    <cellStyle name="TransnetISFormula 2 3 2 5 3" xfId="13068" xr:uid="{00000000-0005-0000-0000-0000A5440000}"/>
    <cellStyle name="TransnetISFormula 2 3 2 6" xfId="13069" xr:uid="{00000000-0005-0000-0000-0000A6440000}"/>
    <cellStyle name="TransnetISFormula 2 3 2 6 2" xfId="13070" xr:uid="{00000000-0005-0000-0000-0000A7440000}"/>
    <cellStyle name="TransnetISFormula 2 3 2 6 2 2" xfId="13071" xr:uid="{00000000-0005-0000-0000-0000A8440000}"/>
    <cellStyle name="TransnetISFormula 2 3 2 6 3" xfId="13072" xr:uid="{00000000-0005-0000-0000-0000A9440000}"/>
    <cellStyle name="TransnetISFormula 2 3 2 7" xfId="13073" xr:uid="{00000000-0005-0000-0000-0000AA440000}"/>
    <cellStyle name="TransnetISFormula 2 3 2 7 2" xfId="13074" xr:uid="{00000000-0005-0000-0000-0000AB440000}"/>
    <cellStyle name="TransnetISFormula 2 3 2 7 2 2" xfId="13075" xr:uid="{00000000-0005-0000-0000-0000AC440000}"/>
    <cellStyle name="TransnetISFormula 2 3 2 7 3" xfId="13076" xr:uid="{00000000-0005-0000-0000-0000AD440000}"/>
    <cellStyle name="TransnetISFormula 2 3 2 8" xfId="13077" xr:uid="{00000000-0005-0000-0000-0000AE440000}"/>
    <cellStyle name="TransnetISFormula 2 3 2 8 2" xfId="13078" xr:uid="{00000000-0005-0000-0000-0000AF440000}"/>
    <cellStyle name="TransnetISFormula 2 3 2 8 2 2" xfId="13079" xr:uid="{00000000-0005-0000-0000-0000B0440000}"/>
    <cellStyle name="TransnetISFormula 2 3 2 8 3" xfId="13080" xr:uid="{00000000-0005-0000-0000-0000B1440000}"/>
    <cellStyle name="TransnetISFormula 2 3 2 9" xfId="13081" xr:uid="{00000000-0005-0000-0000-0000B2440000}"/>
    <cellStyle name="TransnetISFormula 2 3 2 9 2" xfId="13082" xr:uid="{00000000-0005-0000-0000-0000B3440000}"/>
    <cellStyle name="TransnetISFormula 2 3 2 9 2 2" xfId="13083" xr:uid="{00000000-0005-0000-0000-0000B4440000}"/>
    <cellStyle name="TransnetISFormula 2 3 2 9 3" xfId="13084" xr:uid="{00000000-0005-0000-0000-0000B5440000}"/>
    <cellStyle name="TransnetISFormula 2 3 3" xfId="13085" xr:uid="{00000000-0005-0000-0000-0000B6440000}"/>
    <cellStyle name="TransnetISFormula 2 3 3 2" xfId="13086" xr:uid="{00000000-0005-0000-0000-0000B7440000}"/>
    <cellStyle name="TransnetISFormula 2 3 3 2 2" xfId="13087" xr:uid="{00000000-0005-0000-0000-0000B8440000}"/>
    <cellStyle name="TransnetISFormula 2 3 3 2 2 2" xfId="13088" xr:uid="{00000000-0005-0000-0000-0000B9440000}"/>
    <cellStyle name="TransnetISFormula 2 3 3 2 3" xfId="13089" xr:uid="{00000000-0005-0000-0000-0000BA440000}"/>
    <cellStyle name="TransnetISFormula 2 3 3 3" xfId="13090" xr:uid="{00000000-0005-0000-0000-0000BB440000}"/>
    <cellStyle name="TransnetISFormula 2 3 3 3 2" xfId="13091" xr:uid="{00000000-0005-0000-0000-0000BC440000}"/>
    <cellStyle name="TransnetISFormula 2 3 3 3 2 2" xfId="13092" xr:uid="{00000000-0005-0000-0000-0000BD440000}"/>
    <cellStyle name="TransnetISFormula 2 3 3 3 3" xfId="13093" xr:uid="{00000000-0005-0000-0000-0000BE440000}"/>
    <cellStyle name="TransnetISFormula 2 3 3 4" xfId="13094" xr:uid="{00000000-0005-0000-0000-0000BF440000}"/>
    <cellStyle name="TransnetISFormula 2 3 3 4 2" xfId="13095" xr:uid="{00000000-0005-0000-0000-0000C0440000}"/>
    <cellStyle name="TransnetISFormula 2 3 3 4 2 2" xfId="13096" xr:uid="{00000000-0005-0000-0000-0000C1440000}"/>
    <cellStyle name="TransnetISFormula 2 3 3 4 3" xfId="13097" xr:uid="{00000000-0005-0000-0000-0000C2440000}"/>
    <cellStyle name="TransnetISFormula 2 3 3 5" xfId="13098" xr:uid="{00000000-0005-0000-0000-0000C3440000}"/>
    <cellStyle name="TransnetISFormula 2 3 3 5 2" xfId="13099" xr:uid="{00000000-0005-0000-0000-0000C4440000}"/>
    <cellStyle name="TransnetISFormula 2 3 3 5 2 2" xfId="13100" xr:uid="{00000000-0005-0000-0000-0000C5440000}"/>
    <cellStyle name="TransnetISFormula 2 3 3 5 3" xfId="13101" xr:uid="{00000000-0005-0000-0000-0000C6440000}"/>
    <cellStyle name="TransnetISFormula 2 3 3 6" xfId="13102" xr:uid="{00000000-0005-0000-0000-0000C7440000}"/>
    <cellStyle name="TransnetISFormula 2 3 3 6 2" xfId="13103" xr:uid="{00000000-0005-0000-0000-0000C8440000}"/>
    <cellStyle name="TransnetISFormula 2 3 3 6 2 2" xfId="13104" xr:uid="{00000000-0005-0000-0000-0000C9440000}"/>
    <cellStyle name="TransnetISFormula 2 3 3 6 3" xfId="13105" xr:uid="{00000000-0005-0000-0000-0000CA440000}"/>
    <cellStyle name="TransnetISFormula 2 3 3 7" xfId="13106" xr:uid="{00000000-0005-0000-0000-0000CB440000}"/>
    <cellStyle name="TransnetISFormula 2 3 3 7 2" xfId="13107" xr:uid="{00000000-0005-0000-0000-0000CC440000}"/>
    <cellStyle name="TransnetISFormula 2 3 3 7 2 2" xfId="13108" xr:uid="{00000000-0005-0000-0000-0000CD440000}"/>
    <cellStyle name="TransnetISFormula 2 3 3 7 3" xfId="13109" xr:uid="{00000000-0005-0000-0000-0000CE440000}"/>
    <cellStyle name="TransnetISFormula 2 3 3 8" xfId="13110" xr:uid="{00000000-0005-0000-0000-0000CF440000}"/>
    <cellStyle name="TransnetISFormula 2 3 3 8 2" xfId="13111" xr:uid="{00000000-0005-0000-0000-0000D0440000}"/>
    <cellStyle name="TransnetISFormula 2 3 3 8 2 2" xfId="13112" xr:uid="{00000000-0005-0000-0000-0000D1440000}"/>
    <cellStyle name="TransnetISFormula 2 3 3 8 3" xfId="13113" xr:uid="{00000000-0005-0000-0000-0000D2440000}"/>
    <cellStyle name="TransnetISFormula 2 3 3 9" xfId="13114" xr:uid="{00000000-0005-0000-0000-0000D3440000}"/>
    <cellStyle name="TransnetISFormula 2 3 3 9 2" xfId="13115" xr:uid="{00000000-0005-0000-0000-0000D4440000}"/>
    <cellStyle name="TransnetISFormula 2 3 4" xfId="13116" xr:uid="{00000000-0005-0000-0000-0000D5440000}"/>
    <cellStyle name="TransnetISFormula 2 3 4 2" xfId="13117" xr:uid="{00000000-0005-0000-0000-0000D6440000}"/>
    <cellStyle name="TransnetISFormula 2 3 4 2 2" xfId="13118" xr:uid="{00000000-0005-0000-0000-0000D7440000}"/>
    <cellStyle name="TransnetISFormula 2 3 4 3" xfId="13119" xr:uid="{00000000-0005-0000-0000-0000D8440000}"/>
    <cellStyle name="TransnetISFormula 2 3 5" xfId="13120" xr:uid="{00000000-0005-0000-0000-0000D9440000}"/>
    <cellStyle name="TransnetISFormula 2 3 5 2" xfId="13121" xr:uid="{00000000-0005-0000-0000-0000DA440000}"/>
    <cellStyle name="TransnetISFormula 2 3 5 2 2" xfId="13122" xr:uid="{00000000-0005-0000-0000-0000DB440000}"/>
    <cellStyle name="TransnetISFormula 2 3 5 3" xfId="13123" xr:uid="{00000000-0005-0000-0000-0000DC440000}"/>
    <cellStyle name="TransnetISFormula 2 3 6" xfId="13124" xr:uid="{00000000-0005-0000-0000-0000DD440000}"/>
    <cellStyle name="TransnetISFormula 2 3 6 2" xfId="13125" xr:uid="{00000000-0005-0000-0000-0000DE440000}"/>
    <cellStyle name="TransnetISFormula 2 3 6 2 2" xfId="13126" xr:uid="{00000000-0005-0000-0000-0000DF440000}"/>
    <cellStyle name="TransnetISFormula 2 3 6 3" xfId="13127" xr:uid="{00000000-0005-0000-0000-0000E0440000}"/>
    <cellStyle name="TransnetISFormula 2 3 7" xfId="13128" xr:uid="{00000000-0005-0000-0000-0000E1440000}"/>
    <cellStyle name="TransnetISFormula 2 3 7 2" xfId="13129" xr:uid="{00000000-0005-0000-0000-0000E2440000}"/>
    <cellStyle name="TransnetISFormula 2 3 7 2 2" xfId="13130" xr:uid="{00000000-0005-0000-0000-0000E3440000}"/>
    <cellStyle name="TransnetISFormula 2 3 7 3" xfId="13131" xr:uid="{00000000-0005-0000-0000-0000E4440000}"/>
    <cellStyle name="TransnetISFormula 2 3 8" xfId="13132" xr:uid="{00000000-0005-0000-0000-0000E5440000}"/>
    <cellStyle name="TransnetISFormula 2 3 8 2" xfId="13133" xr:uid="{00000000-0005-0000-0000-0000E6440000}"/>
    <cellStyle name="TransnetISFormula 2 3 8 2 2" xfId="13134" xr:uid="{00000000-0005-0000-0000-0000E7440000}"/>
    <cellStyle name="TransnetISFormula 2 3 8 3" xfId="13135" xr:uid="{00000000-0005-0000-0000-0000E8440000}"/>
    <cellStyle name="TransnetISFormula 2 3 9" xfId="13136" xr:uid="{00000000-0005-0000-0000-0000E9440000}"/>
    <cellStyle name="TransnetISFormula 2 3 9 2" xfId="13137" xr:uid="{00000000-0005-0000-0000-0000EA440000}"/>
    <cellStyle name="TransnetISFormula 2 3 9 2 2" xfId="13138" xr:uid="{00000000-0005-0000-0000-0000EB440000}"/>
    <cellStyle name="TransnetISFormula 2 3 9 3" xfId="13139" xr:uid="{00000000-0005-0000-0000-0000EC440000}"/>
    <cellStyle name="TransnetISFormula 2 4" xfId="13140" xr:uid="{00000000-0005-0000-0000-0000ED440000}"/>
    <cellStyle name="TransnetISFormula 2 4 10" xfId="13141" xr:uid="{00000000-0005-0000-0000-0000EE440000}"/>
    <cellStyle name="TransnetISFormula 2 4 10 2" xfId="13142" xr:uid="{00000000-0005-0000-0000-0000EF440000}"/>
    <cellStyle name="TransnetISFormula 2 4 10 2 2" xfId="13143" xr:uid="{00000000-0005-0000-0000-0000F0440000}"/>
    <cellStyle name="TransnetISFormula 2 4 10 3" xfId="13144" xr:uid="{00000000-0005-0000-0000-0000F1440000}"/>
    <cellStyle name="TransnetISFormula 2 4 11" xfId="13145" xr:uid="{00000000-0005-0000-0000-0000F2440000}"/>
    <cellStyle name="TransnetISFormula 2 4 11 2" xfId="13146" xr:uid="{00000000-0005-0000-0000-0000F3440000}"/>
    <cellStyle name="TransnetISFormula 2 4 12" xfId="13147" xr:uid="{00000000-0005-0000-0000-0000F4440000}"/>
    <cellStyle name="TransnetISFormula 2 4 2" xfId="13148" xr:uid="{00000000-0005-0000-0000-0000F5440000}"/>
    <cellStyle name="TransnetISFormula 2 4 2 2" xfId="13149" xr:uid="{00000000-0005-0000-0000-0000F6440000}"/>
    <cellStyle name="TransnetISFormula 2 4 2 2 2" xfId="13150" xr:uid="{00000000-0005-0000-0000-0000F7440000}"/>
    <cellStyle name="TransnetISFormula 2 4 2 2 2 2" xfId="13151" xr:uid="{00000000-0005-0000-0000-0000F8440000}"/>
    <cellStyle name="TransnetISFormula 2 4 2 2 3" xfId="13152" xr:uid="{00000000-0005-0000-0000-0000F9440000}"/>
    <cellStyle name="TransnetISFormula 2 4 2 3" xfId="13153" xr:uid="{00000000-0005-0000-0000-0000FA440000}"/>
    <cellStyle name="TransnetISFormula 2 4 2 3 2" xfId="13154" xr:uid="{00000000-0005-0000-0000-0000FB440000}"/>
    <cellStyle name="TransnetISFormula 2 4 2 3 2 2" xfId="13155" xr:uid="{00000000-0005-0000-0000-0000FC440000}"/>
    <cellStyle name="TransnetISFormula 2 4 2 3 3" xfId="13156" xr:uid="{00000000-0005-0000-0000-0000FD440000}"/>
    <cellStyle name="TransnetISFormula 2 4 2 4" xfId="13157" xr:uid="{00000000-0005-0000-0000-0000FE440000}"/>
    <cellStyle name="TransnetISFormula 2 4 2 4 2" xfId="13158" xr:uid="{00000000-0005-0000-0000-0000FF440000}"/>
    <cellStyle name="TransnetISFormula 2 4 2 4 2 2" xfId="13159" xr:uid="{00000000-0005-0000-0000-000000450000}"/>
    <cellStyle name="TransnetISFormula 2 4 2 4 3" xfId="13160" xr:uid="{00000000-0005-0000-0000-000001450000}"/>
    <cellStyle name="TransnetISFormula 2 4 2 5" xfId="13161" xr:uid="{00000000-0005-0000-0000-000002450000}"/>
    <cellStyle name="TransnetISFormula 2 4 2 5 2" xfId="13162" xr:uid="{00000000-0005-0000-0000-000003450000}"/>
    <cellStyle name="TransnetISFormula 2 4 2 5 2 2" xfId="13163" xr:uid="{00000000-0005-0000-0000-000004450000}"/>
    <cellStyle name="TransnetISFormula 2 4 2 5 3" xfId="13164" xr:uid="{00000000-0005-0000-0000-000005450000}"/>
    <cellStyle name="TransnetISFormula 2 4 2 6" xfId="13165" xr:uid="{00000000-0005-0000-0000-000006450000}"/>
    <cellStyle name="TransnetISFormula 2 4 2 6 2" xfId="13166" xr:uid="{00000000-0005-0000-0000-000007450000}"/>
    <cellStyle name="TransnetISFormula 2 4 2 6 2 2" xfId="13167" xr:uid="{00000000-0005-0000-0000-000008450000}"/>
    <cellStyle name="TransnetISFormula 2 4 2 6 3" xfId="13168" xr:uid="{00000000-0005-0000-0000-000009450000}"/>
    <cellStyle name="TransnetISFormula 2 4 2 7" xfId="13169" xr:uid="{00000000-0005-0000-0000-00000A450000}"/>
    <cellStyle name="TransnetISFormula 2 4 2 7 2" xfId="13170" xr:uid="{00000000-0005-0000-0000-00000B450000}"/>
    <cellStyle name="TransnetISFormula 2 4 2 7 2 2" xfId="13171" xr:uid="{00000000-0005-0000-0000-00000C450000}"/>
    <cellStyle name="TransnetISFormula 2 4 2 7 3" xfId="13172" xr:uid="{00000000-0005-0000-0000-00000D450000}"/>
    <cellStyle name="TransnetISFormula 2 4 2 8" xfId="13173" xr:uid="{00000000-0005-0000-0000-00000E450000}"/>
    <cellStyle name="TransnetISFormula 2 4 2 8 2" xfId="13174" xr:uid="{00000000-0005-0000-0000-00000F450000}"/>
    <cellStyle name="TransnetISFormula 2 4 2 8 2 2" xfId="13175" xr:uid="{00000000-0005-0000-0000-000010450000}"/>
    <cellStyle name="TransnetISFormula 2 4 2 8 3" xfId="13176" xr:uid="{00000000-0005-0000-0000-000011450000}"/>
    <cellStyle name="TransnetISFormula 2 4 2 9" xfId="13177" xr:uid="{00000000-0005-0000-0000-000012450000}"/>
    <cellStyle name="TransnetISFormula 2 4 2 9 2" xfId="13178" xr:uid="{00000000-0005-0000-0000-000013450000}"/>
    <cellStyle name="TransnetISFormula 2 4 3" xfId="13179" xr:uid="{00000000-0005-0000-0000-000014450000}"/>
    <cellStyle name="TransnetISFormula 2 4 3 2" xfId="13180" xr:uid="{00000000-0005-0000-0000-000015450000}"/>
    <cellStyle name="TransnetISFormula 2 4 3 2 2" xfId="13181" xr:uid="{00000000-0005-0000-0000-000016450000}"/>
    <cellStyle name="TransnetISFormula 2 4 3 3" xfId="13182" xr:uid="{00000000-0005-0000-0000-000017450000}"/>
    <cellStyle name="TransnetISFormula 2 4 4" xfId="13183" xr:uid="{00000000-0005-0000-0000-000018450000}"/>
    <cellStyle name="TransnetISFormula 2 4 4 2" xfId="13184" xr:uid="{00000000-0005-0000-0000-000019450000}"/>
    <cellStyle name="TransnetISFormula 2 4 4 2 2" xfId="13185" xr:uid="{00000000-0005-0000-0000-00001A450000}"/>
    <cellStyle name="TransnetISFormula 2 4 4 3" xfId="13186" xr:uid="{00000000-0005-0000-0000-00001B450000}"/>
    <cellStyle name="TransnetISFormula 2 4 5" xfId="13187" xr:uid="{00000000-0005-0000-0000-00001C450000}"/>
    <cellStyle name="TransnetISFormula 2 4 5 2" xfId="13188" xr:uid="{00000000-0005-0000-0000-00001D450000}"/>
    <cellStyle name="TransnetISFormula 2 4 5 2 2" xfId="13189" xr:uid="{00000000-0005-0000-0000-00001E450000}"/>
    <cellStyle name="TransnetISFormula 2 4 5 3" xfId="13190" xr:uid="{00000000-0005-0000-0000-00001F450000}"/>
    <cellStyle name="TransnetISFormula 2 4 6" xfId="13191" xr:uid="{00000000-0005-0000-0000-000020450000}"/>
    <cellStyle name="TransnetISFormula 2 4 6 2" xfId="13192" xr:uid="{00000000-0005-0000-0000-000021450000}"/>
    <cellStyle name="TransnetISFormula 2 4 6 2 2" xfId="13193" xr:uid="{00000000-0005-0000-0000-000022450000}"/>
    <cellStyle name="TransnetISFormula 2 4 6 3" xfId="13194" xr:uid="{00000000-0005-0000-0000-000023450000}"/>
    <cellStyle name="TransnetISFormula 2 4 7" xfId="13195" xr:uid="{00000000-0005-0000-0000-000024450000}"/>
    <cellStyle name="TransnetISFormula 2 4 7 2" xfId="13196" xr:uid="{00000000-0005-0000-0000-000025450000}"/>
    <cellStyle name="TransnetISFormula 2 4 7 2 2" xfId="13197" xr:uid="{00000000-0005-0000-0000-000026450000}"/>
    <cellStyle name="TransnetISFormula 2 4 7 3" xfId="13198" xr:uid="{00000000-0005-0000-0000-000027450000}"/>
    <cellStyle name="TransnetISFormula 2 4 8" xfId="13199" xr:uid="{00000000-0005-0000-0000-000028450000}"/>
    <cellStyle name="TransnetISFormula 2 4 8 2" xfId="13200" xr:uid="{00000000-0005-0000-0000-000029450000}"/>
    <cellStyle name="TransnetISFormula 2 4 8 2 2" xfId="13201" xr:uid="{00000000-0005-0000-0000-00002A450000}"/>
    <cellStyle name="TransnetISFormula 2 4 8 3" xfId="13202" xr:uid="{00000000-0005-0000-0000-00002B450000}"/>
    <cellStyle name="TransnetISFormula 2 4 9" xfId="13203" xr:uid="{00000000-0005-0000-0000-00002C450000}"/>
    <cellStyle name="TransnetISFormula 2 4 9 2" xfId="13204" xr:uid="{00000000-0005-0000-0000-00002D450000}"/>
    <cellStyle name="TransnetISFormula 2 4 9 2 2" xfId="13205" xr:uid="{00000000-0005-0000-0000-00002E450000}"/>
    <cellStyle name="TransnetISFormula 2 4 9 3" xfId="13206" xr:uid="{00000000-0005-0000-0000-00002F450000}"/>
    <cellStyle name="TransnetISFormula 3" xfId="13207" xr:uid="{00000000-0005-0000-0000-000030450000}"/>
    <cellStyle name="TransnetISFormula 3 2" xfId="13208" xr:uid="{00000000-0005-0000-0000-000031450000}"/>
    <cellStyle name="TransnetISFormula 3 2 10" xfId="13209" xr:uid="{00000000-0005-0000-0000-000032450000}"/>
    <cellStyle name="TransnetISFormula 3 2 10 2" xfId="13210" xr:uid="{00000000-0005-0000-0000-000033450000}"/>
    <cellStyle name="TransnetISFormula 3 2 10 2 2" xfId="13211" xr:uid="{00000000-0005-0000-0000-000034450000}"/>
    <cellStyle name="TransnetISFormula 3 2 10 3" xfId="13212" xr:uid="{00000000-0005-0000-0000-000035450000}"/>
    <cellStyle name="TransnetISFormula 3 2 11" xfId="13213" xr:uid="{00000000-0005-0000-0000-000036450000}"/>
    <cellStyle name="TransnetISFormula 3 2 11 2" xfId="13214" xr:uid="{00000000-0005-0000-0000-000037450000}"/>
    <cellStyle name="TransnetISFormula 3 2 11 2 2" xfId="13215" xr:uid="{00000000-0005-0000-0000-000038450000}"/>
    <cellStyle name="TransnetISFormula 3 2 11 3" xfId="13216" xr:uid="{00000000-0005-0000-0000-000039450000}"/>
    <cellStyle name="TransnetISFormula 3 2 12" xfId="13217" xr:uid="{00000000-0005-0000-0000-00003A450000}"/>
    <cellStyle name="TransnetISFormula 3 2 12 2" xfId="13218" xr:uid="{00000000-0005-0000-0000-00003B450000}"/>
    <cellStyle name="TransnetISFormula 3 2 13" xfId="13219" xr:uid="{00000000-0005-0000-0000-00003C450000}"/>
    <cellStyle name="TransnetISFormula 3 2 2" xfId="13220" xr:uid="{00000000-0005-0000-0000-00003D450000}"/>
    <cellStyle name="TransnetISFormula 3 2 2 10" xfId="13221" xr:uid="{00000000-0005-0000-0000-00003E450000}"/>
    <cellStyle name="TransnetISFormula 3 2 2 10 2" xfId="13222" xr:uid="{00000000-0005-0000-0000-00003F450000}"/>
    <cellStyle name="TransnetISFormula 3 2 2 10 2 2" xfId="13223" xr:uid="{00000000-0005-0000-0000-000040450000}"/>
    <cellStyle name="TransnetISFormula 3 2 2 10 3" xfId="13224" xr:uid="{00000000-0005-0000-0000-000041450000}"/>
    <cellStyle name="TransnetISFormula 3 2 2 11" xfId="13225" xr:uid="{00000000-0005-0000-0000-000042450000}"/>
    <cellStyle name="TransnetISFormula 3 2 2 11 2" xfId="13226" xr:uid="{00000000-0005-0000-0000-000043450000}"/>
    <cellStyle name="TransnetISFormula 3 2 2 12" xfId="13227" xr:uid="{00000000-0005-0000-0000-000044450000}"/>
    <cellStyle name="TransnetISFormula 3 2 2 2" xfId="13228" xr:uid="{00000000-0005-0000-0000-000045450000}"/>
    <cellStyle name="TransnetISFormula 3 2 2 2 2" xfId="13229" xr:uid="{00000000-0005-0000-0000-000046450000}"/>
    <cellStyle name="TransnetISFormula 3 2 2 2 2 2" xfId="13230" xr:uid="{00000000-0005-0000-0000-000047450000}"/>
    <cellStyle name="TransnetISFormula 3 2 2 2 2 2 2" xfId="13231" xr:uid="{00000000-0005-0000-0000-000048450000}"/>
    <cellStyle name="TransnetISFormula 3 2 2 2 2 3" xfId="13232" xr:uid="{00000000-0005-0000-0000-000049450000}"/>
    <cellStyle name="TransnetISFormula 3 2 2 2 3" xfId="13233" xr:uid="{00000000-0005-0000-0000-00004A450000}"/>
    <cellStyle name="TransnetISFormula 3 2 2 2 3 2" xfId="13234" xr:uid="{00000000-0005-0000-0000-00004B450000}"/>
    <cellStyle name="TransnetISFormula 3 2 2 2 3 2 2" xfId="13235" xr:uid="{00000000-0005-0000-0000-00004C450000}"/>
    <cellStyle name="TransnetISFormula 3 2 2 2 3 3" xfId="13236" xr:uid="{00000000-0005-0000-0000-00004D450000}"/>
    <cellStyle name="TransnetISFormula 3 2 2 2 4" xfId="13237" xr:uid="{00000000-0005-0000-0000-00004E450000}"/>
    <cellStyle name="TransnetISFormula 3 2 2 2 4 2" xfId="13238" xr:uid="{00000000-0005-0000-0000-00004F450000}"/>
    <cellStyle name="TransnetISFormula 3 2 2 2 4 2 2" xfId="13239" xr:uid="{00000000-0005-0000-0000-000050450000}"/>
    <cellStyle name="TransnetISFormula 3 2 2 2 4 3" xfId="13240" xr:uid="{00000000-0005-0000-0000-000051450000}"/>
    <cellStyle name="TransnetISFormula 3 2 2 2 5" xfId="13241" xr:uid="{00000000-0005-0000-0000-000052450000}"/>
    <cellStyle name="TransnetISFormula 3 2 2 2 5 2" xfId="13242" xr:uid="{00000000-0005-0000-0000-000053450000}"/>
    <cellStyle name="TransnetISFormula 3 2 2 2 5 2 2" xfId="13243" xr:uid="{00000000-0005-0000-0000-000054450000}"/>
    <cellStyle name="TransnetISFormula 3 2 2 2 5 3" xfId="13244" xr:uid="{00000000-0005-0000-0000-000055450000}"/>
    <cellStyle name="TransnetISFormula 3 2 2 2 6" xfId="13245" xr:uid="{00000000-0005-0000-0000-000056450000}"/>
    <cellStyle name="TransnetISFormula 3 2 2 2 6 2" xfId="13246" xr:uid="{00000000-0005-0000-0000-000057450000}"/>
    <cellStyle name="TransnetISFormula 3 2 2 2 6 2 2" xfId="13247" xr:uid="{00000000-0005-0000-0000-000058450000}"/>
    <cellStyle name="TransnetISFormula 3 2 2 2 6 3" xfId="13248" xr:uid="{00000000-0005-0000-0000-000059450000}"/>
    <cellStyle name="TransnetISFormula 3 2 2 2 7" xfId="13249" xr:uid="{00000000-0005-0000-0000-00005A450000}"/>
    <cellStyle name="TransnetISFormula 3 2 2 2 7 2" xfId="13250" xr:uid="{00000000-0005-0000-0000-00005B450000}"/>
    <cellStyle name="TransnetISFormula 3 2 2 2 7 2 2" xfId="13251" xr:uid="{00000000-0005-0000-0000-00005C450000}"/>
    <cellStyle name="TransnetISFormula 3 2 2 2 7 3" xfId="13252" xr:uid="{00000000-0005-0000-0000-00005D450000}"/>
    <cellStyle name="TransnetISFormula 3 2 2 2 8" xfId="13253" xr:uid="{00000000-0005-0000-0000-00005E450000}"/>
    <cellStyle name="TransnetISFormula 3 2 2 2 8 2" xfId="13254" xr:uid="{00000000-0005-0000-0000-00005F450000}"/>
    <cellStyle name="TransnetISFormula 3 2 2 2 8 2 2" xfId="13255" xr:uid="{00000000-0005-0000-0000-000060450000}"/>
    <cellStyle name="TransnetISFormula 3 2 2 2 8 3" xfId="13256" xr:uid="{00000000-0005-0000-0000-000061450000}"/>
    <cellStyle name="TransnetISFormula 3 2 2 2 9" xfId="13257" xr:uid="{00000000-0005-0000-0000-000062450000}"/>
    <cellStyle name="TransnetISFormula 3 2 2 2 9 2" xfId="13258" xr:uid="{00000000-0005-0000-0000-000063450000}"/>
    <cellStyle name="TransnetISFormula 3 2 2 3" xfId="13259" xr:uid="{00000000-0005-0000-0000-000064450000}"/>
    <cellStyle name="TransnetISFormula 3 2 2 3 2" xfId="13260" xr:uid="{00000000-0005-0000-0000-000065450000}"/>
    <cellStyle name="TransnetISFormula 3 2 2 3 2 2" xfId="13261" xr:uid="{00000000-0005-0000-0000-000066450000}"/>
    <cellStyle name="TransnetISFormula 3 2 2 3 3" xfId="13262" xr:uid="{00000000-0005-0000-0000-000067450000}"/>
    <cellStyle name="TransnetISFormula 3 2 2 4" xfId="13263" xr:uid="{00000000-0005-0000-0000-000068450000}"/>
    <cellStyle name="TransnetISFormula 3 2 2 4 2" xfId="13264" xr:uid="{00000000-0005-0000-0000-000069450000}"/>
    <cellStyle name="TransnetISFormula 3 2 2 4 2 2" xfId="13265" xr:uid="{00000000-0005-0000-0000-00006A450000}"/>
    <cellStyle name="TransnetISFormula 3 2 2 4 3" xfId="13266" xr:uid="{00000000-0005-0000-0000-00006B450000}"/>
    <cellStyle name="TransnetISFormula 3 2 2 5" xfId="13267" xr:uid="{00000000-0005-0000-0000-00006C450000}"/>
    <cellStyle name="TransnetISFormula 3 2 2 5 2" xfId="13268" xr:uid="{00000000-0005-0000-0000-00006D450000}"/>
    <cellStyle name="TransnetISFormula 3 2 2 5 2 2" xfId="13269" xr:uid="{00000000-0005-0000-0000-00006E450000}"/>
    <cellStyle name="TransnetISFormula 3 2 2 5 3" xfId="13270" xr:uid="{00000000-0005-0000-0000-00006F450000}"/>
    <cellStyle name="TransnetISFormula 3 2 2 6" xfId="13271" xr:uid="{00000000-0005-0000-0000-000070450000}"/>
    <cellStyle name="TransnetISFormula 3 2 2 6 2" xfId="13272" xr:uid="{00000000-0005-0000-0000-000071450000}"/>
    <cellStyle name="TransnetISFormula 3 2 2 6 2 2" xfId="13273" xr:uid="{00000000-0005-0000-0000-000072450000}"/>
    <cellStyle name="TransnetISFormula 3 2 2 6 3" xfId="13274" xr:uid="{00000000-0005-0000-0000-000073450000}"/>
    <cellStyle name="TransnetISFormula 3 2 2 7" xfId="13275" xr:uid="{00000000-0005-0000-0000-000074450000}"/>
    <cellStyle name="TransnetISFormula 3 2 2 7 2" xfId="13276" xr:uid="{00000000-0005-0000-0000-000075450000}"/>
    <cellStyle name="TransnetISFormula 3 2 2 7 2 2" xfId="13277" xr:uid="{00000000-0005-0000-0000-000076450000}"/>
    <cellStyle name="TransnetISFormula 3 2 2 7 3" xfId="13278" xr:uid="{00000000-0005-0000-0000-000077450000}"/>
    <cellStyle name="TransnetISFormula 3 2 2 8" xfId="13279" xr:uid="{00000000-0005-0000-0000-000078450000}"/>
    <cellStyle name="TransnetISFormula 3 2 2 8 2" xfId="13280" xr:uid="{00000000-0005-0000-0000-000079450000}"/>
    <cellStyle name="TransnetISFormula 3 2 2 8 2 2" xfId="13281" xr:uid="{00000000-0005-0000-0000-00007A450000}"/>
    <cellStyle name="TransnetISFormula 3 2 2 8 3" xfId="13282" xr:uid="{00000000-0005-0000-0000-00007B450000}"/>
    <cellStyle name="TransnetISFormula 3 2 2 9" xfId="13283" xr:uid="{00000000-0005-0000-0000-00007C450000}"/>
    <cellStyle name="TransnetISFormula 3 2 2 9 2" xfId="13284" xr:uid="{00000000-0005-0000-0000-00007D450000}"/>
    <cellStyle name="TransnetISFormula 3 2 2 9 2 2" xfId="13285" xr:uid="{00000000-0005-0000-0000-00007E450000}"/>
    <cellStyle name="TransnetISFormula 3 2 2 9 3" xfId="13286" xr:uid="{00000000-0005-0000-0000-00007F450000}"/>
    <cellStyle name="TransnetISFormula 3 2 3" xfId="13287" xr:uid="{00000000-0005-0000-0000-000080450000}"/>
    <cellStyle name="TransnetISFormula 3 2 3 2" xfId="13288" xr:uid="{00000000-0005-0000-0000-000081450000}"/>
    <cellStyle name="TransnetISFormula 3 2 3 2 2" xfId="13289" xr:uid="{00000000-0005-0000-0000-000082450000}"/>
    <cellStyle name="TransnetISFormula 3 2 3 2 2 2" xfId="13290" xr:uid="{00000000-0005-0000-0000-000083450000}"/>
    <cellStyle name="TransnetISFormula 3 2 3 2 3" xfId="13291" xr:uid="{00000000-0005-0000-0000-000084450000}"/>
    <cellStyle name="TransnetISFormula 3 2 3 3" xfId="13292" xr:uid="{00000000-0005-0000-0000-000085450000}"/>
    <cellStyle name="TransnetISFormula 3 2 3 3 2" xfId="13293" xr:uid="{00000000-0005-0000-0000-000086450000}"/>
    <cellStyle name="TransnetISFormula 3 2 3 3 2 2" xfId="13294" xr:uid="{00000000-0005-0000-0000-000087450000}"/>
    <cellStyle name="TransnetISFormula 3 2 3 3 3" xfId="13295" xr:uid="{00000000-0005-0000-0000-000088450000}"/>
    <cellStyle name="TransnetISFormula 3 2 3 4" xfId="13296" xr:uid="{00000000-0005-0000-0000-000089450000}"/>
    <cellStyle name="TransnetISFormula 3 2 3 4 2" xfId="13297" xr:uid="{00000000-0005-0000-0000-00008A450000}"/>
    <cellStyle name="TransnetISFormula 3 2 3 4 2 2" xfId="13298" xr:uid="{00000000-0005-0000-0000-00008B450000}"/>
    <cellStyle name="TransnetISFormula 3 2 3 4 3" xfId="13299" xr:uid="{00000000-0005-0000-0000-00008C450000}"/>
    <cellStyle name="TransnetISFormula 3 2 3 5" xfId="13300" xr:uid="{00000000-0005-0000-0000-00008D450000}"/>
    <cellStyle name="TransnetISFormula 3 2 3 5 2" xfId="13301" xr:uid="{00000000-0005-0000-0000-00008E450000}"/>
    <cellStyle name="TransnetISFormula 3 2 3 5 2 2" xfId="13302" xr:uid="{00000000-0005-0000-0000-00008F450000}"/>
    <cellStyle name="TransnetISFormula 3 2 3 5 3" xfId="13303" xr:uid="{00000000-0005-0000-0000-000090450000}"/>
    <cellStyle name="TransnetISFormula 3 2 3 6" xfId="13304" xr:uid="{00000000-0005-0000-0000-000091450000}"/>
    <cellStyle name="TransnetISFormula 3 2 3 6 2" xfId="13305" xr:uid="{00000000-0005-0000-0000-000092450000}"/>
    <cellStyle name="TransnetISFormula 3 2 3 6 2 2" xfId="13306" xr:uid="{00000000-0005-0000-0000-000093450000}"/>
    <cellStyle name="TransnetISFormula 3 2 3 6 3" xfId="13307" xr:uid="{00000000-0005-0000-0000-000094450000}"/>
    <cellStyle name="TransnetISFormula 3 2 3 7" xfId="13308" xr:uid="{00000000-0005-0000-0000-000095450000}"/>
    <cellStyle name="TransnetISFormula 3 2 3 7 2" xfId="13309" xr:uid="{00000000-0005-0000-0000-000096450000}"/>
    <cellStyle name="TransnetISFormula 3 2 3 7 2 2" xfId="13310" xr:uid="{00000000-0005-0000-0000-000097450000}"/>
    <cellStyle name="TransnetISFormula 3 2 3 7 3" xfId="13311" xr:uid="{00000000-0005-0000-0000-000098450000}"/>
    <cellStyle name="TransnetISFormula 3 2 3 8" xfId="13312" xr:uid="{00000000-0005-0000-0000-000099450000}"/>
    <cellStyle name="TransnetISFormula 3 2 3 8 2" xfId="13313" xr:uid="{00000000-0005-0000-0000-00009A450000}"/>
    <cellStyle name="TransnetISFormula 3 2 3 8 2 2" xfId="13314" xr:uid="{00000000-0005-0000-0000-00009B450000}"/>
    <cellStyle name="TransnetISFormula 3 2 3 8 3" xfId="13315" xr:uid="{00000000-0005-0000-0000-00009C450000}"/>
    <cellStyle name="TransnetISFormula 3 2 3 9" xfId="13316" xr:uid="{00000000-0005-0000-0000-00009D450000}"/>
    <cellStyle name="TransnetISFormula 3 2 3 9 2" xfId="13317" xr:uid="{00000000-0005-0000-0000-00009E450000}"/>
    <cellStyle name="TransnetISFormula 3 2 4" xfId="13318" xr:uid="{00000000-0005-0000-0000-00009F450000}"/>
    <cellStyle name="TransnetISFormula 3 2 4 2" xfId="13319" xr:uid="{00000000-0005-0000-0000-0000A0450000}"/>
    <cellStyle name="TransnetISFormula 3 2 4 2 2" xfId="13320" xr:uid="{00000000-0005-0000-0000-0000A1450000}"/>
    <cellStyle name="TransnetISFormula 3 2 4 3" xfId="13321" xr:uid="{00000000-0005-0000-0000-0000A2450000}"/>
    <cellStyle name="TransnetISFormula 3 2 5" xfId="13322" xr:uid="{00000000-0005-0000-0000-0000A3450000}"/>
    <cellStyle name="TransnetISFormula 3 2 5 2" xfId="13323" xr:uid="{00000000-0005-0000-0000-0000A4450000}"/>
    <cellStyle name="TransnetISFormula 3 2 5 2 2" xfId="13324" xr:uid="{00000000-0005-0000-0000-0000A5450000}"/>
    <cellStyle name="TransnetISFormula 3 2 5 3" xfId="13325" xr:uid="{00000000-0005-0000-0000-0000A6450000}"/>
    <cellStyle name="TransnetISFormula 3 2 6" xfId="13326" xr:uid="{00000000-0005-0000-0000-0000A7450000}"/>
    <cellStyle name="TransnetISFormula 3 2 6 2" xfId="13327" xr:uid="{00000000-0005-0000-0000-0000A8450000}"/>
    <cellStyle name="TransnetISFormula 3 2 6 2 2" xfId="13328" xr:uid="{00000000-0005-0000-0000-0000A9450000}"/>
    <cellStyle name="TransnetISFormula 3 2 6 3" xfId="13329" xr:uid="{00000000-0005-0000-0000-0000AA450000}"/>
    <cellStyle name="TransnetISFormula 3 2 7" xfId="13330" xr:uid="{00000000-0005-0000-0000-0000AB450000}"/>
    <cellStyle name="TransnetISFormula 3 2 7 2" xfId="13331" xr:uid="{00000000-0005-0000-0000-0000AC450000}"/>
    <cellStyle name="TransnetISFormula 3 2 7 2 2" xfId="13332" xr:uid="{00000000-0005-0000-0000-0000AD450000}"/>
    <cellStyle name="TransnetISFormula 3 2 7 3" xfId="13333" xr:uid="{00000000-0005-0000-0000-0000AE450000}"/>
    <cellStyle name="TransnetISFormula 3 2 8" xfId="13334" xr:uid="{00000000-0005-0000-0000-0000AF450000}"/>
    <cellStyle name="TransnetISFormula 3 2 8 2" xfId="13335" xr:uid="{00000000-0005-0000-0000-0000B0450000}"/>
    <cellStyle name="TransnetISFormula 3 2 8 2 2" xfId="13336" xr:uid="{00000000-0005-0000-0000-0000B1450000}"/>
    <cellStyle name="TransnetISFormula 3 2 8 3" xfId="13337" xr:uid="{00000000-0005-0000-0000-0000B2450000}"/>
    <cellStyle name="TransnetISFormula 3 2 9" xfId="13338" xr:uid="{00000000-0005-0000-0000-0000B3450000}"/>
    <cellStyle name="TransnetISFormula 3 2 9 2" xfId="13339" xr:uid="{00000000-0005-0000-0000-0000B4450000}"/>
    <cellStyle name="TransnetISFormula 3 2 9 2 2" xfId="13340" xr:uid="{00000000-0005-0000-0000-0000B5450000}"/>
    <cellStyle name="TransnetISFormula 3 2 9 3" xfId="13341" xr:uid="{00000000-0005-0000-0000-0000B6450000}"/>
    <cellStyle name="TransnetISFormula 3 3" xfId="13342" xr:uid="{00000000-0005-0000-0000-0000B7450000}"/>
    <cellStyle name="TransnetISFormula 3 3 10" xfId="13343" xr:uid="{00000000-0005-0000-0000-0000B8450000}"/>
    <cellStyle name="TransnetISFormula 3 3 10 2" xfId="13344" xr:uid="{00000000-0005-0000-0000-0000B9450000}"/>
    <cellStyle name="TransnetISFormula 3 3 10 2 2" xfId="13345" xr:uid="{00000000-0005-0000-0000-0000BA450000}"/>
    <cellStyle name="TransnetISFormula 3 3 10 3" xfId="13346" xr:uid="{00000000-0005-0000-0000-0000BB450000}"/>
    <cellStyle name="TransnetISFormula 3 3 11" xfId="13347" xr:uid="{00000000-0005-0000-0000-0000BC450000}"/>
    <cellStyle name="TransnetISFormula 3 3 11 2" xfId="13348" xr:uid="{00000000-0005-0000-0000-0000BD450000}"/>
    <cellStyle name="TransnetISFormula 3 3 12" xfId="13349" xr:uid="{00000000-0005-0000-0000-0000BE450000}"/>
    <cellStyle name="TransnetISFormula 3 3 2" xfId="13350" xr:uid="{00000000-0005-0000-0000-0000BF450000}"/>
    <cellStyle name="TransnetISFormula 3 3 2 2" xfId="13351" xr:uid="{00000000-0005-0000-0000-0000C0450000}"/>
    <cellStyle name="TransnetISFormula 3 3 2 2 2" xfId="13352" xr:uid="{00000000-0005-0000-0000-0000C1450000}"/>
    <cellStyle name="TransnetISFormula 3 3 2 2 2 2" xfId="13353" xr:uid="{00000000-0005-0000-0000-0000C2450000}"/>
    <cellStyle name="TransnetISFormula 3 3 2 2 3" xfId="13354" xr:uid="{00000000-0005-0000-0000-0000C3450000}"/>
    <cellStyle name="TransnetISFormula 3 3 2 3" xfId="13355" xr:uid="{00000000-0005-0000-0000-0000C4450000}"/>
    <cellStyle name="TransnetISFormula 3 3 2 3 2" xfId="13356" xr:uid="{00000000-0005-0000-0000-0000C5450000}"/>
    <cellStyle name="TransnetISFormula 3 3 2 3 2 2" xfId="13357" xr:uid="{00000000-0005-0000-0000-0000C6450000}"/>
    <cellStyle name="TransnetISFormula 3 3 2 3 3" xfId="13358" xr:uid="{00000000-0005-0000-0000-0000C7450000}"/>
    <cellStyle name="TransnetISFormula 3 3 2 4" xfId="13359" xr:uid="{00000000-0005-0000-0000-0000C8450000}"/>
    <cellStyle name="TransnetISFormula 3 3 2 4 2" xfId="13360" xr:uid="{00000000-0005-0000-0000-0000C9450000}"/>
    <cellStyle name="TransnetISFormula 3 3 2 4 2 2" xfId="13361" xr:uid="{00000000-0005-0000-0000-0000CA450000}"/>
    <cellStyle name="TransnetISFormula 3 3 2 4 3" xfId="13362" xr:uid="{00000000-0005-0000-0000-0000CB450000}"/>
    <cellStyle name="TransnetISFormula 3 3 2 5" xfId="13363" xr:uid="{00000000-0005-0000-0000-0000CC450000}"/>
    <cellStyle name="TransnetISFormula 3 3 2 5 2" xfId="13364" xr:uid="{00000000-0005-0000-0000-0000CD450000}"/>
    <cellStyle name="TransnetISFormula 3 3 2 5 2 2" xfId="13365" xr:uid="{00000000-0005-0000-0000-0000CE450000}"/>
    <cellStyle name="TransnetISFormula 3 3 2 5 3" xfId="13366" xr:uid="{00000000-0005-0000-0000-0000CF450000}"/>
    <cellStyle name="TransnetISFormula 3 3 2 6" xfId="13367" xr:uid="{00000000-0005-0000-0000-0000D0450000}"/>
    <cellStyle name="TransnetISFormula 3 3 2 6 2" xfId="13368" xr:uid="{00000000-0005-0000-0000-0000D1450000}"/>
    <cellStyle name="TransnetISFormula 3 3 2 6 2 2" xfId="13369" xr:uid="{00000000-0005-0000-0000-0000D2450000}"/>
    <cellStyle name="TransnetISFormula 3 3 2 6 3" xfId="13370" xr:uid="{00000000-0005-0000-0000-0000D3450000}"/>
    <cellStyle name="TransnetISFormula 3 3 2 7" xfId="13371" xr:uid="{00000000-0005-0000-0000-0000D4450000}"/>
    <cellStyle name="TransnetISFormula 3 3 2 7 2" xfId="13372" xr:uid="{00000000-0005-0000-0000-0000D5450000}"/>
    <cellStyle name="TransnetISFormula 3 3 2 7 2 2" xfId="13373" xr:uid="{00000000-0005-0000-0000-0000D6450000}"/>
    <cellStyle name="TransnetISFormula 3 3 2 7 3" xfId="13374" xr:uid="{00000000-0005-0000-0000-0000D7450000}"/>
    <cellStyle name="TransnetISFormula 3 3 2 8" xfId="13375" xr:uid="{00000000-0005-0000-0000-0000D8450000}"/>
    <cellStyle name="TransnetISFormula 3 3 2 8 2" xfId="13376" xr:uid="{00000000-0005-0000-0000-0000D9450000}"/>
    <cellStyle name="TransnetISFormula 3 3 2 8 2 2" xfId="13377" xr:uid="{00000000-0005-0000-0000-0000DA450000}"/>
    <cellStyle name="TransnetISFormula 3 3 2 8 3" xfId="13378" xr:uid="{00000000-0005-0000-0000-0000DB450000}"/>
    <cellStyle name="TransnetISFormula 3 3 2 9" xfId="13379" xr:uid="{00000000-0005-0000-0000-0000DC450000}"/>
    <cellStyle name="TransnetISFormula 3 3 2 9 2" xfId="13380" xr:uid="{00000000-0005-0000-0000-0000DD450000}"/>
    <cellStyle name="TransnetISFormula 3 3 3" xfId="13381" xr:uid="{00000000-0005-0000-0000-0000DE450000}"/>
    <cellStyle name="TransnetISFormula 3 3 3 2" xfId="13382" xr:uid="{00000000-0005-0000-0000-0000DF450000}"/>
    <cellStyle name="TransnetISFormula 3 3 3 2 2" xfId="13383" xr:uid="{00000000-0005-0000-0000-0000E0450000}"/>
    <cellStyle name="TransnetISFormula 3 3 3 3" xfId="13384" xr:uid="{00000000-0005-0000-0000-0000E1450000}"/>
    <cellStyle name="TransnetISFormula 3 3 4" xfId="13385" xr:uid="{00000000-0005-0000-0000-0000E2450000}"/>
    <cellStyle name="TransnetISFormula 3 3 4 2" xfId="13386" xr:uid="{00000000-0005-0000-0000-0000E3450000}"/>
    <cellStyle name="TransnetISFormula 3 3 4 2 2" xfId="13387" xr:uid="{00000000-0005-0000-0000-0000E4450000}"/>
    <cellStyle name="TransnetISFormula 3 3 4 3" xfId="13388" xr:uid="{00000000-0005-0000-0000-0000E5450000}"/>
    <cellStyle name="TransnetISFormula 3 3 5" xfId="13389" xr:uid="{00000000-0005-0000-0000-0000E6450000}"/>
    <cellStyle name="TransnetISFormula 3 3 5 2" xfId="13390" xr:uid="{00000000-0005-0000-0000-0000E7450000}"/>
    <cellStyle name="TransnetISFormula 3 3 5 2 2" xfId="13391" xr:uid="{00000000-0005-0000-0000-0000E8450000}"/>
    <cellStyle name="TransnetISFormula 3 3 5 3" xfId="13392" xr:uid="{00000000-0005-0000-0000-0000E9450000}"/>
    <cellStyle name="TransnetISFormula 3 3 6" xfId="13393" xr:uid="{00000000-0005-0000-0000-0000EA450000}"/>
    <cellStyle name="TransnetISFormula 3 3 6 2" xfId="13394" xr:uid="{00000000-0005-0000-0000-0000EB450000}"/>
    <cellStyle name="TransnetISFormula 3 3 6 2 2" xfId="13395" xr:uid="{00000000-0005-0000-0000-0000EC450000}"/>
    <cellStyle name="TransnetISFormula 3 3 6 3" xfId="13396" xr:uid="{00000000-0005-0000-0000-0000ED450000}"/>
    <cellStyle name="TransnetISFormula 3 3 7" xfId="13397" xr:uid="{00000000-0005-0000-0000-0000EE450000}"/>
    <cellStyle name="TransnetISFormula 3 3 7 2" xfId="13398" xr:uid="{00000000-0005-0000-0000-0000EF450000}"/>
    <cellStyle name="TransnetISFormula 3 3 7 2 2" xfId="13399" xr:uid="{00000000-0005-0000-0000-0000F0450000}"/>
    <cellStyle name="TransnetISFormula 3 3 7 3" xfId="13400" xr:uid="{00000000-0005-0000-0000-0000F1450000}"/>
    <cellStyle name="TransnetISFormula 3 3 8" xfId="13401" xr:uid="{00000000-0005-0000-0000-0000F2450000}"/>
    <cellStyle name="TransnetISFormula 3 3 8 2" xfId="13402" xr:uid="{00000000-0005-0000-0000-0000F3450000}"/>
    <cellStyle name="TransnetISFormula 3 3 8 2 2" xfId="13403" xr:uid="{00000000-0005-0000-0000-0000F4450000}"/>
    <cellStyle name="TransnetISFormula 3 3 8 3" xfId="13404" xr:uid="{00000000-0005-0000-0000-0000F5450000}"/>
    <cellStyle name="TransnetISFormula 3 3 9" xfId="13405" xr:uid="{00000000-0005-0000-0000-0000F6450000}"/>
    <cellStyle name="TransnetISFormula 3 3 9 2" xfId="13406" xr:uid="{00000000-0005-0000-0000-0000F7450000}"/>
    <cellStyle name="TransnetISFormula 3 3 9 2 2" xfId="13407" xr:uid="{00000000-0005-0000-0000-0000F8450000}"/>
    <cellStyle name="TransnetISFormula 3 3 9 3" xfId="13408" xr:uid="{00000000-0005-0000-0000-0000F9450000}"/>
    <cellStyle name="TransnetISFormula 4" xfId="13409" xr:uid="{00000000-0005-0000-0000-0000FA450000}"/>
    <cellStyle name="TransnetISFormula 4 10" xfId="13410" xr:uid="{00000000-0005-0000-0000-0000FB450000}"/>
    <cellStyle name="TransnetISFormula 4 10 2" xfId="13411" xr:uid="{00000000-0005-0000-0000-0000FC450000}"/>
    <cellStyle name="TransnetISFormula 4 10 2 2" xfId="13412" xr:uid="{00000000-0005-0000-0000-0000FD450000}"/>
    <cellStyle name="TransnetISFormula 4 10 3" xfId="13413" xr:uid="{00000000-0005-0000-0000-0000FE450000}"/>
    <cellStyle name="TransnetISFormula 4 11" xfId="13414" xr:uid="{00000000-0005-0000-0000-0000FF450000}"/>
    <cellStyle name="TransnetISFormula 4 11 2" xfId="13415" xr:uid="{00000000-0005-0000-0000-000000460000}"/>
    <cellStyle name="TransnetISFormula 4 11 2 2" xfId="13416" xr:uid="{00000000-0005-0000-0000-000001460000}"/>
    <cellStyle name="TransnetISFormula 4 11 3" xfId="13417" xr:uid="{00000000-0005-0000-0000-000002460000}"/>
    <cellStyle name="TransnetISFormula 4 12" xfId="13418" xr:uid="{00000000-0005-0000-0000-000003460000}"/>
    <cellStyle name="TransnetISFormula 4 12 2" xfId="13419" xr:uid="{00000000-0005-0000-0000-000004460000}"/>
    <cellStyle name="TransnetISFormula 4 13" xfId="13420" xr:uid="{00000000-0005-0000-0000-000005460000}"/>
    <cellStyle name="TransnetISFormula 4 2" xfId="13421" xr:uid="{00000000-0005-0000-0000-000006460000}"/>
    <cellStyle name="TransnetISFormula 4 2 10" xfId="13422" xr:uid="{00000000-0005-0000-0000-000007460000}"/>
    <cellStyle name="TransnetISFormula 4 2 10 2" xfId="13423" xr:uid="{00000000-0005-0000-0000-000008460000}"/>
    <cellStyle name="TransnetISFormula 4 2 10 2 2" xfId="13424" xr:uid="{00000000-0005-0000-0000-000009460000}"/>
    <cellStyle name="TransnetISFormula 4 2 10 3" xfId="13425" xr:uid="{00000000-0005-0000-0000-00000A460000}"/>
    <cellStyle name="TransnetISFormula 4 2 11" xfId="13426" xr:uid="{00000000-0005-0000-0000-00000B460000}"/>
    <cellStyle name="TransnetISFormula 4 2 11 2" xfId="13427" xr:uid="{00000000-0005-0000-0000-00000C460000}"/>
    <cellStyle name="TransnetISFormula 4 2 12" xfId="13428" xr:uid="{00000000-0005-0000-0000-00000D460000}"/>
    <cellStyle name="TransnetISFormula 4 2 2" xfId="13429" xr:uid="{00000000-0005-0000-0000-00000E460000}"/>
    <cellStyle name="TransnetISFormula 4 2 2 2" xfId="13430" xr:uid="{00000000-0005-0000-0000-00000F460000}"/>
    <cellStyle name="TransnetISFormula 4 2 2 2 2" xfId="13431" xr:uid="{00000000-0005-0000-0000-000010460000}"/>
    <cellStyle name="TransnetISFormula 4 2 2 2 2 2" xfId="13432" xr:uid="{00000000-0005-0000-0000-000011460000}"/>
    <cellStyle name="TransnetISFormula 4 2 2 2 3" xfId="13433" xr:uid="{00000000-0005-0000-0000-000012460000}"/>
    <cellStyle name="TransnetISFormula 4 2 2 3" xfId="13434" xr:uid="{00000000-0005-0000-0000-000013460000}"/>
    <cellStyle name="TransnetISFormula 4 2 2 3 2" xfId="13435" xr:uid="{00000000-0005-0000-0000-000014460000}"/>
    <cellStyle name="TransnetISFormula 4 2 2 3 2 2" xfId="13436" xr:uid="{00000000-0005-0000-0000-000015460000}"/>
    <cellStyle name="TransnetISFormula 4 2 2 3 3" xfId="13437" xr:uid="{00000000-0005-0000-0000-000016460000}"/>
    <cellStyle name="TransnetISFormula 4 2 2 4" xfId="13438" xr:uid="{00000000-0005-0000-0000-000017460000}"/>
    <cellStyle name="TransnetISFormula 4 2 2 4 2" xfId="13439" xr:uid="{00000000-0005-0000-0000-000018460000}"/>
    <cellStyle name="TransnetISFormula 4 2 2 4 2 2" xfId="13440" xr:uid="{00000000-0005-0000-0000-000019460000}"/>
    <cellStyle name="TransnetISFormula 4 2 2 4 3" xfId="13441" xr:uid="{00000000-0005-0000-0000-00001A460000}"/>
    <cellStyle name="TransnetISFormula 4 2 2 5" xfId="13442" xr:uid="{00000000-0005-0000-0000-00001B460000}"/>
    <cellStyle name="TransnetISFormula 4 2 2 5 2" xfId="13443" xr:uid="{00000000-0005-0000-0000-00001C460000}"/>
    <cellStyle name="TransnetISFormula 4 2 2 5 2 2" xfId="13444" xr:uid="{00000000-0005-0000-0000-00001D460000}"/>
    <cellStyle name="TransnetISFormula 4 2 2 5 3" xfId="13445" xr:uid="{00000000-0005-0000-0000-00001E460000}"/>
    <cellStyle name="TransnetISFormula 4 2 2 6" xfId="13446" xr:uid="{00000000-0005-0000-0000-00001F460000}"/>
    <cellStyle name="TransnetISFormula 4 2 2 6 2" xfId="13447" xr:uid="{00000000-0005-0000-0000-000020460000}"/>
    <cellStyle name="TransnetISFormula 4 2 2 6 2 2" xfId="13448" xr:uid="{00000000-0005-0000-0000-000021460000}"/>
    <cellStyle name="TransnetISFormula 4 2 2 6 3" xfId="13449" xr:uid="{00000000-0005-0000-0000-000022460000}"/>
    <cellStyle name="TransnetISFormula 4 2 2 7" xfId="13450" xr:uid="{00000000-0005-0000-0000-000023460000}"/>
    <cellStyle name="TransnetISFormula 4 2 2 7 2" xfId="13451" xr:uid="{00000000-0005-0000-0000-000024460000}"/>
    <cellStyle name="TransnetISFormula 4 2 2 7 2 2" xfId="13452" xr:uid="{00000000-0005-0000-0000-000025460000}"/>
    <cellStyle name="TransnetISFormula 4 2 2 7 3" xfId="13453" xr:uid="{00000000-0005-0000-0000-000026460000}"/>
    <cellStyle name="TransnetISFormula 4 2 2 8" xfId="13454" xr:uid="{00000000-0005-0000-0000-000027460000}"/>
    <cellStyle name="TransnetISFormula 4 2 2 8 2" xfId="13455" xr:uid="{00000000-0005-0000-0000-000028460000}"/>
    <cellStyle name="TransnetISFormula 4 2 2 8 2 2" xfId="13456" xr:uid="{00000000-0005-0000-0000-000029460000}"/>
    <cellStyle name="TransnetISFormula 4 2 2 8 3" xfId="13457" xr:uid="{00000000-0005-0000-0000-00002A460000}"/>
    <cellStyle name="TransnetISFormula 4 2 2 9" xfId="13458" xr:uid="{00000000-0005-0000-0000-00002B460000}"/>
    <cellStyle name="TransnetISFormula 4 2 2 9 2" xfId="13459" xr:uid="{00000000-0005-0000-0000-00002C460000}"/>
    <cellStyle name="TransnetISFormula 4 2 3" xfId="13460" xr:uid="{00000000-0005-0000-0000-00002D460000}"/>
    <cellStyle name="TransnetISFormula 4 2 3 2" xfId="13461" xr:uid="{00000000-0005-0000-0000-00002E460000}"/>
    <cellStyle name="TransnetISFormula 4 2 3 2 2" xfId="13462" xr:uid="{00000000-0005-0000-0000-00002F460000}"/>
    <cellStyle name="TransnetISFormula 4 2 3 3" xfId="13463" xr:uid="{00000000-0005-0000-0000-000030460000}"/>
    <cellStyle name="TransnetISFormula 4 2 4" xfId="13464" xr:uid="{00000000-0005-0000-0000-000031460000}"/>
    <cellStyle name="TransnetISFormula 4 2 4 2" xfId="13465" xr:uid="{00000000-0005-0000-0000-000032460000}"/>
    <cellStyle name="TransnetISFormula 4 2 4 2 2" xfId="13466" xr:uid="{00000000-0005-0000-0000-000033460000}"/>
    <cellStyle name="TransnetISFormula 4 2 4 3" xfId="13467" xr:uid="{00000000-0005-0000-0000-000034460000}"/>
    <cellStyle name="TransnetISFormula 4 2 5" xfId="13468" xr:uid="{00000000-0005-0000-0000-000035460000}"/>
    <cellStyle name="TransnetISFormula 4 2 5 2" xfId="13469" xr:uid="{00000000-0005-0000-0000-000036460000}"/>
    <cellStyle name="TransnetISFormula 4 2 5 2 2" xfId="13470" xr:uid="{00000000-0005-0000-0000-000037460000}"/>
    <cellStyle name="TransnetISFormula 4 2 5 3" xfId="13471" xr:uid="{00000000-0005-0000-0000-000038460000}"/>
    <cellStyle name="TransnetISFormula 4 2 6" xfId="13472" xr:uid="{00000000-0005-0000-0000-000039460000}"/>
    <cellStyle name="TransnetISFormula 4 2 6 2" xfId="13473" xr:uid="{00000000-0005-0000-0000-00003A460000}"/>
    <cellStyle name="TransnetISFormula 4 2 6 2 2" xfId="13474" xr:uid="{00000000-0005-0000-0000-00003B460000}"/>
    <cellStyle name="TransnetISFormula 4 2 6 3" xfId="13475" xr:uid="{00000000-0005-0000-0000-00003C460000}"/>
    <cellStyle name="TransnetISFormula 4 2 7" xfId="13476" xr:uid="{00000000-0005-0000-0000-00003D460000}"/>
    <cellStyle name="TransnetISFormula 4 2 7 2" xfId="13477" xr:uid="{00000000-0005-0000-0000-00003E460000}"/>
    <cellStyle name="TransnetISFormula 4 2 7 2 2" xfId="13478" xr:uid="{00000000-0005-0000-0000-00003F460000}"/>
    <cellStyle name="TransnetISFormula 4 2 7 3" xfId="13479" xr:uid="{00000000-0005-0000-0000-000040460000}"/>
    <cellStyle name="TransnetISFormula 4 2 8" xfId="13480" xr:uid="{00000000-0005-0000-0000-000041460000}"/>
    <cellStyle name="TransnetISFormula 4 2 8 2" xfId="13481" xr:uid="{00000000-0005-0000-0000-000042460000}"/>
    <cellStyle name="TransnetISFormula 4 2 8 2 2" xfId="13482" xr:uid="{00000000-0005-0000-0000-000043460000}"/>
    <cellStyle name="TransnetISFormula 4 2 8 3" xfId="13483" xr:uid="{00000000-0005-0000-0000-000044460000}"/>
    <cellStyle name="TransnetISFormula 4 2 9" xfId="13484" xr:uid="{00000000-0005-0000-0000-000045460000}"/>
    <cellStyle name="TransnetISFormula 4 2 9 2" xfId="13485" xr:uid="{00000000-0005-0000-0000-000046460000}"/>
    <cellStyle name="TransnetISFormula 4 2 9 2 2" xfId="13486" xr:uid="{00000000-0005-0000-0000-000047460000}"/>
    <cellStyle name="TransnetISFormula 4 2 9 3" xfId="13487" xr:uid="{00000000-0005-0000-0000-000048460000}"/>
    <cellStyle name="TransnetISFormula 4 3" xfId="13488" xr:uid="{00000000-0005-0000-0000-000049460000}"/>
    <cellStyle name="TransnetISFormula 4 3 2" xfId="13489" xr:uid="{00000000-0005-0000-0000-00004A460000}"/>
    <cellStyle name="TransnetISFormula 4 3 2 2" xfId="13490" xr:uid="{00000000-0005-0000-0000-00004B460000}"/>
    <cellStyle name="TransnetISFormula 4 3 2 2 2" xfId="13491" xr:uid="{00000000-0005-0000-0000-00004C460000}"/>
    <cellStyle name="TransnetISFormula 4 3 2 3" xfId="13492" xr:uid="{00000000-0005-0000-0000-00004D460000}"/>
    <cellStyle name="TransnetISFormula 4 3 3" xfId="13493" xr:uid="{00000000-0005-0000-0000-00004E460000}"/>
    <cellStyle name="TransnetISFormula 4 3 3 2" xfId="13494" xr:uid="{00000000-0005-0000-0000-00004F460000}"/>
    <cellStyle name="TransnetISFormula 4 3 3 2 2" xfId="13495" xr:uid="{00000000-0005-0000-0000-000050460000}"/>
    <cellStyle name="TransnetISFormula 4 3 3 3" xfId="13496" xr:uid="{00000000-0005-0000-0000-000051460000}"/>
    <cellStyle name="TransnetISFormula 4 3 4" xfId="13497" xr:uid="{00000000-0005-0000-0000-000052460000}"/>
    <cellStyle name="TransnetISFormula 4 3 4 2" xfId="13498" xr:uid="{00000000-0005-0000-0000-000053460000}"/>
    <cellStyle name="TransnetISFormula 4 3 4 2 2" xfId="13499" xr:uid="{00000000-0005-0000-0000-000054460000}"/>
    <cellStyle name="TransnetISFormula 4 3 4 3" xfId="13500" xr:uid="{00000000-0005-0000-0000-000055460000}"/>
    <cellStyle name="TransnetISFormula 4 3 5" xfId="13501" xr:uid="{00000000-0005-0000-0000-000056460000}"/>
    <cellStyle name="TransnetISFormula 4 3 5 2" xfId="13502" xr:uid="{00000000-0005-0000-0000-000057460000}"/>
    <cellStyle name="TransnetISFormula 4 3 5 2 2" xfId="13503" xr:uid="{00000000-0005-0000-0000-000058460000}"/>
    <cellStyle name="TransnetISFormula 4 3 5 3" xfId="13504" xr:uid="{00000000-0005-0000-0000-000059460000}"/>
    <cellStyle name="TransnetISFormula 4 3 6" xfId="13505" xr:uid="{00000000-0005-0000-0000-00005A460000}"/>
    <cellStyle name="TransnetISFormula 4 3 6 2" xfId="13506" xr:uid="{00000000-0005-0000-0000-00005B460000}"/>
    <cellStyle name="TransnetISFormula 4 3 6 2 2" xfId="13507" xr:uid="{00000000-0005-0000-0000-00005C460000}"/>
    <cellStyle name="TransnetISFormula 4 3 6 3" xfId="13508" xr:uid="{00000000-0005-0000-0000-00005D460000}"/>
    <cellStyle name="TransnetISFormula 4 3 7" xfId="13509" xr:uid="{00000000-0005-0000-0000-00005E460000}"/>
    <cellStyle name="TransnetISFormula 4 3 7 2" xfId="13510" xr:uid="{00000000-0005-0000-0000-00005F460000}"/>
    <cellStyle name="TransnetISFormula 4 3 7 2 2" xfId="13511" xr:uid="{00000000-0005-0000-0000-000060460000}"/>
    <cellStyle name="TransnetISFormula 4 3 7 3" xfId="13512" xr:uid="{00000000-0005-0000-0000-000061460000}"/>
    <cellStyle name="TransnetISFormula 4 3 8" xfId="13513" xr:uid="{00000000-0005-0000-0000-000062460000}"/>
    <cellStyle name="TransnetISFormula 4 3 8 2" xfId="13514" xr:uid="{00000000-0005-0000-0000-000063460000}"/>
    <cellStyle name="TransnetISFormula 4 3 8 2 2" xfId="13515" xr:uid="{00000000-0005-0000-0000-000064460000}"/>
    <cellStyle name="TransnetISFormula 4 3 8 3" xfId="13516" xr:uid="{00000000-0005-0000-0000-000065460000}"/>
    <cellStyle name="TransnetISFormula 4 3 9" xfId="13517" xr:uid="{00000000-0005-0000-0000-000066460000}"/>
    <cellStyle name="TransnetISFormula 4 3 9 2" xfId="13518" xr:uid="{00000000-0005-0000-0000-000067460000}"/>
    <cellStyle name="TransnetISFormula 4 4" xfId="13519" xr:uid="{00000000-0005-0000-0000-000068460000}"/>
    <cellStyle name="TransnetISFormula 4 4 2" xfId="13520" xr:uid="{00000000-0005-0000-0000-000069460000}"/>
    <cellStyle name="TransnetISFormula 4 4 2 2" xfId="13521" xr:uid="{00000000-0005-0000-0000-00006A460000}"/>
    <cellStyle name="TransnetISFormula 4 4 3" xfId="13522" xr:uid="{00000000-0005-0000-0000-00006B460000}"/>
    <cellStyle name="TransnetISFormula 4 5" xfId="13523" xr:uid="{00000000-0005-0000-0000-00006C460000}"/>
    <cellStyle name="TransnetISFormula 4 5 2" xfId="13524" xr:uid="{00000000-0005-0000-0000-00006D460000}"/>
    <cellStyle name="TransnetISFormula 4 5 2 2" xfId="13525" xr:uid="{00000000-0005-0000-0000-00006E460000}"/>
    <cellStyle name="TransnetISFormula 4 5 3" xfId="13526" xr:uid="{00000000-0005-0000-0000-00006F460000}"/>
    <cellStyle name="TransnetISFormula 4 6" xfId="13527" xr:uid="{00000000-0005-0000-0000-000070460000}"/>
    <cellStyle name="TransnetISFormula 4 6 2" xfId="13528" xr:uid="{00000000-0005-0000-0000-000071460000}"/>
    <cellStyle name="TransnetISFormula 4 6 2 2" xfId="13529" xr:uid="{00000000-0005-0000-0000-000072460000}"/>
    <cellStyle name="TransnetISFormula 4 6 3" xfId="13530" xr:uid="{00000000-0005-0000-0000-000073460000}"/>
    <cellStyle name="TransnetISFormula 4 7" xfId="13531" xr:uid="{00000000-0005-0000-0000-000074460000}"/>
    <cellStyle name="TransnetISFormula 4 7 2" xfId="13532" xr:uid="{00000000-0005-0000-0000-000075460000}"/>
    <cellStyle name="TransnetISFormula 4 7 2 2" xfId="13533" xr:uid="{00000000-0005-0000-0000-000076460000}"/>
    <cellStyle name="TransnetISFormula 4 7 3" xfId="13534" xr:uid="{00000000-0005-0000-0000-000077460000}"/>
    <cellStyle name="TransnetISFormula 4 8" xfId="13535" xr:uid="{00000000-0005-0000-0000-000078460000}"/>
    <cellStyle name="TransnetISFormula 4 8 2" xfId="13536" xr:uid="{00000000-0005-0000-0000-000079460000}"/>
    <cellStyle name="TransnetISFormula 4 8 2 2" xfId="13537" xr:uid="{00000000-0005-0000-0000-00007A460000}"/>
    <cellStyle name="TransnetISFormula 4 8 3" xfId="13538" xr:uid="{00000000-0005-0000-0000-00007B460000}"/>
    <cellStyle name="TransnetISFormula 4 9" xfId="13539" xr:uid="{00000000-0005-0000-0000-00007C460000}"/>
    <cellStyle name="TransnetISFormula 4 9 2" xfId="13540" xr:uid="{00000000-0005-0000-0000-00007D460000}"/>
    <cellStyle name="TransnetISFormula 4 9 2 2" xfId="13541" xr:uid="{00000000-0005-0000-0000-00007E460000}"/>
    <cellStyle name="TransnetISFormula 4 9 3" xfId="13542" xr:uid="{00000000-0005-0000-0000-00007F460000}"/>
    <cellStyle name="TransnetISFormula 5" xfId="13543" xr:uid="{00000000-0005-0000-0000-000080460000}"/>
    <cellStyle name="TransnetISFormula 5 10" xfId="13544" xr:uid="{00000000-0005-0000-0000-000081460000}"/>
    <cellStyle name="TransnetISFormula 5 10 2" xfId="13545" xr:uid="{00000000-0005-0000-0000-000082460000}"/>
    <cellStyle name="TransnetISFormula 5 10 2 2" xfId="13546" xr:uid="{00000000-0005-0000-0000-000083460000}"/>
    <cellStyle name="TransnetISFormula 5 10 3" xfId="13547" xr:uid="{00000000-0005-0000-0000-000084460000}"/>
    <cellStyle name="TransnetISFormula 5 11" xfId="13548" xr:uid="{00000000-0005-0000-0000-000085460000}"/>
    <cellStyle name="TransnetISFormula 5 11 2" xfId="13549" xr:uid="{00000000-0005-0000-0000-000086460000}"/>
    <cellStyle name="TransnetISFormula 5 12" xfId="13550" xr:uid="{00000000-0005-0000-0000-000087460000}"/>
    <cellStyle name="TransnetISFormula 5 2" xfId="13551" xr:uid="{00000000-0005-0000-0000-000088460000}"/>
    <cellStyle name="TransnetISFormula 5 2 2" xfId="13552" xr:uid="{00000000-0005-0000-0000-000089460000}"/>
    <cellStyle name="TransnetISFormula 5 2 2 2" xfId="13553" xr:uid="{00000000-0005-0000-0000-00008A460000}"/>
    <cellStyle name="TransnetISFormula 5 2 2 2 2" xfId="13554" xr:uid="{00000000-0005-0000-0000-00008B460000}"/>
    <cellStyle name="TransnetISFormula 5 2 2 3" xfId="13555" xr:uid="{00000000-0005-0000-0000-00008C460000}"/>
    <cellStyle name="TransnetISFormula 5 2 3" xfId="13556" xr:uid="{00000000-0005-0000-0000-00008D460000}"/>
    <cellStyle name="TransnetISFormula 5 2 3 2" xfId="13557" xr:uid="{00000000-0005-0000-0000-00008E460000}"/>
    <cellStyle name="TransnetISFormula 5 2 3 2 2" xfId="13558" xr:uid="{00000000-0005-0000-0000-00008F460000}"/>
    <cellStyle name="TransnetISFormula 5 2 3 3" xfId="13559" xr:uid="{00000000-0005-0000-0000-000090460000}"/>
    <cellStyle name="TransnetISFormula 5 2 4" xfId="13560" xr:uid="{00000000-0005-0000-0000-000091460000}"/>
    <cellStyle name="TransnetISFormula 5 2 4 2" xfId="13561" xr:uid="{00000000-0005-0000-0000-000092460000}"/>
    <cellStyle name="TransnetISFormula 5 2 4 2 2" xfId="13562" xr:uid="{00000000-0005-0000-0000-000093460000}"/>
    <cellStyle name="TransnetISFormula 5 2 4 3" xfId="13563" xr:uid="{00000000-0005-0000-0000-000094460000}"/>
    <cellStyle name="TransnetISFormula 5 2 5" xfId="13564" xr:uid="{00000000-0005-0000-0000-000095460000}"/>
    <cellStyle name="TransnetISFormula 5 2 5 2" xfId="13565" xr:uid="{00000000-0005-0000-0000-000096460000}"/>
    <cellStyle name="TransnetISFormula 5 2 5 2 2" xfId="13566" xr:uid="{00000000-0005-0000-0000-000097460000}"/>
    <cellStyle name="TransnetISFormula 5 2 5 3" xfId="13567" xr:uid="{00000000-0005-0000-0000-000098460000}"/>
    <cellStyle name="TransnetISFormula 5 2 6" xfId="13568" xr:uid="{00000000-0005-0000-0000-000099460000}"/>
    <cellStyle name="TransnetISFormula 5 2 6 2" xfId="13569" xr:uid="{00000000-0005-0000-0000-00009A460000}"/>
    <cellStyle name="TransnetISFormula 5 2 6 2 2" xfId="13570" xr:uid="{00000000-0005-0000-0000-00009B460000}"/>
    <cellStyle name="TransnetISFormula 5 2 6 3" xfId="13571" xr:uid="{00000000-0005-0000-0000-00009C460000}"/>
    <cellStyle name="TransnetISFormula 5 2 7" xfId="13572" xr:uid="{00000000-0005-0000-0000-00009D460000}"/>
    <cellStyle name="TransnetISFormula 5 2 7 2" xfId="13573" xr:uid="{00000000-0005-0000-0000-00009E460000}"/>
    <cellStyle name="TransnetISFormula 5 2 7 2 2" xfId="13574" xr:uid="{00000000-0005-0000-0000-00009F460000}"/>
    <cellStyle name="TransnetISFormula 5 2 7 3" xfId="13575" xr:uid="{00000000-0005-0000-0000-0000A0460000}"/>
    <cellStyle name="TransnetISFormula 5 2 8" xfId="13576" xr:uid="{00000000-0005-0000-0000-0000A1460000}"/>
    <cellStyle name="TransnetISFormula 5 2 8 2" xfId="13577" xr:uid="{00000000-0005-0000-0000-0000A2460000}"/>
    <cellStyle name="TransnetISFormula 5 2 8 2 2" xfId="13578" xr:uid="{00000000-0005-0000-0000-0000A3460000}"/>
    <cellStyle name="TransnetISFormula 5 2 8 3" xfId="13579" xr:uid="{00000000-0005-0000-0000-0000A4460000}"/>
    <cellStyle name="TransnetISFormula 5 2 9" xfId="13580" xr:uid="{00000000-0005-0000-0000-0000A5460000}"/>
    <cellStyle name="TransnetISFormula 5 2 9 2" xfId="13581" xr:uid="{00000000-0005-0000-0000-0000A6460000}"/>
    <cellStyle name="TransnetISFormula 5 3" xfId="13582" xr:uid="{00000000-0005-0000-0000-0000A7460000}"/>
    <cellStyle name="TransnetISFormula 5 3 2" xfId="13583" xr:uid="{00000000-0005-0000-0000-0000A8460000}"/>
    <cellStyle name="TransnetISFormula 5 3 2 2" xfId="13584" xr:uid="{00000000-0005-0000-0000-0000A9460000}"/>
    <cellStyle name="TransnetISFormula 5 3 3" xfId="13585" xr:uid="{00000000-0005-0000-0000-0000AA460000}"/>
    <cellStyle name="TransnetISFormula 5 4" xfId="13586" xr:uid="{00000000-0005-0000-0000-0000AB460000}"/>
    <cellStyle name="TransnetISFormula 5 4 2" xfId="13587" xr:uid="{00000000-0005-0000-0000-0000AC460000}"/>
    <cellStyle name="TransnetISFormula 5 4 2 2" xfId="13588" xr:uid="{00000000-0005-0000-0000-0000AD460000}"/>
    <cellStyle name="TransnetISFormula 5 4 3" xfId="13589" xr:uid="{00000000-0005-0000-0000-0000AE460000}"/>
    <cellStyle name="TransnetISFormula 5 5" xfId="13590" xr:uid="{00000000-0005-0000-0000-0000AF460000}"/>
    <cellStyle name="TransnetISFormula 5 5 2" xfId="13591" xr:uid="{00000000-0005-0000-0000-0000B0460000}"/>
    <cellStyle name="TransnetISFormula 5 5 2 2" xfId="13592" xr:uid="{00000000-0005-0000-0000-0000B1460000}"/>
    <cellStyle name="TransnetISFormula 5 5 3" xfId="13593" xr:uid="{00000000-0005-0000-0000-0000B2460000}"/>
    <cellStyle name="TransnetISFormula 5 6" xfId="13594" xr:uid="{00000000-0005-0000-0000-0000B3460000}"/>
    <cellStyle name="TransnetISFormula 5 6 2" xfId="13595" xr:uid="{00000000-0005-0000-0000-0000B4460000}"/>
    <cellStyle name="TransnetISFormula 5 6 2 2" xfId="13596" xr:uid="{00000000-0005-0000-0000-0000B5460000}"/>
    <cellStyle name="TransnetISFormula 5 6 3" xfId="13597" xr:uid="{00000000-0005-0000-0000-0000B6460000}"/>
    <cellStyle name="TransnetISFormula 5 7" xfId="13598" xr:uid="{00000000-0005-0000-0000-0000B7460000}"/>
    <cellStyle name="TransnetISFormula 5 7 2" xfId="13599" xr:uid="{00000000-0005-0000-0000-0000B8460000}"/>
    <cellStyle name="TransnetISFormula 5 7 2 2" xfId="13600" xr:uid="{00000000-0005-0000-0000-0000B9460000}"/>
    <cellStyle name="TransnetISFormula 5 7 3" xfId="13601" xr:uid="{00000000-0005-0000-0000-0000BA460000}"/>
    <cellStyle name="TransnetISFormula 5 8" xfId="13602" xr:uid="{00000000-0005-0000-0000-0000BB460000}"/>
    <cellStyle name="TransnetISFormula 5 8 2" xfId="13603" xr:uid="{00000000-0005-0000-0000-0000BC460000}"/>
    <cellStyle name="TransnetISFormula 5 8 2 2" xfId="13604" xr:uid="{00000000-0005-0000-0000-0000BD460000}"/>
    <cellStyle name="TransnetISFormula 5 8 3" xfId="13605" xr:uid="{00000000-0005-0000-0000-0000BE460000}"/>
    <cellStyle name="TransnetISFormula 5 9" xfId="13606" xr:uid="{00000000-0005-0000-0000-0000BF460000}"/>
    <cellStyle name="TransnetISFormula 5 9 2" xfId="13607" xr:uid="{00000000-0005-0000-0000-0000C0460000}"/>
    <cellStyle name="TransnetISFormula 5 9 2 2" xfId="13608" xr:uid="{00000000-0005-0000-0000-0000C1460000}"/>
    <cellStyle name="TransnetISFormula 5 9 3" xfId="13609" xr:uid="{00000000-0005-0000-0000-0000C2460000}"/>
    <cellStyle name="TransnetISTotal" xfId="13610" xr:uid="{00000000-0005-0000-0000-0000C3460000}"/>
    <cellStyle name="TransVal" xfId="13611" xr:uid="{00000000-0005-0000-0000-0000C4460000}"/>
    <cellStyle name="twodecplace" xfId="13612" xr:uid="{00000000-0005-0000-0000-0000C5460000}"/>
    <cellStyle name="TXT3" xfId="13613" xr:uid="{00000000-0005-0000-0000-0000C6460000}"/>
    <cellStyle name="Überschrift" xfId="13614" xr:uid="{00000000-0005-0000-0000-0000C7460000}"/>
    <cellStyle name="Überschrift 1" xfId="13615" xr:uid="{00000000-0005-0000-0000-0000C8460000}"/>
    <cellStyle name="Überschrift 2" xfId="13616" xr:uid="{00000000-0005-0000-0000-0000C9460000}"/>
    <cellStyle name="Überschrift 3" xfId="13617" xr:uid="{00000000-0005-0000-0000-0000CA460000}"/>
    <cellStyle name="Überschrift 3 2" xfId="17479" xr:uid="{00000000-0005-0000-0000-0000CB460000}"/>
    <cellStyle name="Überschrift 4" xfId="13618" xr:uid="{00000000-0005-0000-0000-0000CC460000}"/>
    <cellStyle name="Überschrift_Commercial model_base case_210809_ON_v4" xfId="13619" xr:uid="{00000000-0005-0000-0000-0000CD460000}"/>
    <cellStyle name="Uhrzeit" xfId="13620" xr:uid="{00000000-0005-0000-0000-0000CE460000}"/>
    <cellStyle name="Underline_Double" xfId="13621" xr:uid="{00000000-0005-0000-0000-0000CF460000}"/>
    <cellStyle name="Unhighlight" xfId="13622" xr:uid="{00000000-0005-0000-0000-0000D0460000}"/>
    <cellStyle name="Unit" xfId="13623" xr:uid="{00000000-0005-0000-0000-0000D1460000}"/>
    <cellStyle name="Units" xfId="13624" xr:uid="{00000000-0005-0000-0000-0000D2460000}"/>
    <cellStyle name="Untotal row" xfId="13625" xr:uid="{00000000-0005-0000-0000-0000D3460000}"/>
    <cellStyle name="Upload Only" xfId="13626" xr:uid="{00000000-0005-0000-0000-0000D4460000}"/>
    <cellStyle name="Validation" xfId="13627" xr:uid="{00000000-0005-0000-0000-0000D5460000}"/>
    <cellStyle name="Valuta (0)_Access Cost" xfId="13628" xr:uid="{00000000-0005-0000-0000-0000D6460000}"/>
    <cellStyle name="Valuta [0]_laroux" xfId="13629" xr:uid="{00000000-0005-0000-0000-0000D7460000}"/>
    <cellStyle name="Valuta_Access Cost" xfId="13630" xr:uid="{00000000-0005-0000-0000-0000D8460000}"/>
    <cellStyle name="vanster" xfId="13631" xr:uid="{00000000-0005-0000-0000-0000D9460000}"/>
    <cellStyle name="vanster 2" xfId="13632" xr:uid="{00000000-0005-0000-0000-0000DA460000}"/>
    <cellStyle name="vanster 2 2" xfId="13633" xr:uid="{00000000-0005-0000-0000-0000DB460000}"/>
    <cellStyle name="vanster 2 2 2" xfId="13634" xr:uid="{00000000-0005-0000-0000-0000DC460000}"/>
    <cellStyle name="vanster 2 2 2 10" xfId="13635" xr:uid="{00000000-0005-0000-0000-0000DD460000}"/>
    <cellStyle name="vanster 2 2 2 10 2" xfId="13636" xr:uid="{00000000-0005-0000-0000-0000DE460000}"/>
    <cellStyle name="vanster 2 2 2 10 2 2" xfId="13637" xr:uid="{00000000-0005-0000-0000-0000DF460000}"/>
    <cellStyle name="vanster 2 2 2 10 2 2 2" xfId="13638" xr:uid="{00000000-0005-0000-0000-0000E0460000}"/>
    <cellStyle name="vanster 2 2 2 10 2 3" xfId="13639" xr:uid="{00000000-0005-0000-0000-0000E1460000}"/>
    <cellStyle name="vanster 2 2 2 10 3" xfId="13640" xr:uid="{00000000-0005-0000-0000-0000E2460000}"/>
    <cellStyle name="vanster 2 2 2 10 3 2" xfId="13641" xr:uid="{00000000-0005-0000-0000-0000E3460000}"/>
    <cellStyle name="vanster 2 2 2 10 4" xfId="13642" xr:uid="{00000000-0005-0000-0000-0000E4460000}"/>
    <cellStyle name="vanster 2 2 2 11" xfId="13643" xr:uid="{00000000-0005-0000-0000-0000E5460000}"/>
    <cellStyle name="vanster 2 2 2 11 2" xfId="13644" xr:uid="{00000000-0005-0000-0000-0000E6460000}"/>
    <cellStyle name="vanster 2 2 2 11 2 2" xfId="13645" xr:uid="{00000000-0005-0000-0000-0000E7460000}"/>
    <cellStyle name="vanster 2 2 2 11 3" xfId="13646" xr:uid="{00000000-0005-0000-0000-0000E8460000}"/>
    <cellStyle name="vanster 2 2 2 12" xfId="13647" xr:uid="{00000000-0005-0000-0000-0000E9460000}"/>
    <cellStyle name="vanster 2 2 2 12 2" xfId="13648" xr:uid="{00000000-0005-0000-0000-0000EA460000}"/>
    <cellStyle name="vanster 2 2 2 13" xfId="13649" xr:uid="{00000000-0005-0000-0000-0000EB460000}"/>
    <cellStyle name="vanster 2 2 2 2" xfId="13650" xr:uid="{00000000-0005-0000-0000-0000EC460000}"/>
    <cellStyle name="vanster 2 2 2 2 10" xfId="13651" xr:uid="{00000000-0005-0000-0000-0000ED460000}"/>
    <cellStyle name="vanster 2 2 2 2 10 2" xfId="13652" xr:uid="{00000000-0005-0000-0000-0000EE460000}"/>
    <cellStyle name="vanster 2 2 2 2 10 2 2" xfId="13653" xr:uid="{00000000-0005-0000-0000-0000EF460000}"/>
    <cellStyle name="vanster 2 2 2 2 10 3" xfId="13654" xr:uid="{00000000-0005-0000-0000-0000F0460000}"/>
    <cellStyle name="vanster 2 2 2 2 11" xfId="13655" xr:uid="{00000000-0005-0000-0000-0000F1460000}"/>
    <cellStyle name="vanster 2 2 2 2 11 2" xfId="13656" xr:uid="{00000000-0005-0000-0000-0000F2460000}"/>
    <cellStyle name="vanster 2 2 2 2 12" xfId="13657" xr:uid="{00000000-0005-0000-0000-0000F3460000}"/>
    <cellStyle name="vanster 2 2 2 2 2" xfId="13658" xr:uid="{00000000-0005-0000-0000-0000F4460000}"/>
    <cellStyle name="vanster 2 2 2 2 2 2" xfId="13659" xr:uid="{00000000-0005-0000-0000-0000F5460000}"/>
    <cellStyle name="vanster 2 2 2 2 2 2 2" xfId="13660" xr:uid="{00000000-0005-0000-0000-0000F6460000}"/>
    <cellStyle name="vanster 2 2 2 2 2 2 2 2" xfId="13661" xr:uid="{00000000-0005-0000-0000-0000F7460000}"/>
    <cellStyle name="vanster 2 2 2 2 2 2 3" xfId="13662" xr:uid="{00000000-0005-0000-0000-0000F8460000}"/>
    <cellStyle name="vanster 2 2 2 2 2 3" xfId="13663" xr:uid="{00000000-0005-0000-0000-0000F9460000}"/>
    <cellStyle name="vanster 2 2 2 2 2 3 2" xfId="13664" xr:uid="{00000000-0005-0000-0000-0000FA460000}"/>
    <cellStyle name="vanster 2 2 2 2 2 4" xfId="13665" xr:uid="{00000000-0005-0000-0000-0000FB460000}"/>
    <cellStyle name="vanster 2 2 2 2 3" xfId="13666" xr:uid="{00000000-0005-0000-0000-0000FC460000}"/>
    <cellStyle name="vanster 2 2 2 2 3 2" xfId="13667" xr:uid="{00000000-0005-0000-0000-0000FD460000}"/>
    <cellStyle name="vanster 2 2 2 2 3 2 2" xfId="13668" xr:uid="{00000000-0005-0000-0000-0000FE460000}"/>
    <cellStyle name="vanster 2 2 2 2 3 2 2 2" xfId="13669" xr:uid="{00000000-0005-0000-0000-0000FF460000}"/>
    <cellStyle name="vanster 2 2 2 2 3 2 3" xfId="13670" xr:uid="{00000000-0005-0000-0000-000000470000}"/>
    <cellStyle name="vanster 2 2 2 2 3 3" xfId="13671" xr:uid="{00000000-0005-0000-0000-000001470000}"/>
    <cellStyle name="vanster 2 2 2 2 3 3 2" xfId="13672" xr:uid="{00000000-0005-0000-0000-000002470000}"/>
    <cellStyle name="vanster 2 2 2 2 3 4" xfId="13673" xr:uid="{00000000-0005-0000-0000-000003470000}"/>
    <cellStyle name="vanster 2 2 2 2 4" xfId="13674" xr:uid="{00000000-0005-0000-0000-000004470000}"/>
    <cellStyle name="vanster 2 2 2 2 4 2" xfId="13675" xr:uid="{00000000-0005-0000-0000-000005470000}"/>
    <cellStyle name="vanster 2 2 2 2 4 2 2" xfId="13676" xr:uid="{00000000-0005-0000-0000-000006470000}"/>
    <cellStyle name="vanster 2 2 2 2 4 2 2 2" xfId="13677" xr:uid="{00000000-0005-0000-0000-000007470000}"/>
    <cellStyle name="vanster 2 2 2 2 4 2 3" xfId="13678" xr:uid="{00000000-0005-0000-0000-000008470000}"/>
    <cellStyle name="vanster 2 2 2 2 4 3" xfId="13679" xr:uid="{00000000-0005-0000-0000-000009470000}"/>
    <cellStyle name="vanster 2 2 2 2 4 3 2" xfId="13680" xr:uid="{00000000-0005-0000-0000-00000A470000}"/>
    <cellStyle name="vanster 2 2 2 2 4 4" xfId="13681" xr:uid="{00000000-0005-0000-0000-00000B470000}"/>
    <cellStyle name="vanster 2 2 2 2 5" xfId="13682" xr:uid="{00000000-0005-0000-0000-00000C470000}"/>
    <cellStyle name="vanster 2 2 2 2 5 2" xfId="13683" xr:uid="{00000000-0005-0000-0000-00000D470000}"/>
    <cellStyle name="vanster 2 2 2 2 5 2 2" xfId="13684" xr:uid="{00000000-0005-0000-0000-00000E470000}"/>
    <cellStyle name="vanster 2 2 2 2 5 2 2 2" xfId="13685" xr:uid="{00000000-0005-0000-0000-00000F470000}"/>
    <cellStyle name="vanster 2 2 2 2 5 2 3" xfId="13686" xr:uid="{00000000-0005-0000-0000-000010470000}"/>
    <cellStyle name="vanster 2 2 2 2 5 3" xfId="13687" xr:uid="{00000000-0005-0000-0000-000011470000}"/>
    <cellStyle name="vanster 2 2 2 2 5 3 2" xfId="13688" xr:uid="{00000000-0005-0000-0000-000012470000}"/>
    <cellStyle name="vanster 2 2 2 2 5 4" xfId="13689" xr:uid="{00000000-0005-0000-0000-000013470000}"/>
    <cellStyle name="vanster 2 2 2 2 6" xfId="13690" xr:uid="{00000000-0005-0000-0000-000014470000}"/>
    <cellStyle name="vanster 2 2 2 2 6 2" xfId="13691" xr:uid="{00000000-0005-0000-0000-000015470000}"/>
    <cellStyle name="vanster 2 2 2 2 6 2 2" xfId="13692" xr:uid="{00000000-0005-0000-0000-000016470000}"/>
    <cellStyle name="vanster 2 2 2 2 6 2 2 2" xfId="13693" xr:uid="{00000000-0005-0000-0000-000017470000}"/>
    <cellStyle name="vanster 2 2 2 2 6 2 3" xfId="13694" xr:uid="{00000000-0005-0000-0000-000018470000}"/>
    <cellStyle name="vanster 2 2 2 2 6 3" xfId="13695" xr:uid="{00000000-0005-0000-0000-000019470000}"/>
    <cellStyle name="vanster 2 2 2 2 6 3 2" xfId="13696" xr:uid="{00000000-0005-0000-0000-00001A470000}"/>
    <cellStyle name="vanster 2 2 2 2 6 4" xfId="13697" xr:uid="{00000000-0005-0000-0000-00001B470000}"/>
    <cellStyle name="vanster 2 2 2 2 7" xfId="13698" xr:uid="{00000000-0005-0000-0000-00001C470000}"/>
    <cellStyle name="vanster 2 2 2 2 7 2" xfId="13699" xr:uid="{00000000-0005-0000-0000-00001D470000}"/>
    <cellStyle name="vanster 2 2 2 2 7 2 2" xfId="13700" xr:uid="{00000000-0005-0000-0000-00001E470000}"/>
    <cellStyle name="vanster 2 2 2 2 7 2 2 2" xfId="13701" xr:uid="{00000000-0005-0000-0000-00001F470000}"/>
    <cellStyle name="vanster 2 2 2 2 7 2 3" xfId="13702" xr:uid="{00000000-0005-0000-0000-000020470000}"/>
    <cellStyle name="vanster 2 2 2 2 7 3" xfId="13703" xr:uid="{00000000-0005-0000-0000-000021470000}"/>
    <cellStyle name="vanster 2 2 2 2 7 3 2" xfId="13704" xr:uid="{00000000-0005-0000-0000-000022470000}"/>
    <cellStyle name="vanster 2 2 2 2 7 4" xfId="13705" xr:uid="{00000000-0005-0000-0000-000023470000}"/>
    <cellStyle name="vanster 2 2 2 2 8" xfId="13706" xr:uid="{00000000-0005-0000-0000-000024470000}"/>
    <cellStyle name="vanster 2 2 2 2 8 2" xfId="13707" xr:uid="{00000000-0005-0000-0000-000025470000}"/>
    <cellStyle name="vanster 2 2 2 2 8 2 2" xfId="13708" xr:uid="{00000000-0005-0000-0000-000026470000}"/>
    <cellStyle name="vanster 2 2 2 2 8 2 2 2" xfId="13709" xr:uid="{00000000-0005-0000-0000-000027470000}"/>
    <cellStyle name="vanster 2 2 2 2 8 2 3" xfId="13710" xr:uid="{00000000-0005-0000-0000-000028470000}"/>
    <cellStyle name="vanster 2 2 2 2 8 3" xfId="13711" xr:uid="{00000000-0005-0000-0000-000029470000}"/>
    <cellStyle name="vanster 2 2 2 2 8 3 2" xfId="13712" xr:uid="{00000000-0005-0000-0000-00002A470000}"/>
    <cellStyle name="vanster 2 2 2 2 8 4" xfId="13713" xr:uid="{00000000-0005-0000-0000-00002B470000}"/>
    <cellStyle name="vanster 2 2 2 2 9" xfId="13714" xr:uid="{00000000-0005-0000-0000-00002C470000}"/>
    <cellStyle name="vanster 2 2 2 2 9 2" xfId="13715" xr:uid="{00000000-0005-0000-0000-00002D470000}"/>
    <cellStyle name="vanster 2 2 2 2 9 2 2" xfId="13716" xr:uid="{00000000-0005-0000-0000-00002E470000}"/>
    <cellStyle name="vanster 2 2 2 2 9 2 2 2" xfId="13717" xr:uid="{00000000-0005-0000-0000-00002F470000}"/>
    <cellStyle name="vanster 2 2 2 2 9 2 3" xfId="13718" xr:uid="{00000000-0005-0000-0000-000030470000}"/>
    <cellStyle name="vanster 2 2 2 2 9 3" xfId="13719" xr:uid="{00000000-0005-0000-0000-000031470000}"/>
    <cellStyle name="vanster 2 2 2 2 9 3 2" xfId="13720" xr:uid="{00000000-0005-0000-0000-000032470000}"/>
    <cellStyle name="vanster 2 2 2 2 9 4" xfId="13721" xr:uid="{00000000-0005-0000-0000-000033470000}"/>
    <cellStyle name="vanster 2 2 2 3" xfId="13722" xr:uid="{00000000-0005-0000-0000-000034470000}"/>
    <cellStyle name="vanster 2 2 2 3 2" xfId="13723" xr:uid="{00000000-0005-0000-0000-000035470000}"/>
    <cellStyle name="vanster 2 2 2 3 2 2" xfId="13724" xr:uid="{00000000-0005-0000-0000-000036470000}"/>
    <cellStyle name="vanster 2 2 2 3 2 2 2" xfId="13725" xr:uid="{00000000-0005-0000-0000-000037470000}"/>
    <cellStyle name="vanster 2 2 2 3 2 3" xfId="13726" xr:uid="{00000000-0005-0000-0000-000038470000}"/>
    <cellStyle name="vanster 2 2 2 3 3" xfId="13727" xr:uid="{00000000-0005-0000-0000-000039470000}"/>
    <cellStyle name="vanster 2 2 2 3 3 2" xfId="13728" xr:uid="{00000000-0005-0000-0000-00003A470000}"/>
    <cellStyle name="vanster 2 2 2 3 4" xfId="13729" xr:uid="{00000000-0005-0000-0000-00003B470000}"/>
    <cellStyle name="vanster 2 2 2 4" xfId="13730" xr:uid="{00000000-0005-0000-0000-00003C470000}"/>
    <cellStyle name="vanster 2 2 2 4 2" xfId="13731" xr:uid="{00000000-0005-0000-0000-00003D470000}"/>
    <cellStyle name="vanster 2 2 2 4 2 2" xfId="13732" xr:uid="{00000000-0005-0000-0000-00003E470000}"/>
    <cellStyle name="vanster 2 2 2 4 2 2 2" xfId="13733" xr:uid="{00000000-0005-0000-0000-00003F470000}"/>
    <cellStyle name="vanster 2 2 2 4 2 3" xfId="13734" xr:uid="{00000000-0005-0000-0000-000040470000}"/>
    <cellStyle name="vanster 2 2 2 4 3" xfId="13735" xr:uid="{00000000-0005-0000-0000-000041470000}"/>
    <cellStyle name="vanster 2 2 2 4 3 2" xfId="13736" xr:uid="{00000000-0005-0000-0000-000042470000}"/>
    <cellStyle name="vanster 2 2 2 4 4" xfId="13737" xr:uid="{00000000-0005-0000-0000-000043470000}"/>
    <cellStyle name="vanster 2 2 2 5" xfId="13738" xr:uid="{00000000-0005-0000-0000-000044470000}"/>
    <cellStyle name="vanster 2 2 2 5 2" xfId="13739" xr:uid="{00000000-0005-0000-0000-000045470000}"/>
    <cellStyle name="vanster 2 2 2 5 2 2" xfId="13740" xr:uid="{00000000-0005-0000-0000-000046470000}"/>
    <cellStyle name="vanster 2 2 2 5 2 2 2" xfId="13741" xr:uid="{00000000-0005-0000-0000-000047470000}"/>
    <cellStyle name="vanster 2 2 2 5 2 3" xfId="13742" xr:uid="{00000000-0005-0000-0000-000048470000}"/>
    <cellStyle name="vanster 2 2 2 5 3" xfId="13743" xr:uid="{00000000-0005-0000-0000-000049470000}"/>
    <cellStyle name="vanster 2 2 2 5 3 2" xfId="13744" xr:uid="{00000000-0005-0000-0000-00004A470000}"/>
    <cellStyle name="vanster 2 2 2 5 4" xfId="13745" xr:uid="{00000000-0005-0000-0000-00004B470000}"/>
    <cellStyle name="vanster 2 2 2 6" xfId="13746" xr:uid="{00000000-0005-0000-0000-00004C470000}"/>
    <cellStyle name="vanster 2 2 2 6 2" xfId="13747" xr:uid="{00000000-0005-0000-0000-00004D470000}"/>
    <cellStyle name="vanster 2 2 2 6 2 2" xfId="13748" xr:uid="{00000000-0005-0000-0000-00004E470000}"/>
    <cellStyle name="vanster 2 2 2 6 2 2 2" xfId="13749" xr:uid="{00000000-0005-0000-0000-00004F470000}"/>
    <cellStyle name="vanster 2 2 2 6 2 3" xfId="13750" xr:uid="{00000000-0005-0000-0000-000050470000}"/>
    <cellStyle name="vanster 2 2 2 6 3" xfId="13751" xr:uid="{00000000-0005-0000-0000-000051470000}"/>
    <cellStyle name="vanster 2 2 2 6 3 2" xfId="13752" xr:uid="{00000000-0005-0000-0000-000052470000}"/>
    <cellStyle name="vanster 2 2 2 6 4" xfId="13753" xr:uid="{00000000-0005-0000-0000-000053470000}"/>
    <cellStyle name="vanster 2 2 2 7" xfId="13754" xr:uid="{00000000-0005-0000-0000-000054470000}"/>
    <cellStyle name="vanster 2 2 2 7 2" xfId="13755" xr:uid="{00000000-0005-0000-0000-000055470000}"/>
    <cellStyle name="vanster 2 2 2 7 2 2" xfId="13756" xr:uid="{00000000-0005-0000-0000-000056470000}"/>
    <cellStyle name="vanster 2 2 2 7 2 2 2" xfId="13757" xr:uid="{00000000-0005-0000-0000-000057470000}"/>
    <cellStyle name="vanster 2 2 2 7 2 3" xfId="13758" xr:uid="{00000000-0005-0000-0000-000058470000}"/>
    <cellStyle name="vanster 2 2 2 7 3" xfId="13759" xr:uid="{00000000-0005-0000-0000-000059470000}"/>
    <cellStyle name="vanster 2 2 2 7 3 2" xfId="13760" xr:uid="{00000000-0005-0000-0000-00005A470000}"/>
    <cellStyle name="vanster 2 2 2 7 4" xfId="13761" xr:uid="{00000000-0005-0000-0000-00005B470000}"/>
    <cellStyle name="vanster 2 2 2 8" xfId="13762" xr:uid="{00000000-0005-0000-0000-00005C470000}"/>
    <cellStyle name="vanster 2 2 2 8 2" xfId="13763" xr:uid="{00000000-0005-0000-0000-00005D470000}"/>
    <cellStyle name="vanster 2 2 2 8 2 2" xfId="13764" xr:uid="{00000000-0005-0000-0000-00005E470000}"/>
    <cellStyle name="vanster 2 2 2 8 2 2 2" xfId="13765" xr:uid="{00000000-0005-0000-0000-00005F470000}"/>
    <cellStyle name="vanster 2 2 2 8 2 3" xfId="13766" xr:uid="{00000000-0005-0000-0000-000060470000}"/>
    <cellStyle name="vanster 2 2 2 8 3" xfId="13767" xr:uid="{00000000-0005-0000-0000-000061470000}"/>
    <cellStyle name="vanster 2 2 2 8 3 2" xfId="13768" xr:uid="{00000000-0005-0000-0000-000062470000}"/>
    <cellStyle name="vanster 2 2 2 8 4" xfId="13769" xr:uid="{00000000-0005-0000-0000-000063470000}"/>
    <cellStyle name="vanster 2 2 2 9" xfId="13770" xr:uid="{00000000-0005-0000-0000-000064470000}"/>
    <cellStyle name="vanster 2 2 2 9 2" xfId="13771" xr:uid="{00000000-0005-0000-0000-000065470000}"/>
    <cellStyle name="vanster 2 2 2 9 2 2" xfId="13772" xr:uid="{00000000-0005-0000-0000-000066470000}"/>
    <cellStyle name="vanster 2 2 2 9 2 2 2" xfId="13773" xr:uid="{00000000-0005-0000-0000-000067470000}"/>
    <cellStyle name="vanster 2 2 2 9 2 3" xfId="13774" xr:uid="{00000000-0005-0000-0000-000068470000}"/>
    <cellStyle name="vanster 2 2 2 9 3" xfId="13775" xr:uid="{00000000-0005-0000-0000-000069470000}"/>
    <cellStyle name="vanster 2 2 2 9 3 2" xfId="13776" xr:uid="{00000000-0005-0000-0000-00006A470000}"/>
    <cellStyle name="vanster 2 2 2 9 4" xfId="13777" xr:uid="{00000000-0005-0000-0000-00006B470000}"/>
    <cellStyle name="vanster 2 2 3" xfId="13778" xr:uid="{00000000-0005-0000-0000-00006C470000}"/>
    <cellStyle name="vanster 2 2 3 10" xfId="13779" xr:uid="{00000000-0005-0000-0000-00006D470000}"/>
    <cellStyle name="vanster 2 2 3 10 2" xfId="13780" xr:uid="{00000000-0005-0000-0000-00006E470000}"/>
    <cellStyle name="vanster 2 2 3 10 2 2" xfId="13781" xr:uid="{00000000-0005-0000-0000-00006F470000}"/>
    <cellStyle name="vanster 2 2 3 10 3" xfId="13782" xr:uid="{00000000-0005-0000-0000-000070470000}"/>
    <cellStyle name="vanster 2 2 3 11" xfId="13783" xr:uid="{00000000-0005-0000-0000-000071470000}"/>
    <cellStyle name="vanster 2 2 3 11 2" xfId="13784" xr:uid="{00000000-0005-0000-0000-000072470000}"/>
    <cellStyle name="vanster 2 2 3 12" xfId="13785" xr:uid="{00000000-0005-0000-0000-000073470000}"/>
    <cellStyle name="vanster 2 2 3 2" xfId="13786" xr:uid="{00000000-0005-0000-0000-000074470000}"/>
    <cellStyle name="vanster 2 2 3 2 2" xfId="13787" xr:uid="{00000000-0005-0000-0000-000075470000}"/>
    <cellStyle name="vanster 2 2 3 2 2 2" xfId="13788" xr:uid="{00000000-0005-0000-0000-000076470000}"/>
    <cellStyle name="vanster 2 2 3 2 2 2 2" xfId="13789" xr:uid="{00000000-0005-0000-0000-000077470000}"/>
    <cellStyle name="vanster 2 2 3 2 2 3" xfId="13790" xr:uid="{00000000-0005-0000-0000-000078470000}"/>
    <cellStyle name="vanster 2 2 3 2 3" xfId="13791" xr:uid="{00000000-0005-0000-0000-000079470000}"/>
    <cellStyle name="vanster 2 2 3 2 3 2" xfId="13792" xr:uid="{00000000-0005-0000-0000-00007A470000}"/>
    <cellStyle name="vanster 2 2 3 2 4" xfId="13793" xr:uid="{00000000-0005-0000-0000-00007B470000}"/>
    <cellStyle name="vanster 2 2 3 3" xfId="13794" xr:uid="{00000000-0005-0000-0000-00007C470000}"/>
    <cellStyle name="vanster 2 2 3 3 2" xfId="13795" xr:uid="{00000000-0005-0000-0000-00007D470000}"/>
    <cellStyle name="vanster 2 2 3 3 2 2" xfId="13796" xr:uid="{00000000-0005-0000-0000-00007E470000}"/>
    <cellStyle name="vanster 2 2 3 3 2 2 2" xfId="13797" xr:uid="{00000000-0005-0000-0000-00007F470000}"/>
    <cellStyle name="vanster 2 2 3 3 2 3" xfId="13798" xr:uid="{00000000-0005-0000-0000-000080470000}"/>
    <cellStyle name="vanster 2 2 3 3 3" xfId="13799" xr:uid="{00000000-0005-0000-0000-000081470000}"/>
    <cellStyle name="vanster 2 2 3 3 3 2" xfId="13800" xr:uid="{00000000-0005-0000-0000-000082470000}"/>
    <cellStyle name="vanster 2 2 3 3 4" xfId="13801" xr:uid="{00000000-0005-0000-0000-000083470000}"/>
    <cellStyle name="vanster 2 2 3 4" xfId="13802" xr:uid="{00000000-0005-0000-0000-000084470000}"/>
    <cellStyle name="vanster 2 2 3 4 2" xfId="13803" xr:uid="{00000000-0005-0000-0000-000085470000}"/>
    <cellStyle name="vanster 2 2 3 4 2 2" xfId="13804" xr:uid="{00000000-0005-0000-0000-000086470000}"/>
    <cellStyle name="vanster 2 2 3 4 2 2 2" xfId="13805" xr:uid="{00000000-0005-0000-0000-000087470000}"/>
    <cellStyle name="vanster 2 2 3 4 2 3" xfId="13806" xr:uid="{00000000-0005-0000-0000-000088470000}"/>
    <cellStyle name="vanster 2 2 3 4 3" xfId="13807" xr:uid="{00000000-0005-0000-0000-000089470000}"/>
    <cellStyle name="vanster 2 2 3 4 3 2" xfId="13808" xr:uid="{00000000-0005-0000-0000-00008A470000}"/>
    <cellStyle name="vanster 2 2 3 4 4" xfId="13809" xr:uid="{00000000-0005-0000-0000-00008B470000}"/>
    <cellStyle name="vanster 2 2 3 5" xfId="13810" xr:uid="{00000000-0005-0000-0000-00008C470000}"/>
    <cellStyle name="vanster 2 2 3 5 2" xfId="13811" xr:uid="{00000000-0005-0000-0000-00008D470000}"/>
    <cellStyle name="vanster 2 2 3 5 2 2" xfId="13812" xr:uid="{00000000-0005-0000-0000-00008E470000}"/>
    <cellStyle name="vanster 2 2 3 5 2 2 2" xfId="13813" xr:uid="{00000000-0005-0000-0000-00008F470000}"/>
    <cellStyle name="vanster 2 2 3 5 2 3" xfId="13814" xr:uid="{00000000-0005-0000-0000-000090470000}"/>
    <cellStyle name="vanster 2 2 3 5 3" xfId="13815" xr:uid="{00000000-0005-0000-0000-000091470000}"/>
    <cellStyle name="vanster 2 2 3 5 3 2" xfId="13816" xr:uid="{00000000-0005-0000-0000-000092470000}"/>
    <cellStyle name="vanster 2 2 3 5 4" xfId="13817" xr:uid="{00000000-0005-0000-0000-000093470000}"/>
    <cellStyle name="vanster 2 2 3 6" xfId="13818" xr:uid="{00000000-0005-0000-0000-000094470000}"/>
    <cellStyle name="vanster 2 2 3 6 2" xfId="13819" xr:uid="{00000000-0005-0000-0000-000095470000}"/>
    <cellStyle name="vanster 2 2 3 6 2 2" xfId="13820" xr:uid="{00000000-0005-0000-0000-000096470000}"/>
    <cellStyle name="vanster 2 2 3 6 2 2 2" xfId="13821" xr:uid="{00000000-0005-0000-0000-000097470000}"/>
    <cellStyle name="vanster 2 2 3 6 2 3" xfId="13822" xr:uid="{00000000-0005-0000-0000-000098470000}"/>
    <cellStyle name="vanster 2 2 3 6 3" xfId="13823" xr:uid="{00000000-0005-0000-0000-000099470000}"/>
    <cellStyle name="vanster 2 2 3 6 3 2" xfId="13824" xr:uid="{00000000-0005-0000-0000-00009A470000}"/>
    <cellStyle name="vanster 2 2 3 6 4" xfId="13825" xr:uid="{00000000-0005-0000-0000-00009B470000}"/>
    <cellStyle name="vanster 2 2 3 7" xfId="13826" xr:uid="{00000000-0005-0000-0000-00009C470000}"/>
    <cellStyle name="vanster 2 2 3 7 2" xfId="13827" xr:uid="{00000000-0005-0000-0000-00009D470000}"/>
    <cellStyle name="vanster 2 2 3 7 2 2" xfId="13828" xr:uid="{00000000-0005-0000-0000-00009E470000}"/>
    <cellStyle name="vanster 2 2 3 7 2 2 2" xfId="13829" xr:uid="{00000000-0005-0000-0000-00009F470000}"/>
    <cellStyle name="vanster 2 2 3 7 2 3" xfId="13830" xr:uid="{00000000-0005-0000-0000-0000A0470000}"/>
    <cellStyle name="vanster 2 2 3 7 3" xfId="13831" xr:uid="{00000000-0005-0000-0000-0000A1470000}"/>
    <cellStyle name="vanster 2 2 3 7 3 2" xfId="13832" xr:uid="{00000000-0005-0000-0000-0000A2470000}"/>
    <cellStyle name="vanster 2 2 3 7 4" xfId="13833" xr:uid="{00000000-0005-0000-0000-0000A3470000}"/>
    <cellStyle name="vanster 2 2 3 8" xfId="13834" xr:uid="{00000000-0005-0000-0000-0000A4470000}"/>
    <cellStyle name="vanster 2 2 3 8 2" xfId="13835" xr:uid="{00000000-0005-0000-0000-0000A5470000}"/>
    <cellStyle name="vanster 2 2 3 8 2 2" xfId="13836" xr:uid="{00000000-0005-0000-0000-0000A6470000}"/>
    <cellStyle name="vanster 2 2 3 8 2 2 2" xfId="13837" xr:uid="{00000000-0005-0000-0000-0000A7470000}"/>
    <cellStyle name="vanster 2 2 3 8 2 3" xfId="13838" xr:uid="{00000000-0005-0000-0000-0000A8470000}"/>
    <cellStyle name="vanster 2 2 3 8 3" xfId="13839" xr:uid="{00000000-0005-0000-0000-0000A9470000}"/>
    <cellStyle name="vanster 2 2 3 8 3 2" xfId="13840" xr:uid="{00000000-0005-0000-0000-0000AA470000}"/>
    <cellStyle name="vanster 2 2 3 8 4" xfId="13841" xr:uid="{00000000-0005-0000-0000-0000AB470000}"/>
    <cellStyle name="vanster 2 2 3 9" xfId="13842" xr:uid="{00000000-0005-0000-0000-0000AC470000}"/>
    <cellStyle name="vanster 2 2 3 9 2" xfId="13843" xr:uid="{00000000-0005-0000-0000-0000AD470000}"/>
    <cellStyle name="vanster 2 2 3 9 2 2" xfId="13844" xr:uid="{00000000-0005-0000-0000-0000AE470000}"/>
    <cellStyle name="vanster 2 2 3 9 2 2 2" xfId="13845" xr:uid="{00000000-0005-0000-0000-0000AF470000}"/>
    <cellStyle name="vanster 2 2 3 9 2 3" xfId="13846" xr:uid="{00000000-0005-0000-0000-0000B0470000}"/>
    <cellStyle name="vanster 2 2 3 9 3" xfId="13847" xr:uid="{00000000-0005-0000-0000-0000B1470000}"/>
    <cellStyle name="vanster 2 2 3 9 3 2" xfId="13848" xr:uid="{00000000-0005-0000-0000-0000B2470000}"/>
    <cellStyle name="vanster 2 2 3 9 4" xfId="13849" xr:uid="{00000000-0005-0000-0000-0000B3470000}"/>
    <cellStyle name="vanster 2 2 4" xfId="13850" xr:uid="{00000000-0005-0000-0000-0000B4470000}"/>
    <cellStyle name="vanster 2 2 4 10" xfId="13851" xr:uid="{00000000-0005-0000-0000-0000B5470000}"/>
    <cellStyle name="vanster 2 2 4 10 2" xfId="13852" xr:uid="{00000000-0005-0000-0000-0000B6470000}"/>
    <cellStyle name="vanster 2 2 4 10 2 2" xfId="13853" xr:uid="{00000000-0005-0000-0000-0000B7470000}"/>
    <cellStyle name="vanster 2 2 4 10 3" xfId="13854" xr:uid="{00000000-0005-0000-0000-0000B8470000}"/>
    <cellStyle name="vanster 2 2 4 11" xfId="13855" xr:uid="{00000000-0005-0000-0000-0000B9470000}"/>
    <cellStyle name="vanster 2 2 4 11 2" xfId="13856" xr:uid="{00000000-0005-0000-0000-0000BA470000}"/>
    <cellStyle name="vanster 2 2 4 12" xfId="13857" xr:uid="{00000000-0005-0000-0000-0000BB470000}"/>
    <cellStyle name="vanster 2 2 4 2" xfId="13858" xr:uid="{00000000-0005-0000-0000-0000BC470000}"/>
    <cellStyle name="vanster 2 2 4 2 2" xfId="13859" xr:uid="{00000000-0005-0000-0000-0000BD470000}"/>
    <cellStyle name="vanster 2 2 4 2 2 2" xfId="13860" xr:uid="{00000000-0005-0000-0000-0000BE470000}"/>
    <cellStyle name="vanster 2 2 4 2 2 2 2" xfId="13861" xr:uid="{00000000-0005-0000-0000-0000BF470000}"/>
    <cellStyle name="vanster 2 2 4 2 2 3" xfId="13862" xr:uid="{00000000-0005-0000-0000-0000C0470000}"/>
    <cellStyle name="vanster 2 2 4 2 3" xfId="13863" xr:uid="{00000000-0005-0000-0000-0000C1470000}"/>
    <cellStyle name="vanster 2 2 4 2 3 2" xfId="13864" xr:uid="{00000000-0005-0000-0000-0000C2470000}"/>
    <cellStyle name="vanster 2 2 4 2 4" xfId="13865" xr:uid="{00000000-0005-0000-0000-0000C3470000}"/>
    <cellStyle name="vanster 2 2 4 3" xfId="13866" xr:uid="{00000000-0005-0000-0000-0000C4470000}"/>
    <cellStyle name="vanster 2 2 4 3 2" xfId="13867" xr:uid="{00000000-0005-0000-0000-0000C5470000}"/>
    <cellStyle name="vanster 2 2 4 3 2 2" xfId="13868" xr:uid="{00000000-0005-0000-0000-0000C6470000}"/>
    <cellStyle name="vanster 2 2 4 3 2 2 2" xfId="13869" xr:uid="{00000000-0005-0000-0000-0000C7470000}"/>
    <cellStyle name="vanster 2 2 4 3 2 3" xfId="13870" xr:uid="{00000000-0005-0000-0000-0000C8470000}"/>
    <cellStyle name="vanster 2 2 4 3 3" xfId="13871" xr:uid="{00000000-0005-0000-0000-0000C9470000}"/>
    <cellStyle name="vanster 2 2 4 3 3 2" xfId="13872" xr:uid="{00000000-0005-0000-0000-0000CA470000}"/>
    <cellStyle name="vanster 2 2 4 3 4" xfId="13873" xr:uid="{00000000-0005-0000-0000-0000CB470000}"/>
    <cellStyle name="vanster 2 2 4 4" xfId="13874" xr:uid="{00000000-0005-0000-0000-0000CC470000}"/>
    <cellStyle name="vanster 2 2 4 4 2" xfId="13875" xr:uid="{00000000-0005-0000-0000-0000CD470000}"/>
    <cellStyle name="vanster 2 2 4 4 2 2" xfId="13876" xr:uid="{00000000-0005-0000-0000-0000CE470000}"/>
    <cellStyle name="vanster 2 2 4 4 2 2 2" xfId="13877" xr:uid="{00000000-0005-0000-0000-0000CF470000}"/>
    <cellStyle name="vanster 2 2 4 4 2 3" xfId="13878" xr:uid="{00000000-0005-0000-0000-0000D0470000}"/>
    <cellStyle name="vanster 2 2 4 4 3" xfId="13879" xr:uid="{00000000-0005-0000-0000-0000D1470000}"/>
    <cellStyle name="vanster 2 2 4 4 3 2" xfId="13880" xr:uid="{00000000-0005-0000-0000-0000D2470000}"/>
    <cellStyle name="vanster 2 2 4 4 4" xfId="13881" xr:uid="{00000000-0005-0000-0000-0000D3470000}"/>
    <cellStyle name="vanster 2 2 4 5" xfId="13882" xr:uid="{00000000-0005-0000-0000-0000D4470000}"/>
    <cellStyle name="vanster 2 2 4 5 2" xfId="13883" xr:uid="{00000000-0005-0000-0000-0000D5470000}"/>
    <cellStyle name="vanster 2 2 4 5 2 2" xfId="13884" xr:uid="{00000000-0005-0000-0000-0000D6470000}"/>
    <cellStyle name="vanster 2 2 4 5 2 2 2" xfId="13885" xr:uid="{00000000-0005-0000-0000-0000D7470000}"/>
    <cellStyle name="vanster 2 2 4 5 2 3" xfId="13886" xr:uid="{00000000-0005-0000-0000-0000D8470000}"/>
    <cellStyle name="vanster 2 2 4 5 3" xfId="13887" xr:uid="{00000000-0005-0000-0000-0000D9470000}"/>
    <cellStyle name="vanster 2 2 4 5 3 2" xfId="13888" xr:uid="{00000000-0005-0000-0000-0000DA470000}"/>
    <cellStyle name="vanster 2 2 4 5 4" xfId="13889" xr:uid="{00000000-0005-0000-0000-0000DB470000}"/>
    <cellStyle name="vanster 2 2 4 6" xfId="13890" xr:uid="{00000000-0005-0000-0000-0000DC470000}"/>
    <cellStyle name="vanster 2 2 4 6 2" xfId="13891" xr:uid="{00000000-0005-0000-0000-0000DD470000}"/>
    <cellStyle name="vanster 2 2 4 6 2 2" xfId="13892" xr:uid="{00000000-0005-0000-0000-0000DE470000}"/>
    <cellStyle name="vanster 2 2 4 6 2 2 2" xfId="13893" xr:uid="{00000000-0005-0000-0000-0000DF470000}"/>
    <cellStyle name="vanster 2 2 4 6 2 3" xfId="13894" xr:uid="{00000000-0005-0000-0000-0000E0470000}"/>
    <cellStyle name="vanster 2 2 4 6 3" xfId="13895" xr:uid="{00000000-0005-0000-0000-0000E1470000}"/>
    <cellStyle name="vanster 2 2 4 6 3 2" xfId="13896" xr:uid="{00000000-0005-0000-0000-0000E2470000}"/>
    <cellStyle name="vanster 2 2 4 6 4" xfId="13897" xr:uid="{00000000-0005-0000-0000-0000E3470000}"/>
    <cellStyle name="vanster 2 2 4 7" xfId="13898" xr:uid="{00000000-0005-0000-0000-0000E4470000}"/>
    <cellStyle name="vanster 2 2 4 7 2" xfId="13899" xr:uid="{00000000-0005-0000-0000-0000E5470000}"/>
    <cellStyle name="vanster 2 2 4 7 2 2" xfId="13900" xr:uid="{00000000-0005-0000-0000-0000E6470000}"/>
    <cellStyle name="vanster 2 2 4 7 2 2 2" xfId="13901" xr:uid="{00000000-0005-0000-0000-0000E7470000}"/>
    <cellStyle name="vanster 2 2 4 7 2 3" xfId="13902" xr:uid="{00000000-0005-0000-0000-0000E8470000}"/>
    <cellStyle name="vanster 2 2 4 7 3" xfId="13903" xr:uid="{00000000-0005-0000-0000-0000E9470000}"/>
    <cellStyle name="vanster 2 2 4 7 3 2" xfId="13904" xr:uid="{00000000-0005-0000-0000-0000EA470000}"/>
    <cellStyle name="vanster 2 2 4 7 4" xfId="13905" xr:uid="{00000000-0005-0000-0000-0000EB470000}"/>
    <cellStyle name="vanster 2 2 4 8" xfId="13906" xr:uid="{00000000-0005-0000-0000-0000EC470000}"/>
    <cellStyle name="vanster 2 2 4 8 2" xfId="13907" xr:uid="{00000000-0005-0000-0000-0000ED470000}"/>
    <cellStyle name="vanster 2 2 4 8 2 2" xfId="13908" xr:uid="{00000000-0005-0000-0000-0000EE470000}"/>
    <cellStyle name="vanster 2 2 4 8 2 2 2" xfId="13909" xr:uid="{00000000-0005-0000-0000-0000EF470000}"/>
    <cellStyle name="vanster 2 2 4 8 2 3" xfId="13910" xr:uid="{00000000-0005-0000-0000-0000F0470000}"/>
    <cellStyle name="vanster 2 2 4 8 3" xfId="13911" xr:uid="{00000000-0005-0000-0000-0000F1470000}"/>
    <cellStyle name="vanster 2 2 4 8 3 2" xfId="13912" xr:uid="{00000000-0005-0000-0000-0000F2470000}"/>
    <cellStyle name="vanster 2 2 4 8 4" xfId="13913" xr:uid="{00000000-0005-0000-0000-0000F3470000}"/>
    <cellStyle name="vanster 2 2 4 9" xfId="13914" xr:uid="{00000000-0005-0000-0000-0000F4470000}"/>
    <cellStyle name="vanster 2 2 4 9 2" xfId="13915" xr:uid="{00000000-0005-0000-0000-0000F5470000}"/>
    <cellStyle name="vanster 2 2 4 9 2 2" xfId="13916" xr:uid="{00000000-0005-0000-0000-0000F6470000}"/>
    <cellStyle name="vanster 2 2 4 9 2 2 2" xfId="13917" xr:uid="{00000000-0005-0000-0000-0000F7470000}"/>
    <cellStyle name="vanster 2 2 4 9 2 3" xfId="13918" xr:uid="{00000000-0005-0000-0000-0000F8470000}"/>
    <cellStyle name="vanster 2 2 4 9 3" xfId="13919" xr:uid="{00000000-0005-0000-0000-0000F9470000}"/>
    <cellStyle name="vanster 2 2 4 9 3 2" xfId="13920" xr:uid="{00000000-0005-0000-0000-0000FA470000}"/>
    <cellStyle name="vanster 2 2 4 9 4" xfId="13921" xr:uid="{00000000-0005-0000-0000-0000FB470000}"/>
    <cellStyle name="vanster 2 2 5" xfId="13922" xr:uid="{00000000-0005-0000-0000-0000FC470000}"/>
    <cellStyle name="vanster 2 2 5 2" xfId="13923" xr:uid="{00000000-0005-0000-0000-0000FD470000}"/>
    <cellStyle name="vanster 2 2 6" xfId="13924" xr:uid="{00000000-0005-0000-0000-0000FE470000}"/>
    <cellStyle name="vanster 2 3" xfId="13925" xr:uid="{00000000-0005-0000-0000-0000FF470000}"/>
    <cellStyle name="vanster 2 3 2" xfId="13926" xr:uid="{00000000-0005-0000-0000-000000480000}"/>
    <cellStyle name="vanster 2 3 2 10" xfId="13927" xr:uid="{00000000-0005-0000-0000-000001480000}"/>
    <cellStyle name="vanster 2 3 2 10 2" xfId="13928" xr:uid="{00000000-0005-0000-0000-000002480000}"/>
    <cellStyle name="vanster 2 3 2 10 2 2" xfId="13929" xr:uid="{00000000-0005-0000-0000-000003480000}"/>
    <cellStyle name="vanster 2 3 2 10 2 2 2" xfId="13930" xr:uid="{00000000-0005-0000-0000-000004480000}"/>
    <cellStyle name="vanster 2 3 2 10 2 3" xfId="13931" xr:uid="{00000000-0005-0000-0000-000005480000}"/>
    <cellStyle name="vanster 2 3 2 10 3" xfId="13932" xr:uid="{00000000-0005-0000-0000-000006480000}"/>
    <cellStyle name="vanster 2 3 2 10 3 2" xfId="13933" xr:uid="{00000000-0005-0000-0000-000007480000}"/>
    <cellStyle name="vanster 2 3 2 10 4" xfId="13934" xr:uid="{00000000-0005-0000-0000-000008480000}"/>
    <cellStyle name="vanster 2 3 2 11" xfId="13935" xr:uid="{00000000-0005-0000-0000-000009480000}"/>
    <cellStyle name="vanster 2 3 2 11 2" xfId="13936" xr:uid="{00000000-0005-0000-0000-00000A480000}"/>
    <cellStyle name="vanster 2 3 2 11 2 2" xfId="13937" xr:uid="{00000000-0005-0000-0000-00000B480000}"/>
    <cellStyle name="vanster 2 3 2 11 3" xfId="13938" xr:uid="{00000000-0005-0000-0000-00000C480000}"/>
    <cellStyle name="vanster 2 3 2 12" xfId="13939" xr:uid="{00000000-0005-0000-0000-00000D480000}"/>
    <cellStyle name="vanster 2 3 2 12 2" xfId="13940" xr:uid="{00000000-0005-0000-0000-00000E480000}"/>
    <cellStyle name="vanster 2 3 2 13" xfId="13941" xr:uid="{00000000-0005-0000-0000-00000F480000}"/>
    <cellStyle name="vanster 2 3 2 2" xfId="13942" xr:uid="{00000000-0005-0000-0000-000010480000}"/>
    <cellStyle name="vanster 2 3 2 2 10" xfId="13943" xr:uid="{00000000-0005-0000-0000-000011480000}"/>
    <cellStyle name="vanster 2 3 2 2 10 2" xfId="13944" xr:uid="{00000000-0005-0000-0000-000012480000}"/>
    <cellStyle name="vanster 2 3 2 2 10 2 2" xfId="13945" xr:uid="{00000000-0005-0000-0000-000013480000}"/>
    <cellStyle name="vanster 2 3 2 2 10 3" xfId="13946" xr:uid="{00000000-0005-0000-0000-000014480000}"/>
    <cellStyle name="vanster 2 3 2 2 11" xfId="13947" xr:uid="{00000000-0005-0000-0000-000015480000}"/>
    <cellStyle name="vanster 2 3 2 2 11 2" xfId="13948" xr:uid="{00000000-0005-0000-0000-000016480000}"/>
    <cellStyle name="vanster 2 3 2 2 12" xfId="13949" xr:uid="{00000000-0005-0000-0000-000017480000}"/>
    <cellStyle name="vanster 2 3 2 2 2" xfId="13950" xr:uid="{00000000-0005-0000-0000-000018480000}"/>
    <cellStyle name="vanster 2 3 2 2 2 2" xfId="13951" xr:uid="{00000000-0005-0000-0000-000019480000}"/>
    <cellStyle name="vanster 2 3 2 2 2 2 2" xfId="13952" xr:uid="{00000000-0005-0000-0000-00001A480000}"/>
    <cellStyle name="vanster 2 3 2 2 2 2 2 2" xfId="13953" xr:uid="{00000000-0005-0000-0000-00001B480000}"/>
    <cellStyle name="vanster 2 3 2 2 2 2 3" xfId="13954" xr:uid="{00000000-0005-0000-0000-00001C480000}"/>
    <cellStyle name="vanster 2 3 2 2 2 3" xfId="13955" xr:uid="{00000000-0005-0000-0000-00001D480000}"/>
    <cellStyle name="vanster 2 3 2 2 2 3 2" xfId="13956" xr:uid="{00000000-0005-0000-0000-00001E480000}"/>
    <cellStyle name="vanster 2 3 2 2 2 4" xfId="13957" xr:uid="{00000000-0005-0000-0000-00001F480000}"/>
    <cellStyle name="vanster 2 3 2 2 3" xfId="13958" xr:uid="{00000000-0005-0000-0000-000020480000}"/>
    <cellStyle name="vanster 2 3 2 2 3 2" xfId="13959" xr:uid="{00000000-0005-0000-0000-000021480000}"/>
    <cellStyle name="vanster 2 3 2 2 3 2 2" xfId="13960" xr:uid="{00000000-0005-0000-0000-000022480000}"/>
    <cellStyle name="vanster 2 3 2 2 3 2 2 2" xfId="13961" xr:uid="{00000000-0005-0000-0000-000023480000}"/>
    <cellStyle name="vanster 2 3 2 2 3 2 3" xfId="13962" xr:uid="{00000000-0005-0000-0000-000024480000}"/>
    <cellStyle name="vanster 2 3 2 2 3 3" xfId="13963" xr:uid="{00000000-0005-0000-0000-000025480000}"/>
    <cellStyle name="vanster 2 3 2 2 3 3 2" xfId="13964" xr:uid="{00000000-0005-0000-0000-000026480000}"/>
    <cellStyle name="vanster 2 3 2 2 3 4" xfId="13965" xr:uid="{00000000-0005-0000-0000-000027480000}"/>
    <cellStyle name="vanster 2 3 2 2 4" xfId="13966" xr:uid="{00000000-0005-0000-0000-000028480000}"/>
    <cellStyle name="vanster 2 3 2 2 4 2" xfId="13967" xr:uid="{00000000-0005-0000-0000-000029480000}"/>
    <cellStyle name="vanster 2 3 2 2 4 2 2" xfId="13968" xr:uid="{00000000-0005-0000-0000-00002A480000}"/>
    <cellStyle name="vanster 2 3 2 2 4 2 2 2" xfId="13969" xr:uid="{00000000-0005-0000-0000-00002B480000}"/>
    <cellStyle name="vanster 2 3 2 2 4 2 3" xfId="13970" xr:uid="{00000000-0005-0000-0000-00002C480000}"/>
    <cellStyle name="vanster 2 3 2 2 4 3" xfId="13971" xr:uid="{00000000-0005-0000-0000-00002D480000}"/>
    <cellStyle name="vanster 2 3 2 2 4 3 2" xfId="13972" xr:uid="{00000000-0005-0000-0000-00002E480000}"/>
    <cellStyle name="vanster 2 3 2 2 4 4" xfId="13973" xr:uid="{00000000-0005-0000-0000-00002F480000}"/>
    <cellStyle name="vanster 2 3 2 2 5" xfId="13974" xr:uid="{00000000-0005-0000-0000-000030480000}"/>
    <cellStyle name="vanster 2 3 2 2 5 2" xfId="13975" xr:uid="{00000000-0005-0000-0000-000031480000}"/>
    <cellStyle name="vanster 2 3 2 2 5 2 2" xfId="13976" xr:uid="{00000000-0005-0000-0000-000032480000}"/>
    <cellStyle name="vanster 2 3 2 2 5 2 2 2" xfId="13977" xr:uid="{00000000-0005-0000-0000-000033480000}"/>
    <cellStyle name="vanster 2 3 2 2 5 2 3" xfId="13978" xr:uid="{00000000-0005-0000-0000-000034480000}"/>
    <cellStyle name="vanster 2 3 2 2 5 3" xfId="13979" xr:uid="{00000000-0005-0000-0000-000035480000}"/>
    <cellStyle name="vanster 2 3 2 2 5 3 2" xfId="13980" xr:uid="{00000000-0005-0000-0000-000036480000}"/>
    <cellStyle name="vanster 2 3 2 2 5 4" xfId="13981" xr:uid="{00000000-0005-0000-0000-000037480000}"/>
    <cellStyle name="vanster 2 3 2 2 6" xfId="13982" xr:uid="{00000000-0005-0000-0000-000038480000}"/>
    <cellStyle name="vanster 2 3 2 2 6 2" xfId="13983" xr:uid="{00000000-0005-0000-0000-000039480000}"/>
    <cellStyle name="vanster 2 3 2 2 6 2 2" xfId="13984" xr:uid="{00000000-0005-0000-0000-00003A480000}"/>
    <cellStyle name="vanster 2 3 2 2 6 2 2 2" xfId="13985" xr:uid="{00000000-0005-0000-0000-00003B480000}"/>
    <cellStyle name="vanster 2 3 2 2 6 2 3" xfId="13986" xr:uid="{00000000-0005-0000-0000-00003C480000}"/>
    <cellStyle name="vanster 2 3 2 2 6 3" xfId="13987" xr:uid="{00000000-0005-0000-0000-00003D480000}"/>
    <cellStyle name="vanster 2 3 2 2 6 3 2" xfId="13988" xr:uid="{00000000-0005-0000-0000-00003E480000}"/>
    <cellStyle name="vanster 2 3 2 2 6 4" xfId="13989" xr:uid="{00000000-0005-0000-0000-00003F480000}"/>
    <cellStyle name="vanster 2 3 2 2 7" xfId="13990" xr:uid="{00000000-0005-0000-0000-000040480000}"/>
    <cellStyle name="vanster 2 3 2 2 7 2" xfId="13991" xr:uid="{00000000-0005-0000-0000-000041480000}"/>
    <cellStyle name="vanster 2 3 2 2 7 2 2" xfId="13992" xr:uid="{00000000-0005-0000-0000-000042480000}"/>
    <cellStyle name="vanster 2 3 2 2 7 2 2 2" xfId="13993" xr:uid="{00000000-0005-0000-0000-000043480000}"/>
    <cellStyle name="vanster 2 3 2 2 7 2 3" xfId="13994" xr:uid="{00000000-0005-0000-0000-000044480000}"/>
    <cellStyle name="vanster 2 3 2 2 7 3" xfId="13995" xr:uid="{00000000-0005-0000-0000-000045480000}"/>
    <cellStyle name="vanster 2 3 2 2 7 3 2" xfId="13996" xr:uid="{00000000-0005-0000-0000-000046480000}"/>
    <cellStyle name="vanster 2 3 2 2 7 4" xfId="13997" xr:uid="{00000000-0005-0000-0000-000047480000}"/>
    <cellStyle name="vanster 2 3 2 2 8" xfId="13998" xr:uid="{00000000-0005-0000-0000-000048480000}"/>
    <cellStyle name="vanster 2 3 2 2 8 2" xfId="13999" xr:uid="{00000000-0005-0000-0000-000049480000}"/>
    <cellStyle name="vanster 2 3 2 2 8 2 2" xfId="14000" xr:uid="{00000000-0005-0000-0000-00004A480000}"/>
    <cellStyle name="vanster 2 3 2 2 8 2 2 2" xfId="14001" xr:uid="{00000000-0005-0000-0000-00004B480000}"/>
    <cellStyle name="vanster 2 3 2 2 8 2 3" xfId="14002" xr:uid="{00000000-0005-0000-0000-00004C480000}"/>
    <cellStyle name="vanster 2 3 2 2 8 3" xfId="14003" xr:uid="{00000000-0005-0000-0000-00004D480000}"/>
    <cellStyle name="vanster 2 3 2 2 8 3 2" xfId="14004" xr:uid="{00000000-0005-0000-0000-00004E480000}"/>
    <cellStyle name="vanster 2 3 2 2 8 4" xfId="14005" xr:uid="{00000000-0005-0000-0000-00004F480000}"/>
    <cellStyle name="vanster 2 3 2 2 9" xfId="14006" xr:uid="{00000000-0005-0000-0000-000050480000}"/>
    <cellStyle name="vanster 2 3 2 2 9 2" xfId="14007" xr:uid="{00000000-0005-0000-0000-000051480000}"/>
    <cellStyle name="vanster 2 3 2 2 9 2 2" xfId="14008" xr:uid="{00000000-0005-0000-0000-000052480000}"/>
    <cellStyle name="vanster 2 3 2 2 9 2 2 2" xfId="14009" xr:uid="{00000000-0005-0000-0000-000053480000}"/>
    <cellStyle name="vanster 2 3 2 2 9 2 3" xfId="14010" xr:uid="{00000000-0005-0000-0000-000054480000}"/>
    <cellStyle name="vanster 2 3 2 2 9 3" xfId="14011" xr:uid="{00000000-0005-0000-0000-000055480000}"/>
    <cellStyle name="vanster 2 3 2 2 9 3 2" xfId="14012" xr:uid="{00000000-0005-0000-0000-000056480000}"/>
    <cellStyle name="vanster 2 3 2 2 9 4" xfId="14013" xr:uid="{00000000-0005-0000-0000-000057480000}"/>
    <cellStyle name="vanster 2 3 2 3" xfId="14014" xr:uid="{00000000-0005-0000-0000-000058480000}"/>
    <cellStyle name="vanster 2 3 2 3 2" xfId="14015" xr:uid="{00000000-0005-0000-0000-000059480000}"/>
    <cellStyle name="vanster 2 3 2 3 2 2" xfId="14016" xr:uid="{00000000-0005-0000-0000-00005A480000}"/>
    <cellStyle name="vanster 2 3 2 3 2 2 2" xfId="14017" xr:uid="{00000000-0005-0000-0000-00005B480000}"/>
    <cellStyle name="vanster 2 3 2 3 2 3" xfId="14018" xr:uid="{00000000-0005-0000-0000-00005C480000}"/>
    <cellStyle name="vanster 2 3 2 3 3" xfId="14019" xr:uid="{00000000-0005-0000-0000-00005D480000}"/>
    <cellStyle name="vanster 2 3 2 3 3 2" xfId="14020" xr:uid="{00000000-0005-0000-0000-00005E480000}"/>
    <cellStyle name="vanster 2 3 2 3 4" xfId="14021" xr:uid="{00000000-0005-0000-0000-00005F480000}"/>
    <cellStyle name="vanster 2 3 2 4" xfId="14022" xr:uid="{00000000-0005-0000-0000-000060480000}"/>
    <cellStyle name="vanster 2 3 2 4 2" xfId="14023" xr:uid="{00000000-0005-0000-0000-000061480000}"/>
    <cellStyle name="vanster 2 3 2 4 2 2" xfId="14024" xr:uid="{00000000-0005-0000-0000-000062480000}"/>
    <cellStyle name="vanster 2 3 2 4 2 2 2" xfId="14025" xr:uid="{00000000-0005-0000-0000-000063480000}"/>
    <cellStyle name="vanster 2 3 2 4 2 3" xfId="14026" xr:uid="{00000000-0005-0000-0000-000064480000}"/>
    <cellStyle name="vanster 2 3 2 4 3" xfId="14027" xr:uid="{00000000-0005-0000-0000-000065480000}"/>
    <cellStyle name="vanster 2 3 2 4 3 2" xfId="14028" xr:uid="{00000000-0005-0000-0000-000066480000}"/>
    <cellStyle name="vanster 2 3 2 4 4" xfId="14029" xr:uid="{00000000-0005-0000-0000-000067480000}"/>
    <cellStyle name="vanster 2 3 2 5" xfId="14030" xr:uid="{00000000-0005-0000-0000-000068480000}"/>
    <cellStyle name="vanster 2 3 2 5 2" xfId="14031" xr:uid="{00000000-0005-0000-0000-000069480000}"/>
    <cellStyle name="vanster 2 3 2 5 2 2" xfId="14032" xr:uid="{00000000-0005-0000-0000-00006A480000}"/>
    <cellStyle name="vanster 2 3 2 5 2 2 2" xfId="14033" xr:uid="{00000000-0005-0000-0000-00006B480000}"/>
    <cellStyle name="vanster 2 3 2 5 2 3" xfId="14034" xr:uid="{00000000-0005-0000-0000-00006C480000}"/>
    <cellStyle name="vanster 2 3 2 5 3" xfId="14035" xr:uid="{00000000-0005-0000-0000-00006D480000}"/>
    <cellStyle name="vanster 2 3 2 5 3 2" xfId="14036" xr:uid="{00000000-0005-0000-0000-00006E480000}"/>
    <cellStyle name="vanster 2 3 2 5 4" xfId="14037" xr:uid="{00000000-0005-0000-0000-00006F480000}"/>
    <cellStyle name="vanster 2 3 2 6" xfId="14038" xr:uid="{00000000-0005-0000-0000-000070480000}"/>
    <cellStyle name="vanster 2 3 2 6 2" xfId="14039" xr:uid="{00000000-0005-0000-0000-000071480000}"/>
    <cellStyle name="vanster 2 3 2 6 2 2" xfId="14040" xr:uid="{00000000-0005-0000-0000-000072480000}"/>
    <cellStyle name="vanster 2 3 2 6 2 2 2" xfId="14041" xr:uid="{00000000-0005-0000-0000-000073480000}"/>
    <cellStyle name="vanster 2 3 2 6 2 3" xfId="14042" xr:uid="{00000000-0005-0000-0000-000074480000}"/>
    <cellStyle name="vanster 2 3 2 6 3" xfId="14043" xr:uid="{00000000-0005-0000-0000-000075480000}"/>
    <cellStyle name="vanster 2 3 2 6 3 2" xfId="14044" xr:uid="{00000000-0005-0000-0000-000076480000}"/>
    <cellStyle name="vanster 2 3 2 6 4" xfId="14045" xr:uid="{00000000-0005-0000-0000-000077480000}"/>
    <cellStyle name="vanster 2 3 2 7" xfId="14046" xr:uid="{00000000-0005-0000-0000-000078480000}"/>
    <cellStyle name="vanster 2 3 2 7 2" xfId="14047" xr:uid="{00000000-0005-0000-0000-000079480000}"/>
    <cellStyle name="vanster 2 3 2 7 2 2" xfId="14048" xr:uid="{00000000-0005-0000-0000-00007A480000}"/>
    <cellStyle name="vanster 2 3 2 7 2 2 2" xfId="14049" xr:uid="{00000000-0005-0000-0000-00007B480000}"/>
    <cellStyle name="vanster 2 3 2 7 2 3" xfId="14050" xr:uid="{00000000-0005-0000-0000-00007C480000}"/>
    <cellStyle name="vanster 2 3 2 7 3" xfId="14051" xr:uid="{00000000-0005-0000-0000-00007D480000}"/>
    <cellStyle name="vanster 2 3 2 7 3 2" xfId="14052" xr:uid="{00000000-0005-0000-0000-00007E480000}"/>
    <cellStyle name="vanster 2 3 2 7 4" xfId="14053" xr:uid="{00000000-0005-0000-0000-00007F480000}"/>
    <cellStyle name="vanster 2 3 2 8" xfId="14054" xr:uid="{00000000-0005-0000-0000-000080480000}"/>
    <cellStyle name="vanster 2 3 2 8 2" xfId="14055" xr:uid="{00000000-0005-0000-0000-000081480000}"/>
    <cellStyle name="vanster 2 3 2 8 2 2" xfId="14056" xr:uid="{00000000-0005-0000-0000-000082480000}"/>
    <cellStyle name="vanster 2 3 2 8 2 2 2" xfId="14057" xr:uid="{00000000-0005-0000-0000-000083480000}"/>
    <cellStyle name="vanster 2 3 2 8 2 3" xfId="14058" xr:uid="{00000000-0005-0000-0000-000084480000}"/>
    <cellStyle name="vanster 2 3 2 8 3" xfId="14059" xr:uid="{00000000-0005-0000-0000-000085480000}"/>
    <cellStyle name="vanster 2 3 2 8 3 2" xfId="14060" xr:uid="{00000000-0005-0000-0000-000086480000}"/>
    <cellStyle name="vanster 2 3 2 8 4" xfId="14061" xr:uid="{00000000-0005-0000-0000-000087480000}"/>
    <cellStyle name="vanster 2 3 2 9" xfId="14062" xr:uid="{00000000-0005-0000-0000-000088480000}"/>
    <cellStyle name="vanster 2 3 2 9 2" xfId="14063" xr:uid="{00000000-0005-0000-0000-000089480000}"/>
    <cellStyle name="vanster 2 3 2 9 2 2" xfId="14064" xr:uid="{00000000-0005-0000-0000-00008A480000}"/>
    <cellStyle name="vanster 2 3 2 9 2 2 2" xfId="14065" xr:uid="{00000000-0005-0000-0000-00008B480000}"/>
    <cellStyle name="vanster 2 3 2 9 2 3" xfId="14066" xr:uid="{00000000-0005-0000-0000-00008C480000}"/>
    <cellStyle name="vanster 2 3 2 9 3" xfId="14067" xr:uid="{00000000-0005-0000-0000-00008D480000}"/>
    <cellStyle name="vanster 2 3 2 9 3 2" xfId="14068" xr:uid="{00000000-0005-0000-0000-00008E480000}"/>
    <cellStyle name="vanster 2 3 2 9 4" xfId="14069" xr:uid="{00000000-0005-0000-0000-00008F480000}"/>
    <cellStyle name="vanster 2 3 3" xfId="14070" xr:uid="{00000000-0005-0000-0000-000090480000}"/>
    <cellStyle name="vanster 2 3 3 10" xfId="14071" xr:uid="{00000000-0005-0000-0000-000091480000}"/>
    <cellStyle name="vanster 2 3 3 10 2" xfId="14072" xr:uid="{00000000-0005-0000-0000-000092480000}"/>
    <cellStyle name="vanster 2 3 3 10 2 2" xfId="14073" xr:uid="{00000000-0005-0000-0000-000093480000}"/>
    <cellStyle name="vanster 2 3 3 10 3" xfId="14074" xr:uid="{00000000-0005-0000-0000-000094480000}"/>
    <cellStyle name="vanster 2 3 3 11" xfId="14075" xr:uid="{00000000-0005-0000-0000-000095480000}"/>
    <cellStyle name="vanster 2 3 3 11 2" xfId="14076" xr:uid="{00000000-0005-0000-0000-000096480000}"/>
    <cellStyle name="vanster 2 3 3 12" xfId="14077" xr:uid="{00000000-0005-0000-0000-000097480000}"/>
    <cellStyle name="vanster 2 3 3 2" xfId="14078" xr:uid="{00000000-0005-0000-0000-000098480000}"/>
    <cellStyle name="vanster 2 3 3 2 2" xfId="14079" xr:uid="{00000000-0005-0000-0000-000099480000}"/>
    <cellStyle name="vanster 2 3 3 2 2 2" xfId="14080" xr:uid="{00000000-0005-0000-0000-00009A480000}"/>
    <cellStyle name="vanster 2 3 3 2 2 2 2" xfId="14081" xr:uid="{00000000-0005-0000-0000-00009B480000}"/>
    <cellStyle name="vanster 2 3 3 2 2 3" xfId="14082" xr:uid="{00000000-0005-0000-0000-00009C480000}"/>
    <cellStyle name="vanster 2 3 3 2 3" xfId="14083" xr:uid="{00000000-0005-0000-0000-00009D480000}"/>
    <cellStyle name="vanster 2 3 3 2 3 2" xfId="14084" xr:uid="{00000000-0005-0000-0000-00009E480000}"/>
    <cellStyle name="vanster 2 3 3 2 4" xfId="14085" xr:uid="{00000000-0005-0000-0000-00009F480000}"/>
    <cellStyle name="vanster 2 3 3 3" xfId="14086" xr:uid="{00000000-0005-0000-0000-0000A0480000}"/>
    <cellStyle name="vanster 2 3 3 3 2" xfId="14087" xr:uid="{00000000-0005-0000-0000-0000A1480000}"/>
    <cellStyle name="vanster 2 3 3 3 2 2" xfId="14088" xr:uid="{00000000-0005-0000-0000-0000A2480000}"/>
    <cellStyle name="vanster 2 3 3 3 2 2 2" xfId="14089" xr:uid="{00000000-0005-0000-0000-0000A3480000}"/>
    <cellStyle name="vanster 2 3 3 3 2 3" xfId="14090" xr:uid="{00000000-0005-0000-0000-0000A4480000}"/>
    <cellStyle name="vanster 2 3 3 3 3" xfId="14091" xr:uid="{00000000-0005-0000-0000-0000A5480000}"/>
    <cellStyle name="vanster 2 3 3 3 3 2" xfId="14092" xr:uid="{00000000-0005-0000-0000-0000A6480000}"/>
    <cellStyle name="vanster 2 3 3 3 4" xfId="14093" xr:uid="{00000000-0005-0000-0000-0000A7480000}"/>
    <cellStyle name="vanster 2 3 3 4" xfId="14094" xr:uid="{00000000-0005-0000-0000-0000A8480000}"/>
    <cellStyle name="vanster 2 3 3 4 2" xfId="14095" xr:uid="{00000000-0005-0000-0000-0000A9480000}"/>
    <cellStyle name="vanster 2 3 3 4 2 2" xfId="14096" xr:uid="{00000000-0005-0000-0000-0000AA480000}"/>
    <cellStyle name="vanster 2 3 3 4 2 2 2" xfId="14097" xr:uid="{00000000-0005-0000-0000-0000AB480000}"/>
    <cellStyle name="vanster 2 3 3 4 2 3" xfId="14098" xr:uid="{00000000-0005-0000-0000-0000AC480000}"/>
    <cellStyle name="vanster 2 3 3 4 3" xfId="14099" xr:uid="{00000000-0005-0000-0000-0000AD480000}"/>
    <cellStyle name="vanster 2 3 3 4 3 2" xfId="14100" xr:uid="{00000000-0005-0000-0000-0000AE480000}"/>
    <cellStyle name="vanster 2 3 3 4 4" xfId="14101" xr:uid="{00000000-0005-0000-0000-0000AF480000}"/>
    <cellStyle name="vanster 2 3 3 5" xfId="14102" xr:uid="{00000000-0005-0000-0000-0000B0480000}"/>
    <cellStyle name="vanster 2 3 3 5 2" xfId="14103" xr:uid="{00000000-0005-0000-0000-0000B1480000}"/>
    <cellStyle name="vanster 2 3 3 5 2 2" xfId="14104" xr:uid="{00000000-0005-0000-0000-0000B2480000}"/>
    <cellStyle name="vanster 2 3 3 5 2 2 2" xfId="14105" xr:uid="{00000000-0005-0000-0000-0000B3480000}"/>
    <cellStyle name="vanster 2 3 3 5 2 3" xfId="14106" xr:uid="{00000000-0005-0000-0000-0000B4480000}"/>
    <cellStyle name="vanster 2 3 3 5 3" xfId="14107" xr:uid="{00000000-0005-0000-0000-0000B5480000}"/>
    <cellStyle name="vanster 2 3 3 5 3 2" xfId="14108" xr:uid="{00000000-0005-0000-0000-0000B6480000}"/>
    <cellStyle name="vanster 2 3 3 5 4" xfId="14109" xr:uid="{00000000-0005-0000-0000-0000B7480000}"/>
    <cellStyle name="vanster 2 3 3 6" xfId="14110" xr:uid="{00000000-0005-0000-0000-0000B8480000}"/>
    <cellStyle name="vanster 2 3 3 6 2" xfId="14111" xr:uid="{00000000-0005-0000-0000-0000B9480000}"/>
    <cellStyle name="vanster 2 3 3 6 2 2" xfId="14112" xr:uid="{00000000-0005-0000-0000-0000BA480000}"/>
    <cellStyle name="vanster 2 3 3 6 2 2 2" xfId="14113" xr:uid="{00000000-0005-0000-0000-0000BB480000}"/>
    <cellStyle name="vanster 2 3 3 6 2 3" xfId="14114" xr:uid="{00000000-0005-0000-0000-0000BC480000}"/>
    <cellStyle name="vanster 2 3 3 6 3" xfId="14115" xr:uid="{00000000-0005-0000-0000-0000BD480000}"/>
    <cellStyle name="vanster 2 3 3 6 3 2" xfId="14116" xr:uid="{00000000-0005-0000-0000-0000BE480000}"/>
    <cellStyle name="vanster 2 3 3 6 4" xfId="14117" xr:uid="{00000000-0005-0000-0000-0000BF480000}"/>
    <cellStyle name="vanster 2 3 3 7" xfId="14118" xr:uid="{00000000-0005-0000-0000-0000C0480000}"/>
    <cellStyle name="vanster 2 3 3 7 2" xfId="14119" xr:uid="{00000000-0005-0000-0000-0000C1480000}"/>
    <cellStyle name="vanster 2 3 3 7 2 2" xfId="14120" xr:uid="{00000000-0005-0000-0000-0000C2480000}"/>
    <cellStyle name="vanster 2 3 3 7 2 2 2" xfId="14121" xr:uid="{00000000-0005-0000-0000-0000C3480000}"/>
    <cellStyle name="vanster 2 3 3 7 2 3" xfId="14122" xr:uid="{00000000-0005-0000-0000-0000C4480000}"/>
    <cellStyle name="vanster 2 3 3 7 3" xfId="14123" xr:uid="{00000000-0005-0000-0000-0000C5480000}"/>
    <cellStyle name="vanster 2 3 3 7 3 2" xfId="14124" xr:uid="{00000000-0005-0000-0000-0000C6480000}"/>
    <cellStyle name="vanster 2 3 3 7 4" xfId="14125" xr:uid="{00000000-0005-0000-0000-0000C7480000}"/>
    <cellStyle name="vanster 2 3 3 8" xfId="14126" xr:uid="{00000000-0005-0000-0000-0000C8480000}"/>
    <cellStyle name="vanster 2 3 3 8 2" xfId="14127" xr:uid="{00000000-0005-0000-0000-0000C9480000}"/>
    <cellStyle name="vanster 2 3 3 8 2 2" xfId="14128" xr:uid="{00000000-0005-0000-0000-0000CA480000}"/>
    <cellStyle name="vanster 2 3 3 8 2 2 2" xfId="14129" xr:uid="{00000000-0005-0000-0000-0000CB480000}"/>
    <cellStyle name="vanster 2 3 3 8 2 3" xfId="14130" xr:uid="{00000000-0005-0000-0000-0000CC480000}"/>
    <cellStyle name="vanster 2 3 3 8 3" xfId="14131" xr:uid="{00000000-0005-0000-0000-0000CD480000}"/>
    <cellStyle name="vanster 2 3 3 8 3 2" xfId="14132" xr:uid="{00000000-0005-0000-0000-0000CE480000}"/>
    <cellStyle name="vanster 2 3 3 8 4" xfId="14133" xr:uid="{00000000-0005-0000-0000-0000CF480000}"/>
    <cellStyle name="vanster 2 3 3 9" xfId="14134" xr:uid="{00000000-0005-0000-0000-0000D0480000}"/>
    <cellStyle name="vanster 2 3 3 9 2" xfId="14135" xr:uid="{00000000-0005-0000-0000-0000D1480000}"/>
    <cellStyle name="vanster 2 3 3 9 2 2" xfId="14136" xr:uid="{00000000-0005-0000-0000-0000D2480000}"/>
    <cellStyle name="vanster 2 3 3 9 2 2 2" xfId="14137" xr:uid="{00000000-0005-0000-0000-0000D3480000}"/>
    <cellStyle name="vanster 2 3 3 9 2 3" xfId="14138" xr:uid="{00000000-0005-0000-0000-0000D4480000}"/>
    <cellStyle name="vanster 2 3 3 9 3" xfId="14139" xr:uid="{00000000-0005-0000-0000-0000D5480000}"/>
    <cellStyle name="vanster 2 3 3 9 3 2" xfId="14140" xr:uid="{00000000-0005-0000-0000-0000D6480000}"/>
    <cellStyle name="vanster 2 3 3 9 4" xfId="14141" xr:uid="{00000000-0005-0000-0000-0000D7480000}"/>
    <cellStyle name="vanster 2 3 4" xfId="14142" xr:uid="{00000000-0005-0000-0000-0000D8480000}"/>
    <cellStyle name="vanster 2 3 4 10" xfId="14143" xr:uid="{00000000-0005-0000-0000-0000D9480000}"/>
    <cellStyle name="vanster 2 3 4 10 2" xfId="14144" xr:uid="{00000000-0005-0000-0000-0000DA480000}"/>
    <cellStyle name="vanster 2 3 4 10 2 2" xfId="14145" xr:uid="{00000000-0005-0000-0000-0000DB480000}"/>
    <cellStyle name="vanster 2 3 4 10 3" xfId="14146" xr:uid="{00000000-0005-0000-0000-0000DC480000}"/>
    <cellStyle name="vanster 2 3 4 11" xfId="14147" xr:uid="{00000000-0005-0000-0000-0000DD480000}"/>
    <cellStyle name="vanster 2 3 4 11 2" xfId="14148" xr:uid="{00000000-0005-0000-0000-0000DE480000}"/>
    <cellStyle name="vanster 2 3 4 12" xfId="14149" xr:uid="{00000000-0005-0000-0000-0000DF480000}"/>
    <cellStyle name="vanster 2 3 4 2" xfId="14150" xr:uid="{00000000-0005-0000-0000-0000E0480000}"/>
    <cellStyle name="vanster 2 3 4 2 2" xfId="14151" xr:uid="{00000000-0005-0000-0000-0000E1480000}"/>
    <cellStyle name="vanster 2 3 4 2 2 2" xfId="14152" xr:uid="{00000000-0005-0000-0000-0000E2480000}"/>
    <cellStyle name="vanster 2 3 4 2 2 2 2" xfId="14153" xr:uid="{00000000-0005-0000-0000-0000E3480000}"/>
    <cellStyle name="vanster 2 3 4 2 2 3" xfId="14154" xr:uid="{00000000-0005-0000-0000-0000E4480000}"/>
    <cellStyle name="vanster 2 3 4 2 3" xfId="14155" xr:uid="{00000000-0005-0000-0000-0000E5480000}"/>
    <cellStyle name="vanster 2 3 4 2 3 2" xfId="14156" xr:uid="{00000000-0005-0000-0000-0000E6480000}"/>
    <cellStyle name="vanster 2 3 4 2 4" xfId="14157" xr:uid="{00000000-0005-0000-0000-0000E7480000}"/>
    <cellStyle name="vanster 2 3 4 3" xfId="14158" xr:uid="{00000000-0005-0000-0000-0000E8480000}"/>
    <cellStyle name="vanster 2 3 4 3 2" xfId="14159" xr:uid="{00000000-0005-0000-0000-0000E9480000}"/>
    <cellStyle name="vanster 2 3 4 3 2 2" xfId="14160" xr:uid="{00000000-0005-0000-0000-0000EA480000}"/>
    <cellStyle name="vanster 2 3 4 3 2 2 2" xfId="14161" xr:uid="{00000000-0005-0000-0000-0000EB480000}"/>
    <cellStyle name="vanster 2 3 4 3 2 3" xfId="14162" xr:uid="{00000000-0005-0000-0000-0000EC480000}"/>
    <cellStyle name="vanster 2 3 4 3 3" xfId="14163" xr:uid="{00000000-0005-0000-0000-0000ED480000}"/>
    <cellStyle name="vanster 2 3 4 3 3 2" xfId="14164" xr:uid="{00000000-0005-0000-0000-0000EE480000}"/>
    <cellStyle name="vanster 2 3 4 3 4" xfId="14165" xr:uid="{00000000-0005-0000-0000-0000EF480000}"/>
    <cellStyle name="vanster 2 3 4 4" xfId="14166" xr:uid="{00000000-0005-0000-0000-0000F0480000}"/>
    <cellStyle name="vanster 2 3 4 4 2" xfId="14167" xr:uid="{00000000-0005-0000-0000-0000F1480000}"/>
    <cellStyle name="vanster 2 3 4 4 2 2" xfId="14168" xr:uid="{00000000-0005-0000-0000-0000F2480000}"/>
    <cellStyle name="vanster 2 3 4 4 2 2 2" xfId="14169" xr:uid="{00000000-0005-0000-0000-0000F3480000}"/>
    <cellStyle name="vanster 2 3 4 4 2 3" xfId="14170" xr:uid="{00000000-0005-0000-0000-0000F4480000}"/>
    <cellStyle name="vanster 2 3 4 4 3" xfId="14171" xr:uid="{00000000-0005-0000-0000-0000F5480000}"/>
    <cellStyle name="vanster 2 3 4 4 3 2" xfId="14172" xr:uid="{00000000-0005-0000-0000-0000F6480000}"/>
    <cellStyle name="vanster 2 3 4 4 4" xfId="14173" xr:uid="{00000000-0005-0000-0000-0000F7480000}"/>
    <cellStyle name="vanster 2 3 4 5" xfId="14174" xr:uid="{00000000-0005-0000-0000-0000F8480000}"/>
    <cellStyle name="vanster 2 3 4 5 2" xfId="14175" xr:uid="{00000000-0005-0000-0000-0000F9480000}"/>
    <cellStyle name="vanster 2 3 4 5 2 2" xfId="14176" xr:uid="{00000000-0005-0000-0000-0000FA480000}"/>
    <cellStyle name="vanster 2 3 4 5 2 2 2" xfId="14177" xr:uid="{00000000-0005-0000-0000-0000FB480000}"/>
    <cellStyle name="vanster 2 3 4 5 2 3" xfId="14178" xr:uid="{00000000-0005-0000-0000-0000FC480000}"/>
    <cellStyle name="vanster 2 3 4 5 3" xfId="14179" xr:uid="{00000000-0005-0000-0000-0000FD480000}"/>
    <cellStyle name="vanster 2 3 4 5 3 2" xfId="14180" xr:uid="{00000000-0005-0000-0000-0000FE480000}"/>
    <cellStyle name="vanster 2 3 4 5 4" xfId="14181" xr:uid="{00000000-0005-0000-0000-0000FF480000}"/>
    <cellStyle name="vanster 2 3 4 6" xfId="14182" xr:uid="{00000000-0005-0000-0000-000000490000}"/>
    <cellStyle name="vanster 2 3 4 6 2" xfId="14183" xr:uid="{00000000-0005-0000-0000-000001490000}"/>
    <cellStyle name="vanster 2 3 4 6 2 2" xfId="14184" xr:uid="{00000000-0005-0000-0000-000002490000}"/>
    <cellStyle name="vanster 2 3 4 6 2 2 2" xfId="14185" xr:uid="{00000000-0005-0000-0000-000003490000}"/>
    <cellStyle name="vanster 2 3 4 6 2 3" xfId="14186" xr:uid="{00000000-0005-0000-0000-000004490000}"/>
    <cellStyle name="vanster 2 3 4 6 3" xfId="14187" xr:uid="{00000000-0005-0000-0000-000005490000}"/>
    <cellStyle name="vanster 2 3 4 6 3 2" xfId="14188" xr:uid="{00000000-0005-0000-0000-000006490000}"/>
    <cellStyle name="vanster 2 3 4 6 4" xfId="14189" xr:uid="{00000000-0005-0000-0000-000007490000}"/>
    <cellStyle name="vanster 2 3 4 7" xfId="14190" xr:uid="{00000000-0005-0000-0000-000008490000}"/>
    <cellStyle name="vanster 2 3 4 7 2" xfId="14191" xr:uid="{00000000-0005-0000-0000-000009490000}"/>
    <cellStyle name="vanster 2 3 4 7 2 2" xfId="14192" xr:uid="{00000000-0005-0000-0000-00000A490000}"/>
    <cellStyle name="vanster 2 3 4 7 2 2 2" xfId="14193" xr:uid="{00000000-0005-0000-0000-00000B490000}"/>
    <cellStyle name="vanster 2 3 4 7 2 3" xfId="14194" xr:uid="{00000000-0005-0000-0000-00000C490000}"/>
    <cellStyle name="vanster 2 3 4 7 3" xfId="14195" xr:uid="{00000000-0005-0000-0000-00000D490000}"/>
    <cellStyle name="vanster 2 3 4 7 3 2" xfId="14196" xr:uid="{00000000-0005-0000-0000-00000E490000}"/>
    <cellStyle name="vanster 2 3 4 7 4" xfId="14197" xr:uid="{00000000-0005-0000-0000-00000F490000}"/>
    <cellStyle name="vanster 2 3 4 8" xfId="14198" xr:uid="{00000000-0005-0000-0000-000010490000}"/>
    <cellStyle name="vanster 2 3 4 8 2" xfId="14199" xr:uid="{00000000-0005-0000-0000-000011490000}"/>
    <cellStyle name="vanster 2 3 4 8 2 2" xfId="14200" xr:uid="{00000000-0005-0000-0000-000012490000}"/>
    <cellStyle name="vanster 2 3 4 8 2 2 2" xfId="14201" xr:uid="{00000000-0005-0000-0000-000013490000}"/>
    <cellStyle name="vanster 2 3 4 8 2 3" xfId="14202" xr:uid="{00000000-0005-0000-0000-000014490000}"/>
    <cellStyle name="vanster 2 3 4 8 3" xfId="14203" xr:uid="{00000000-0005-0000-0000-000015490000}"/>
    <cellStyle name="vanster 2 3 4 8 3 2" xfId="14204" xr:uid="{00000000-0005-0000-0000-000016490000}"/>
    <cellStyle name="vanster 2 3 4 8 4" xfId="14205" xr:uid="{00000000-0005-0000-0000-000017490000}"/>
    <cellStyle name="vanster 2 3 4 9" xfId="14206" xr:uid="{00000000-0005-0000-0000-000018490000}"/>
    <cellStyle name="vanster 2 3 4 9 2" xfId="14207" xr:uid="{00000000-0005-0000-0000-000019490000}"/>
    <cellStyle name="vanster 2 3 4 9 2 2" xfId="14208" xr:uid="{00000000-0005-0000-0000-00001A490000}"/>
    <cellStyle name="vanster 2 3 4 9 2 2 2" xfId="14209" xr:uid="{00000000-0005-0000-0000-00001B490000}"/>
    <cellStyle name="vanster 2 3 4 9 2 3" xfId="14210" xr:uid="{00000000-0005-0000-0000-00001C490000}"/>
    <cellStyle name="vanster 2 3 4 9 3" xfId="14211" xr:uid="{00000000-0005-0000-0000-00001D490000}"/>
    <cellStyle name="vanster 2 3 4 9 3 2" xfId="14212" xr:uid="{00000000-0005-0000-0000-00001E490000}"/>
    <cellStyle name="vanster 2 3 4 9 4" xfId="14213" xr:uid="{00000000-0005-0000-0000-00001F490000}"/>
    <cellStyle name="vanster 2 3 5" xfId="14214" xr:uid="{00000000-0005-0000-0000-000020490000}"/>
    <cellStyle name="vanster 2 3 5 2" xfId="14215" xr:uid="{00000000-0005-0000-0000-000021490000}"/>
    <cellStyle name="vanster 2 3 6" xfId="14216" xr:uid="{00000000-0005-0000-0000-000022490000}"/>
    <cellStyle name="vanster 2 4" xfId="14217" xr:uid="{00000000-0005-0000-0000-000023490000}"/>
    <cellStyle name="vanster 2 4 10" xfId="14218" xr:uid="{00000000-0005-0000-0000-000024490000}"/>
    <cellStyle name="vanster 2 4 10 2" xfId="14219" xr:uid="{00000000-0005-0000-0000-000025490000}"/>
    <cellStyle name="vanster 2 4 10 2 2" xfId="14220" xr:uid="{00000000-0005-0000-0000-000026490000}"/>
    <cellStyle name="vanster 2 4 10 2 2 2" xfId="14221" xr:uid="{00000000-0005-0000-0000-000027490000}"/>
    <cellStyle name="vanster 2 4 10 2 3" xfId="14222" xr:uid="{00000000-0005-0000-0000-000028490000}"/>
    <cellStyle name="vanster 2 4 10 3" xfId="14223" xr:uid="{00000000-0005-0000-0000-000029490000}"/>
    <cellStyle name="vanster 2 4 10 3 2" xfId="14224" xr:uid="{00000000-0005-0000-0000-00002A490000}"/>
    <cellStyle name="vanster 2 4 10 4" xfId="14225" xr:uid="{00000000-0005-0000-0000-00002B490000}"/>
    <cellStyle name="vanster 2 4 11" xfId="14226" xr:uid="{00000000-0005-0000-0000-00002C490000}"/>
    <cellStyle name="vanster 2 4 11 2" xfId="14227" xr:uid="{00000000-0005-0000-0000-00002D490000}"/>
    <cellStyle name="vanster 2 4 11 2 2" xfId="14228" xr:uid="{00000000-0005-0000-0000-00002E490000}"/>
    <cellStyle name="vanster 2 4 11 3" xfId="14229" xr:uid="{00000000-0005-0000-0000-00002F490000}"/>
    <cellStyle name="vanster 2 4 12" xfId="14230" xr:uid="{00000000-0005-0000-0000-000030490000}"/>
    <cellStyle name="vanster 2 4 12 2" xfId="14231" xr:uid="{00000000-0005-0000-0000-000031490000}"/>
    <cellStyle name="vanster 2 4 13" xfId="14232" xr:uid="{00000000-0005-0000-0000-000032490000}"/>
    <cellStyle name="vanster 2 4 2" xfId="14233" xr:uid="{00000000-0005-0000-0000-000033490000}"/>
    <cellStyle name="vanster 2 4 2 10" xfId="14234" xr:uid="{00000000-0005-0000-0000-000034490000}"/>
    <cellStyle name="vanster 2 4 2 10 2" xfId="14235" xr:uid="{00000000-0005-0000-0000-000035490000}"/>
    <cellStyle name="vanster 2 4 2 10 2 2" xfId="14236" xr:uid="{00000000-0005-0000-0000-000036490000}"/>
    <cellStyle name="vanster 2 4 2 10 3" xfId="14237" xr:uid="{00000000-0005-0000-0000-000037490000}"/>
    <cellStyle name="vanster 2 4 2 11" xfId="14238" xr:uid="{00000000-0005-0000-0000-000038490000}"/>
    <cellStyle name="vanster 2 4 2 11 2" xfId="14239" xr:uid="{00000000-0005-0000-0000-000039490000}"/>
    <cellStyle name="vanster 2 4 2 12" xfId="14240" xr:uid="{00000000-0005-0000-0000-00003A490000}"/>
    <cellStyle name="vanster 2 4 2 2" xfId="14241" xr:uid="{00000000-0005-0000-0000-00003B490000}"/>
    <cellStyle name="vanster 2 4 2 2 2" xfId="14242" xr:uid="{00000000-0005-0000-0000-00003C490000}"/>
    <cellStyle name="vanster 2 4 2 2 2 2" xfId="14243" xr:uid="{00000000-0005-0000-0000-00003D490000}"/>
    <cellStyle name="vanster 2 4 2 2 2 2 2" xfId="14244" xr:uid="{00000000-0005-0000-0000-00003E490000}"/>
    <cellStyle name="vanster 2 4 2 2 2 3" xfId="14245" xr:uid="{00000000-0005-0000-0000-00003F490000}"/>
    <cellStyle name="vanster 2 4 2 2 3" xfId="14246" xr:uid="{00000000-0005-0000-0000-000040490000}"/>
    <cellStyle name="vanster 2 4 2 2 3 2" xfId="14247" xr:uid="{00000000-0005-0000-0000-000041490000}"/>
    <cellStyle name="vanster 2 4 2 2 4" xfId="14248" xr:uid="{00000000-0005-0000-0000-000042490000}"/>
    <cellStyle name="vanster 2 4 2 3" xfId="14249" xr:uid="{00000000-0005-0000-0000-000043490000}"/>
    <cellStyle name="vanster 2 4 2 3 2" xfId="14250" xr:uid="{00000000-0005-0000-0000-000044490000}"/>
    <cellStyle name="vanster 2 4 2 3 2 2" xfId="14251" xr:uid="{00000000-0005-0000-0000-000045490000}"/>
    <cellStyle name="vanster 2 4 2 3 2 2 2" xfId="14252" xr:uid="{00000000-0005-0000-0000-000046490000}"/>
    <cellStyle name="vanster 2 4 2 3 2 3" xfId="14253" xr:uid="{00000000-0005-0000-0000-000047490000}"/>
    <cellStyle name="vanster 2 4 2 3 3" xfId="14254" xr:uid="{00000000-0005-0000-0000-000048490000}"/>
    <cellStyle name="vanster 2 4 2 3 3 2" xfId="14255" xr:uid="{00000000-0005-0000-0000-000049490000}"/>
    <cellStyle name="vanster 2 4 2 3 4" xfId="14256" xr:uid="{00000000-0005-0000-0000-00004A490000}"/>
    <cellStyle name="vanster 2 4 2 4" xfId="14257" xr:uid="{00000000-0005-0000-0000-00004B490000}"/>
    <cellStyle name="vanster 2 4 2 4 2" xfId="14258" xr:uid="{00000000-0005-0000-0000-00004C490000}"/>
    <cellStyle name="vanster 2 4 2 4 2 2" xfId="14259" xr:uid="{00000000-0005-0000-0000-00004D490000}"/>
    <cellStyle name="vanster 2 4 2 4 2 2 2" xfId="14260" xr:uid="{00000000-0005-0000-0000-00004E490000}"/>
    <cellStyle name="vanster 2 4 2 4 2 3" xfId="14261" xr:uid="{00000000-0005-0000-0000-00004F490000}"/>
    <cellStyle name="vanster 2 4 2 4 3" xfId="14262" xr:uid="{00000000-0005-0000-0000-000050490000}"/>
    <cellStyle name="vanster 2 4 2 4 3 2" xfId="14263" xr:uid="{00000000-0005-0000-0000-000051490000}"/>
    <cellStyle name="vanster 2 4 2 4 4" xfId="14264" xr:uid="{00000000-0005-0000-0000-000052490000}"/>
    <cellStyle name="vanster 2 4 2 5" xfId="14265" xr:uid="{00000000-0005-0000-0000-000053490000}"/>
    <cellStyle name="vanster 2 4 2 5 2" xfId="14266" xr:uid="{00000000-0005-0000-0000-000054490000}"/>
    <cellStyle name="vanster 2 4 2 5 2 2" xfId="14267" xr:uid="{00000000-0005-0000-0000-000055490000}"/>
    <cellStyle name="vanster 2 4 2 5 2 2 2" xfId="14268" xr:uid="{00000000-0005-0000-0000-000056490000}"/>
    <cellStyle name="vanster 2 4 2 5 2 3" xfId="14269" xr:uid="{00000000-0005-0000-0000-000057490000}"/>
    <cellStyle name="vanster 2 4 2 5 3" xfId="14270" xr:uid="{00000000-0005-0000-0000-000058490000}"/>
    <cellStyle name="vanster 2 4 2 5 3 2" xfId="14271" xr:uid="{00000000-0005-0000-0000-000059490000}"/>
    <cellStyle name="vanster 2 4 2 5 4" xfId="14272" xr:uid="{00000000-0005-0000-0000-00005A490000}"/>
    <cellStyle name="vanster 2 4 2 6" xfId="14273" xr:uid="{00000000-0005-0000-0000-00005B490000}"/>
    <cellStyle name="vanster 2 4 2 6 2" xfId="14274" xr:uid="{00000000-0005-0000-0000-00005C490000}"/>
    <cellStyle name="vanster 2 4 2 6 2 2" xfId="14275" xr:uid="{00000000-0005-0000-0000-00005D490000}"/>
    <cellStyle name="vanster 2 4 2 6 2 2 2" xfId="14276" xr:uid="{00000000-0005-0000-0000-00005E490000}"/>
    <cellStyle name="vanster 2 4 2 6 2 3" xfId="14277" xr:uid="{00000000-0005-0000-0000-00005F490000}"/>
    <cellStyle name="vanster 2 4 2 6 3" xfId="14278" xr:uid="{00000000-0005-0000-0000-000060490000}"/>
    <cellStyle name="vanster 2 4 2 6 3 2" xfId="14279" xr:uid="{00000000-0005-0000-0000-000061490000}"/>
    <cellStyle name="vanster 2 4 2 6 4" xfId="14280" xr:uid="{00000000-0005-0000-0000-000062490000}"/>
    <cellStyle name="vanster 2 4 2 7" xfId="14281" xr:uid="{00000000-0005-0000-0000-000063490000}"/>
    <cellStyle name="vanster 2 4 2 7 2" xfId="14282" xr:uid="{00000000-0005-0000-0000-000064490000}"/>
    <cellStyle name="vanster 2 4 2 7 2 2" xfId="14283" xr:uid="{00000000-0005-0000-0000-000065490000}"/>
    <cellStyle name="vanster 2 4 2 7 2 2 2" xfId="14284" xr:uid="{00000000-0005-0000-0000-000066490000}"/>
    <cellStyle name="vanster 2 4 2 7 2 3" xfId="14285" xr:uid="{00000000-0005-0000-0000-000067490000}"/>
    <cellStyle name="vanster 2 4 2 7 3" xfId="14286" xr:uid="{00000000-0005-0000-0000-000068490000}"/>
    <cellStyle name="vanster 2 4 2 7 3 2" xfId="14287" xr:uid="{00000000-0005-0000-0000-000069490000}"/>
    <cellStyle name="vanster 2 4 2 7 4" xfId="14288" xr:uid="{00000000-0005-0000-0000-00006A490000}"/>
    <cellStyle name="vanster 2 4 2 8" xfId="14289" xr:uid="{00000000-0005-0000-0000-00006B490000}"/>
    <cellStyle name="vanster 2 4 2 8 2" xfId="14290" xr:uid="{00000000-0005-0000-0000-00006C490000}"/>
    <cellStyle name="vanster 2 4 2 8 2 2" xfId="14291" xr:uid="{00000000-0005-0000-0000-00006D490000}"/>
    <cellStyle name="vanster 2 4 2 8 2 2 2" xfId="14292" xr:uid="{00000000-0005-0000-0000-00006E490000}"/>
    <cellStyle name="vanster 2 4 2 8 2 3" xfId="14293" xr:uid="{00000000-0005-0000-0000-00006F490000}"/>
    <cellStyle name="vanster 2 4 2 8 3" xfId="14294" xr:uid="{00000000-0005-0000-0000-000070490000}"/>
    <cellStyle name="vanster 2 4 2 8 3 2" xfId="14295" xr:uid="{00000000-0005-0000-0000-000071490000}"/>
    <cellStyle name="vanster 2 4 2 8 4" xfId="14296" xr:uid="{00000000-0005-0000-0000-000072490000}"/>
    <cellStyle name="vanster 2 4 2 9" xfId="14297" xr:uid="{00000000-0005-0000-0000-000073490000}"/>
    <cellStyle name="vanster 2 4 2 9 2" xfId="14298" xr:uid="{00000000-0005-0000-0000-000074490000}"/>
    <cellStyle name="vanster 2 4 2 9 2 2" xfId="14299" xr:uid="{00000000-0005-0000-0000-000075490000}"/>
    <cellStyle name="vanster 2 4 2 9 2 2 2" xfId="14300" xr:uid="{00000000-0005-0000-0000-000076490000}"/>
    <cellStyle name="vanster 2 4 2 9 2 3" xfId="14301" xr:uid="{00000000-0005-0000-0000-000077490000}"/>
    <cellStyle name="vanster 2 4 2 9 3" xfId="14302" xr:uid="{00000000-0005-0000-0000-000078490000}"/>
    <cellStyle name="vanster 2 4 2 9 3 2" xfId="14303" xr:uid="{00000000-0005-0000-0000-000079490000}"/>
    <cellStyle name="vanster 2 4 2 9 4" xfId="14304" xr:uid="{00000000-0005-0000-0000-00007A490000}"/>
    <cellStyle name="vanster 2 4 3" xfId="14305" xr:uid="{00000000-0005-0000-0000-00007B490000}"/>
    <cellStyle name="vanster 2 4 3 2" xfId="14306" xr:uid="{00000000-0005-0000-0000-00007C490000}"/>
    <cellStyle name="vanster 2 4 3 2 2" xfId="14307" xr:uid="{00000000-0005-0000-0000-00007D490000}"/>
    <cellStyle name="vanster 2 4 3 2 2 2" xfId="14308" xr:uid="{00000000-0005-0000-0000-00007E490000}"/>
    <cellStyle name="vanster 2 4 3 2 3" xfId="14309" xr:uid="{00000000-0005-0000-0000-00007F490000}"/>
    <cellStyle name="vanster 2 4 3 3" xfId="14310" xr:uid="{00000000-0005-0000-0000-000080490000}"/>
    <cellStyle name="vanster 2 4 3 3 2" xfId="14311" xr:uid="{00000000-0005-0000-0000-000081490000}"/>
    <cellStyle name="vanster 2 4 3 4" xfId="14312" xr:uid="{00000000-0005-0000-0000-000082490000}"/>
    <cellStyle name="vanster 2 4 4" xfId="14313" xr:uid="{00000000-0005-0000-0000-000083490000}"/>
    <cellStyle name="vanster 2 4 4 2" xfId="14314" xr:uid="{00000000-0005-0000-0000-000084490000}"/>
    <cellStyle name="vanster 2 4 4 2 2" xfId="14315" xr:uid="{00000000-0005-0000-0000-000085490000}"/>
    <cellStyle name="vanster 2 4 4 2 2 2" xfId="14316" xr:uid="{00000000-0005-0000-0000-000086490000}"/>
    <cellStyle name="vanster 2 4 4 2 3" xfId="14317" xr:uid="{00000000-0005-0000-0000-000087490000}"/>
    <cellStyle name="vanster 2 4 4 3" xfId="14318" xr:uid="{00000000-0005-0000-0000-000088490000}"/>
    <cellStyle name="vanster 2 4 4 3 2" xfId="14319" xr:uid="{00000000-0005-0000-0000-000089490000}"/>
    <cellStyle name="vanster 2 4 4 4" xfId="14320" xr:uid="{00000000-0005-0000-0000-00008A490000}"/>
    <cellStyle name="vanster 2 4 5" xfId="14321" xr:uid="{00000000-0005-0000-0000-00008B490000}"/>
    <cellStyle name="vanster 2 4 5 2" xfId="14322" xr:uid="{00000000-0005-0000-0000-00008C490000}"/>
    <cellStyle name="vanster 2 4 5 2 2" xfId="14323" xr:uid="{00000000-0005-0000-0000-00008D490000}"/>
    <cellStyle name="vanster 2 4 5 2 2 2" xfId="14324" xr:uid="{00000000-0005-0000-0000-00008E490000}"/>
    <cellStyle name="vanster 2 4 5 2 3" xfId="14325" xr:uid="{00000000-0005-0000-0000-00008F490000}"/>
    <cellStyle name="vanster 2 4 5 3" xfId="14326" xr:uid="{00000000-0005-0000-0000-000090490000}"/>
    <cellStyle name="vanster 2 4 5 3 2" xfId="14327" xr:uid="{00000000-0005-0000-0000-000091490000}"/>
    <cellStyle name="vanster 2 4 5 4" xfId="14328" xr:uid="{00000000-0005-0000-0000-000092490000}"/>
    <cellStyle name="vanster 2 4 6" xfId="14329" xr:uid="{00000000-0005-0000-0000-000093490000}"/>
    <cellStyle name="vanster 2 4 6 2" xfId="14330" xr:uid="{00000000-0005-0000-0000-000094490000}"/>
    <cellStyle name="vanster 2 4 6 2 2" xfId="14331" xr:uid="{00000000-0005-0000-0000-000095490000}"/>
    <cellStyle name="vanster 2 4 6 2 2 2" xfId="14332" xr:uid="{00000000-0005-0000-0000-000096490000}"/>
    <cellStyle name="vanster 2 4 6 2 3" xfId="14333" xr:uid="{00000000-0005-0000-0000-000097490000}"/>
    <cellStyle name="vanster 2 4 6 3" xfId="14334" xr:uid="{00000000-0005-0000-0000-000098490000}"/>
    <cellStyle name="vanster 2 4 6 3 2" xfId="14335" xr:uid="{00000000-0005-0000-0000-000099490000}"/>
    <cellStyle name="vanster 2 4 6 4" xfId="14336" xr:uid="{00000000-0005-0000-0000-00009A490000}"/>
    <cellStyle name="vanster 2 4 7" xfId="14337" xr:uid="{00000000-0005-0000-0000-00009B490000}"/>
    <cellStyle name="vanster 2 4 7 2" xfId="14338" xr:uid="{00000000-0005-0000-0000-00009C490000}"/>
    <cellStyle name="vanster 2 4 7 2 2" xfId="14339" xr:uid="{00000000-0005-0000-0000-00009D490000}"/>
    <cellStyle name="vanster 2 4 7 2 2 2" xfId="14340" xr:uid="{00000000-0005-0000-0000-00009E490000}"/>
    <cellStyle name="vanster 2 4 7 2 3" xfId="14341" xr:uid="{00000000-0005-0000-0000-00009F490000}"/>
    <cellStyle name="vanster 2 4 7 3" xfId="14342" xr:uid="{00000000-0005-0000-0000-0000A0490000}"/>
    <cellStyle name="vanster 2 4 7 3 2" xfId="14343" xr:uid="{00000000-0005-0000-0000-0000A1490000}"/>
    <cellStyle name="vanster 2 4 7 4" xfId="14344" xr:uid="{00000000-0005-0000-0000-0000A2490000}"/>
    <cellStyle name="vanster 2 4 8" xfId="14345" xr:uid="{00000000-0005-0000-0000-0000A3490000}"/>
    <cellStyle name="vanster 2 4 8 2" xfId="14346" xr:uid="{00000000-0005-0000-0000-0000A4490000}"/>
    <cellStyle name="vanster 2 4 8 2 2" xfId="14347" xr:uid="{00000000-0005-0000-0000-0000A5490000}"/>
    <cellStyle name="vanster 2 4 8 2 2 2" xfId="14348" xr:uid="{00000000-0005-0000-0000-0000A6490000}"/>
    <cellStyle name="vanster 2 4 8 2 3" xfId="14349" xr:uid="{00000000-0005-0000-0000-0000A7490000}"/>
    <cellStyle name="vanster 2 4 8 3" xfId="14350" xr:uid="{00000000-0005-0000-0000-0000A8490000}"/>
    <cellStyle name="vanster 2 4 8 3 2" xfId="14351" xr:uid="{00000000-0005-0000-0000-0000A9490000}"/>
    <cellStyle name="vanster 2 4 8 4" xfId="14352" xr:uid="{00000000-0005-0000-0000-0000AA490000}"/>
    <cellStyle name="vanster 2 4 9" xfId="14353" xr:uid="{00000000-0005-0000-0000-0000AB490000}"/>
    <cellStyle name="vanster 2 4 9 2" xfId="14354" xr:uid="{00000000-0005-0000-0000-0000AC490000}"/>
    <cellStyle name="vanster 2 4 9 2 2" xfId="14355" xr:uid="{00000000-0005-0000-0000-0000AD490000}"/>
    <cellStyle name="vanster 2 4 9 2 2 2" xfId="14356" xr:uid="{00000000-0005-0000-0000-0000AE490000}"/>
    <cellStyle name="vanster 2 4 9 2 3" xfId="14357" xr:uid="{00000000-0005-0000-0000-0000AF490000}"/>
    <cellStyle name="vanster 2 4 9 3" xfId="14358" xr:uid="{00000000-0005-0000-0000-0000B0490000}"/>
    <cellStyle name="vanster 2 4 9 3 2" xfId="14359" xr:uid="{00000000-0005-0000-0000-0000B1490000}"/>
    <cellStyle name="vanster 2 4 9 4" xfId="14360" xr:uid="{00000000-0005-0000-0000-0000B2490000}"/>
    <cellStyle name="vanster 2 5" xfId="14361" xr:uid="{00000000-0005-0000-0000-0000B3490000}"/>
    <cellStyle name="vanster 2 5 10" xfId="14362" xr:uid="{00000000-0005-0000-0000-0000B4490000}"/>
    <cellStyle name="vanster 2 5 10 2" xfId="14363" xr:uid="{00000000-0005-0000-0000-0000B5490000}"/>
    <cellStyle name="vanster 2 5 10 2 2" xfId="14364" xr:uid="{00000000-0005-0000-0000-0000B6490000}"/>
    <cellStyle name="vanster 2 5 10 3" xfId="14365" xr:uid="{00000000-0005-0000-0000-0000B7490000}"/>
    <cellStyle name="vanster 2 5 11" xfId="14366" xr:uid="{00000000-0005-0000-0000-0000B8490000}"/>
    <cellStyle name="vanster 2 5 11 2" xfId="14367" xr:uid="{00000000-0005-0000-0000-0000B9490000}"/>
    <cellStyle name="vanster 2 5 12" xfId="14368" xr:uid="{00000000-0005-0000-0000-0000BA490000}"/>
    <cellStyle name="vanster 2 5 2" xfId="14369" xr:uid="{00000000-0005-0000-0000-0000BB490000}"/>
    <cellStyle name="vanster 2 5 2 2" xfId="14370" xr:uid="{00000000-0005-0000-0000-0000BC490000}"/>
    <cellStyle name="vanster 2 5 2 2 2" xfId="14371" xr:uid="{00000000-0005-0000-0000-0000BD490000}"/>
    <cellStyle name="vanster 2 5 2 2 2 2" xfId="14372" xr:uid="{00000000-0005-0000-0000-0000BE490000}"/>
    <cellStyle name="vanster 2 5 2 2 3" xfId="14373" xr:uid="{00000000-0005-0000-0000-0000BF490000}"/>
    <cellStyle name="vanster 2 5 2 3" xfId="14374" xr:uid="{00000000-0005-0000-0000-0000C0490000}"/>
    <cellStyle name="vanster 2 5 2 3 2" xfId="14375" xr:uid="{00000000-0005-0000-0000-0000C1490000}"/>
    <cellStyle name="vanster 2 5 2 4" xfId="14376" xr:uid="{00000000-0005-0000-0000-0000C2490000}"/>
    <cellStyle name="vanster 2 5 3" xfId="14377" xr:uid="{00000000-0005-0000-0000-0000C3490000}"/>
    <cellStyle name="vanster 2 5 3 2" xfId="14378" xr:uid="{00000000-0005-0000-0000-0000C4490000}"/>
    <cellStyle name="vanster 2 5 3 2 2" xfId="14379" xr:uid="{00000000-0005-0000-0000-0000C5490000}"/>
    <cellStyle name="vanster 2 5 3 2 2 2" xfId="14380" xr:uid="{00000000-0005-0000-0000-0000C6490000}"/>
    <cellStyle name="vanster 2 5 3 2 3" xfId="14381" xr:uid="{00000000-0005-0000-0000-0000C7490000}"/>
    <cellStyle name="vanster 2 5 3 3" xfId="14382" xr:uid="{00000000-0005-0000-0000-0000C8490000}"/>
    <cellStyle name="vanster 2 5 3 3 2" xfId="14383" xr:uid="{00000000-0005-0000-0000-0000C9490000}"/>
    <cellStyle name="vanster 2 5 3 4" xfId="14384" xr:uid="{00000000-0005-0000-0000-0000CA490000}"/>
    <cellStyle name="vanster 2 5 4" xfId="14385" xr:uid="{00000000-0005-0000-0000-0000CB490000}"/>
    <cellStyle name="vanster 2 5 4 2" xfId="14386" xr:uid="{00000000-0005-0000-0000-0000CC490000}"/>
    <cellStyle name="vanster 2 5 4 2 2" xfId="14387" xr:uid="{00000000-0005-0000-0000-0000CD490000}"/>
    <cellStyle name="vanster 2 5 4 2 2 2" xfId="14388" xr:uid="{00000000-0005-0000-0000-0000CE490000}"/>
    <cellStyle name="vanster 2 5 4 2 3" xfId="14389" xr:uid="{00000000-0005-0000-0000-0000CF490000}"/>
    <cellStyle name="vanster 2 5 4 3" xfId="14390" xr:uid="{00000000-0005-0000-0000-0000D0490000}"/>
    <cellStyle name="vanster 2 5 4 3 2" xfId="14391" xr:uid="{00000000-0005-0000-0000-0000D1490000}"/>
    <cellStyle name="vanster 2 5 4 4" xfId="14392" xr:uid="{00000000-0005-0000-0000-0000D2490000}"/>
    <cellStyle name="vanster 2 5 5" xfId="14393" xr:uid="{00000000-0005-0000-0000-0000D3490000}"/>
    <cellStyle name="vanster 2 5 5 2" xfId="14394" xr:uid="{00000000-0005-0000-0000-0000D4490000}"/>
    <cellStyle name="vanster 2 5 5 2 2" xfId="14395" xr:uid="{00000000-0005-0000-0000-0000D5490000}"/>
    <cellStyle name="vanster 2 5 5 2 2 2" xfId="14396" xr:uid="{00000000-0005-0000-0000-0000D6490000}"/>
    <cellStyle name="vanster 2 5 5 2 3" xfId="14397" xr:uid="{00000000-0005-0000-0000-0000D7490000}"/>
    <cellStyle name="vanster 2 5 5 3" xfId="14398" xr:uid="{00000000-0005-0000-0000-0000D8490000}"/>
    <cellStyle name="vanster 2 5 5 3 2" xfId="14399" xr:uid="{00000000-0005-0000-0000-0000D9490000}"/>
    <cellStyle name="vanster 2 5 5 4" xfId="14400" xr:uid="{00000000-0005-0000-0000-0000DA490000}"/>
    <cellStyle name="vanster 2 5 6" xfId="14401" xr:uid="{00000000-0005-0000-0000-0000DB490000}"/>
    <cellStyle name="vanster 2 5 6 2" xfId="14402" xr:uid="{00000000-0005-0000-0000-0000DC490000}"/>
    <cellStyle name="vanster 2 5 6 2 2" xfId="14403" xr:uid="{00000000-0005-0000-0000-0000DD490000}"/>
    <cellStyle name="vanster 2 5 6 2 2 2" xfId="14404" xr:uid="{00000000-0005-0000-0000-0000DE490000}"/>
    <cellStyle name="vanster 2 5 6 2 3" xfId="14405" xr:uid="{00000000-0005-0000-0000-0000DF490000}"/>
    <cellStyle name="vanster 2 5 6 3" xfId="14406" xr:uid="{00000000-0005-0000-0000-0000E0490000}"/>
    <cellStyle name="vanster 2 5 6 3 2" xfId="14407" xr:uid="{00000000-0005-0000-0000-0000E1490000}"/>
    <cellStyle name="vanster 2 5 6 4" xfId="14408" xr:uid="{00000000-0005-0000-0000-0000E2490000}"/>
    <cellStyle name="vanster 2 5 7" xfId="14409" xr:uid="{00000000-0005-0000-0000-0000E3490000}"/>
    <cellStyle name="vanster 2 5 7 2" xfId="14410" xr:uid="{00000000-0005-0000-0000-0000E4490000}"/>
    <cellStyle name="vanster 2 5 7 2 2" xfId="14411" xr:uid="{00000000-0005-0000-0000-0000E5490000}"/>
    <cellStyle name="vanster 2 5 7 2 2 2" xfId="14412" xr:uid="{00000000-0005-0000-0000-0000E6490000}"/>
    <cellStyle name="vanster 2 5 7 2 3" xfId="14413" xr:uid="{00000000-0005-0000-0000-0000E7490000}"/>
    <cellStyle name="vanster 2 5 7 3" xfId="14414" xr:uid="{00000000-0005-0000-0000-0000E8490000}"/>
    <cellStyle name="vanster 2 5 7 3 2" xfId="14415" xr:uid="{00000000-0005-0000-0000-0000E9490000}"/>
    <cellStyle name="vanster 2 5 7 4" xfId="14416" xr:uid="{00000000-0005-0000-0000-0000EA490000}"/>
    <cellStyle name="vanster 2 5 8" xfId="14417" xr:uid="{00000000-0005-0000-0000-0000EB490000}"/>
    <cellStyle name="vanster 2 5 8 2" xfId="14418" xr:uid="{00000000-0005-0000-0000-0000EC490000}"/>
    <cellStyle name="vanster 2 5 8 2 2" xfId="14419" xr:uid="{00000000-0005-0000-0000-0000ED490000}"/>
    <cellStyle name="vanster 2 5 8 2 2 2" xfId="14420" xr:uid="{00000000-0005-0000-0000-0000EE490000}"/>
    <cellStyle name="vanster 2 5 8 2 3" xfId="14421" xr:uid="{00000000-0005-0000-0000-0000EF490000}"/>
    <cellStyle name="vanster 2 5 8 3" xfId="14422" xr:uid="{00000000-0005-0000-0000-0000F0490000}"/>
    <cellStyle name="vanster 2 5 8 3 2" xfId="14423" xr:uid="{00000000-0005-0000-0000-0000F1490000}"/>
    <cellStyle name="vanster 2 5 8 4" xfId="14424" xr:uid="{00000000-0005-0000-0000-0000F2490000}"/>
    <cellStyle name="vanster 2 5 9" xfId="14425" xr:uid="{00000000-0005-0000-0000-0000F3490000}"/>
    <cellStyle name="vanster 2 5 9 2" xfId="14426" xr:uid="{00000000-0005-0000-0000-0000F4490000}"/>
    <cellStyle name="vanster 2 5 9 2 2" xfId="14427" xr:uid="{00000000-0005-0000-0000-0000F5490000}"/>
    <cellStyle name="vanster 2 5 9 2 2 2" xfId="14428" xr:uid="{00000000-0005-0000-0000-0000F6490000}"/>
    <cellStyle name="vanster 2 5 9 2 3" xfId="14429" xr:uid="{00000000-0005-0000-0000-0000F7490000}"/>
    <cellStyle name="vanster 2 5 9 3" xfId="14430" xr:uid="{00000000-0005-0000-0000-0000F8490000}"/>
    <cellStyle name="vanster 2 5 9 3 2" xfId="14431" xr:uid="{00000000-0005-0000-0000-0000F9490000}"/>
    <cellStyle name="vanster 2 5 9 4" xfId="14432" xr:uid="{00000000-0005-0000-0000-0000FA490000}"/>
    <cellStyle name="vanster 2 6" xfId="14433" xr:uid="{00000000-0005-0000-0000-0000FB490000}"/>
    <cellStyle name="vanster 2 6 10" xfId="14434" xr:uid="{00000000-0005-0000-0000-0000FC490000}"/>
    <cellStyle name="vanster 2 6 10 2" xfId="14435" xr:uid="{00000000-0005-0000-0000-0000FD490000}"/>
    <cellStyle name="vanster 2 6 10 2 2" xfId="14436" xr:uid="{00000000-0005-0000-0000-0000FE490000}"/>
    <cellStyle name="vanster 2 6 10 3" xfId="14437" xr:uid="{00000000-0005-0000-0000-0000FF490000}"/>
    <cellStyle name="vanster 2 6 11" xfId="14438" xr:uid="{00000000-0005-0000-0000-0000004A0000}"/>
    <cellStyle name="vanster 2 6 11 2" xfId="14439" xr:uid="{00000000-0005-0000-0000-0000014A0000}"/>
    <cellStyle name="vanster 2 6 12" xfId="14440" xr:uid="{00000000-0005-0000-0000-0000024A0000}"/>
    <cellStyle name="vanster 2 6 2" xfId="14441" xr:uid="{00000000-0005-0000-0000-0000034A0000}"/>
    <cellStyle name="vanster 2 6 2 2" xfId="14442" xr:uid="{00000000-0005-0000-0000-0000044A0000}"/>
    <cellStyle name="vanster 2 6 2 2 2" xfId="14443" xr:uid="{00000000-0005-0000-0000-0000054A0000}"/>
    <cellStyle name="vanster 2 6 2 2 2 2" xfId="14444" xr:uid="{00000000-0005-0000-0000-0000064A0000}"/>
    <cellStyle name="vanster 2 6 2 2 3" xfId="14445" xr:uid="{00000000-0005-0000-0000-0000074A0000}"/>
    <cellStyle name="vanster 2 6 2 3" xfId="14446" xr:uid="{00000000-0005-0000-0000-0000084A0000}"/>
    <cellStyle name="vanster 2 6 2 3 2" xfId="14447" xr:uid="{00000000-0005-0000-0000-0000094A0000}"/>
    <cellStyle name="vanster 2 6 2 4" xfId="14448" xr:uid="{00000000-0005-0000-0000-00000A4A0000}"/>
    <cellStyle name="vanster 2 6 3" xfId="14449" xr:uid="{00000000-0005-0000-0000-00000B4A0000}"/>
    <cellStyle name="vanster 2 6 3 2" xfId="14450" xr:uid="{00000000-0005-0000-0000-00000C4A0000}"/>
    <cellStyle name="vanster 2 6 3 2 2" xfId="14451" xr:uid="{00000000-0005-0000-0000-00000D4A0000}"/>
    <cellStyle name="vanster 2 6 3 2 2 2" xfId="14452" xr:uid="{00000000-0005-0000-0000-00000E4A0000}"/>
    <cellStyle name="vanster 2 6 3 2 3" xfId="14453" xr:uid="{00000000-0005-0000-0000-00000F4A0000}"/>
    <cellStyle name="vanster 2 6 3 3" xfId="14454" xr:uid="{00000000-0005-0000-0000-0000104A0000}"/>
    <cellStyle name="vanster 2 6 3 3 2" xfId="14455" xr:uid="{00000000-0005-0000-0000-0000114A0000}"/>
    <cellStyle name="vanster 2 6 3 4" xfId="14456" xr:uid="{00000000-0005-0000-0000-0000124A0000}"/>
    <cellStyle name="vanster 2 6 4" xfId="14457" xr:uid="{00000000-0005-0000-0000-0000134A0000}"/>
    <cellStyle name="vanster 2 6 4 2" xfId="14458" xr:uid="{00000000-0005-0000-0000-0000144A0000}"/>
    <cellStyle name="vanster 2 6 4 2 2" xfId="14459" xr:uid="{00000000-0005-0000-0000-0000154A0000}"/>
    <cellStyle name="vanster 2 6 4 2 2 2" xfId="14460" xr:uid="{00000000-0005-0000-0000-0000164A0000}"/>
    <cellStyle name="vanster 2 6 4 2 3" xfId="14461" xr:uid="{00000000-0005-0000-0000-0000174A0000}"/>
    <cellStyle name="vanster 2 6 4 3" xfId="14462" xr:uid="{00000000-0005-0000-0000-0000184A0000}"/>
    <cellStyle name="vanster 2 6 4 3 2" xfId="14463" xr:uid="{00000000-0005-0000-0000-0000194A0000}"/>
    <cellStyle name="vanster 2 6 4 4" xfId="14464" xr:uid="{00000000-0005-0000-0000-00001A4A0000}"/>
    <cellStyle name="vanster 2 6 5" xfId="14465" xr:uid="{00000000-0005-0000-0000-00001B4A0000}"/>
    <cellStyle name="vanster 2 6 5 2" xfId="14466" xr:uid="{00000000-0005-0000-0000-00001C4A0000}"/>
    <cellStyle name="vanster 2 6 5 2 2" xfId="14467" xr:uid="{00000000-0005-0000-0000-00001D4A0000}"/>
    <cellStyle name="vanster 2 6 5 2 2 2" xfId="14468" xr:uid="{00000000-0005-0000-0000-00001E4A0000}"/>
    <cellStyle name="vanster 2 6 5 2 3" xfId="14469" xr:uid="{00000000-0005-0000-0000-00001F4A0000}"/>
    <cellStyle name="vanster 2 6 5 3" xfId="14470" xr:uid="{00000000-0005-0000-0000-0000204A0000}"/>
    <cellStyle name="vanster 2 6 5 3 2" xfId="14471" xr:uid="{00000000-0005-0000-0000-0000214A0000}"/>
    <cellStyle name="vanster 2 6 5 4" xfId="14472" xr:uid="{00000000-0005-0000-0000-0000224A0000}"/>
    <cellStyle name="vanster 2 6 6" xfId="14473" xr:uid="{00000000-0005-0000-0000-0000234A0000}"/>
    <cellStyle name="vanster 2 6 6 2" xfId="14474" xr:uid="{00000000-0005-0000-0000-0000244A0000}"/>
    <cellStyle name="vanster 2 6 6 2 2" xfId="14475" xr:uid="{00000000-0005-0000-0000-0000254A0000}"/>
    <cellStyle name="vanster 2 6 6 2 2 2" xfId="14476" xr:uid="{00000000-0005-0000-0000-0000264A0000}"/>
    <cellStyle name="vanster 2 6 6 2 3" xfId="14477" xr:uid="{00000000-0005-0000-0000-0000274A0000}"/>
    <cellStyle name="vanster 2 6 6 3" xfId="14478" xr:uid="{00000000-0005-0000-0000-0000284A0000}"/>
    <cellStyle name="vanster 2 6 6 3 2" xfId="14479" xr:uid="{00000000-0005-0000-0000-0000294A0000}"/>
    <cellStyle name="vanster 2 6 6 4" xfId="14480" xr:uid="{00000000-0005-0000-0000-00002A4A0000}"/>
    <cellStyle name="vanster 2 6 7" xfId="14481" xr:uid="{00000000-0005-0000-0000-00002B4A0000}"/>
    <cellStyle name="vanster 2 6 7 2" xfId="14482" xr:uid="{00000000-0005-0000-0000-00002C4A0000}"/>
    <cellStyle name="vanster 2 6 7 2 2" xfId="14483" xr:uid="{00000000-0005-0000-0000-00002D4A0000}"/>
    <cellStyle name="vanster 2 6 7 2 2 2" xfId="14484" xr:uid="{00000000-0005-0000-0000-00002E4A0000}"/>
    <cellStyle name="vanster 2 6 7 2 3" xfId="14485" xr:uid="{00000000-0005-0000-0000-00002F4A0000}"/>
    <cellStyle name="vanster 2 6 7 3" xfId="14486" xr:uid="{00000000-0005-0000-0000-0000304A0000}"/>
    <cellStyle name="vanster 2 6 7 3 2" xfId="14487" xr:uid="{00000000-0005-0000-0000-0000314A0000}"/>
    <cellStyle name="vanster 2 6 7 4" xfId="14488" xr:uid="{00000000-0005-0000-0000-0000324A0000}"/>
    <cellStyle name="vanster 2 6 8" xfId="14489" xr:uid="{00000000-0005-0000-0000-0000334A0000}"/>
    <cellStyle name="vanster 2 6 8 2" xfId="14490" xr:uid="{00000000-0005-0000-0000-0000344A0000}"/>
    <cellStyle name="vanster 2 6 8 2 2" xfId="14491" xr:uid="{00000000-0005-0000-0000-0000354A0000}"/>
    <cellStyle name="vanster 2 6 8 2 2 2" xfId="14492" xr:uid="{00000000-0005-0000-0000-0000364A0000}"/>
    <cellStyle name="vanster 2 6 8 2 3" xfId="14493" xr:uid="{00000000-0005-0000-0000-0000374A0000}"/>
    <cellStyle name="vanster 2 6 8 3" xfId="14494" xr:uid="{00000000-0005-0000-0000-0000384A0000}"/>
    <cellStyle name="vanster 2 6 8 3 2" xfId="14495" xr:uid="{00000000-0005-0000-0000-0000394A0000}"/>
    <cellStyle name="vanster 2 6 8 4" xfId="14496" xr:uid="{00000000-0005-0000-0000-00003A4A0000}"/>
    <cellStyle name="vanster 2 6 9" xfId="14497" xr:uid="{00000000-0005-0000-0000-00003B4A0000}"/>
    <cellStyle name="vanster 2 6 9 2" xfId="14498" xr:uid="{00000000-0005-0000-0000-00003C4A0000}"/>
    <cellStyle name="vanster 2 6 9 2 2" xfId="14499" xr:uid="{00000000-0005-0000-0000-00003D4A0000}"/>
    <cellStyle name="vanster 2 6 9 2 2 2" xfId="14500" xr:uid="{00000000-0005-0000-0000-00003E4A0000}"/>
    <cellStyle name="vanster 2 6 9 2 3" xfId="14501" xr:uid="{00000000-0005-0000-0000-00003F4A0000}"/>
    <cellStyle name="vanster 2 6 9 3" xfId="14502" xr:uid="{00000000-0005-0000-0000-0000404A0000}"/>
    <cellStyle name="vanster 2 6 9 3 2" xfId="14503" xr:uid="{00000000-0005-0000-0000-0000414A0000}"/>
    <cellStyle name="vanster 2 6 9 4" xfId="14504" xr:uid="{00000000-0005-0000-0000-0000424A0000}"/>
    <cellStyle name="vanster 2 7" xfId="14505" xr:uid="{00000000-0005-0000-0000-0000434A0000}"/>
    <cellStyle name="vanster 2 7 2" xfId="14506" xr:uid="{00000000-0005-0000-0000-0000444A0000}"/>
    <cellStyle name="vanster 2 8" xfId="14507" xr:uid="{00000000-0005-0000-0000-0000454A0000}"/>
    <cellStyle name="vanster 3" xfId="14508" xr:uid="{00000000-0005-0000-0000-0000464A0000}"/>
    <cellStyle name="vanster 3 2" xfId="14509" xr:uid="{00000000-0005-0000-0000-0000474A0000}"/>
    <cellStyle name="vanster 3 2 10" xfId="14510" xr:uid="{00000000-0005-0000-0000-0000484A0000}"/>
    <cellStyle name="vanster 3 2 10 2" xfId="14511" xr:uid="{00000000-0005-0000-0000-0000494A0000}"/>
    <cellStyle name="vanster 3 2 10 2 2" xfId="14512" xr:uid="{00000000-0005-0000-0000-00004A4A0000}"/>
    <cellStyle name="vanster 3 2 10 2 2 2" xfId="14513" xr:uid="{00000000-0005-0000-0000-00004B4A0000}"/>
    <cellStyle name="vanster 3 2 10 2 3" xfId="14514" xr:uid="{00000000-0005-0000-0000-00004C4A0000}"/>
    <cellStyle name="vanster 3 2 10 3" xfId="14515" xr:uid="{00000000-0005-0000-0000-00004D4A0000}"/>
    <cellStyle name="vanster 3 2 10 3 2" xfId="14516" xr:uid="{00000000-0005-0000-0000-00004E4A0000}"/>
    <cellStyle name="vanster 3 2 10 4" xfId="14517" xr:uid="{00000000-0005-0000-0000-00004F4A0000}"/>
    <cellStyle name="vanster 3 2 11" xfId="14518" xr:uid="{00000000-0005-0000-0000-0000504A0000}"/>
    <cellStyle name="vanster 3 2 11 2" xfId="14519" xr:uid="{00000000-0005-0000-0000-0000514A0000}"/>
    <cellStyle name="vanster 3 2 11 2 2" xfId="14520" xr:uid="{00000000-0005-0000-0000-0000524A0000}"/>
    <cellStyle name="vanster 3 2 11 3" xfId="14521" xr:uid="{00000000-0005-0000-0000-0000534A0000}"/>
    <cellStyle name="vanster 3 2 12" xfId="14522" xr:uid="{00000000-0005-0000-0000-0000544A0000}"/>
    <cellStyle name="vanster 3 2 12 2" xfId="14523" xr:uid="{00000000-0005-0000-0000-0000554A0000}"/>
    <cellStyle name="vanster 3 2 13" xfId="14524" xr:uid="{00000000-0005-0000-0000-0000564A0000}"/>
    <cellStyle name="vanster 3 2 2" xfId="14525" xr:uid="{00000000-0005-0000-0000-0000574A0000}"/>
    <cellStyle name="vanster 3 2 2 10" xfId="14526" xr:uid="{00000000-0005-0000-0000-0000584A0000}"/>
    <cellStyle name="vanster 3 2 2 10 2" xfId="14527" xr:uid="{00000000-0005-0000-0000-0000594A0000}"/>
    <cellStyle name="vanster 3 2 2 10 2 2" xfId="14528" xr:uid="{00000000-0005-0000-0000-00005A4A0000}"/>
    <cellStyle name="vanster 3 2 2 10 3" xfId="14529" xr:uid="{00000000-0005-0000-0000-00005B4A0000}"/>
    <cellStyle name="vanster 3 2 2 11" xfId="14530" xr:uid="{00000000-0005-0000-0000-00005C4A0000}"/>
    <cellStyle name="vanster 3 2 2 11 2" xfId="14531" xr:uid="{00000000-0005-0000-0000-00005D4A0000}"/>
    <cellStyle name="vanster 3 2 2 12" xfId="14532" xr:uid="{00000000-0005-0000-0000-00005E4A0000}"/>
    <cellStyle name="vanster 3 2 2 2" xfId="14533" xr:uid="{00000000-0005-0000-0000-00005F4A0000}"/>
    <cellStyle name="vanster 3 2 2 2 2" xfId="14534" xr:uid="{00000000-0005-0000-0000-0000604A0000}"/>
    <cellStyle name="vanster 3 2 2 2 2 2" xfId="14535" xr:uid="{00000000-0005-0000-0000-0000614A0000}"/>
    <cellStyle name="vanster 3 2 2 2 2 2 2" xfId="14536" xr:uid="{00000000-0005-0000-0000-0000624A0000}"/>
    <cellStyle name="vanster 3 2 2 2 2 3" xfId="14537" xr:uid="{00000000-0005-0000-0000-0000634A0000}"/>
    <cellStyle name="vanster 3 2 2 2 3" xfId="14538" xr:uid="{00000000-0005-0000-0000-0000644A0000}"/>
    <cellStyle name="vanster 3 2 2 2 3 2" xfId="14539" xr:uid="{00000000-0005-0000-0000-0000654A0000}"/>
    <cellStyle name="vanster 3 2 2 2 4" xfId="14540" xr:uid="{00000000-0005-0000-0000-0000664A0000}"/>
    <cellStyle name="vanster 3 2 2 3" xfId="14541" xr:uid="{00000000-0005-0000-0000-0000674A0000}"/>
    <cellStyle name="vanster 3 2 2 3 2" xfId="14542" xr:uid="{00000000-0005-0000-0000-0000684A0000}"/>
    <cellStyle name="vanster 3 2 2 3 2 2" xfId="14543" xr:uid="{00000000-0005-0000-0000-0000694A0000}"/>
    <cellStyle name="vanster 3 2 2 3 2 2 2" xfId="14544" xr:uid="{00000000-0005-0000-0000-00006A4A0000}"/>
    <cellStyle name="vanster 3 2 2 3 2 3" xfId="14545" xr:uid="{00000000-0005-0000-0000-00006B4A0000}"/>
    <cellStyle name="vanster 3 2 2 3 3" xfId="14546" xr:uid="{00000000-0005-0000-0000-00006C4A0000}"/>
    <cellStyle name="vanster 3 2 2 3 3 2" xfId="14547" xr:uid="{00000000-0005-0000-0000-00006D4A0000}"/>
    <cellStyle name="vanster 3 2 2 3 4" xfId="14548" xr:uid="{00000000-0005-0000-0000-00006E4A0000}"/>
    <cellStyle name="vanster 3 2 2 4" xfId="14549" xr:uid="{00000000-0005-0000-0000-00006F4A0000}"/>
    <cellStyle name="vanster 3 2 2 4 2" xfId="14550" xr:uid="{00000000-0005-0000-0000-0000704A0000}"/>
    <cellStyle name="vanster 3 2 2 4 2 2" xfId="14551" xr:uid="{00000000-0005-0000-0000-0000714A0000}"/>
    <cellStyle name="vanster 3 2 2 4 2 2 2" xfId="14552" xr:uid="{00000000-0005-0000-0000-0000724A0000}"/>
    <cellStyle name="vanster 3 2 2 4 2 3" xfId="14553" xr:uid="{00000000-0005-0000-0000-0000734A0000}"/>
    <cellStyle name="vanster 3 2 2 4 3" xfId="14554" xr:uid="{00000000-0005-0000-0000-0000744A0000}"/>
    <cellStyle name="vanster 3 2 2 4 3 2" xfId="14555" xr:uid="{00000000-0005-0000-0000-0000754A0000}"/>
    <cellStyle name="vanster 3 2 2 4 4" xfId="14556" xr:uid="{00000000-0005-0000-0000-0000764A0000}"/>
    <cellStyle name="vanster 3 2 2 5" xfId="14557" xr:uid="{00000000-0005-0000-0000-0000774A0000}"/>
    <cellStyle name="vanster 3 2 2 5 2" xfId="14558" xr:uid="{00000000-0005-0000-0000-0000784A0000}"/>
    <cellStyle name="vanster 3 2 2 5 2 2" xfId="14559" xr:uid="{00000000-0005-0000-0000-0000794A0000}"/>
    <cellStyle name="vanster 3 2 2 5 2 2 2" xfId="14560" xr:uid="{00000000-0005-0000-0000-00007A4A0000}"/>
    <cellStyle name="vanster 3 2 2 5 2 3" xfId="14561" xr:uid="{00000000-0005-0000-0000-00007B4A0000}"/>
    <cellStyle name="vanster 3 2 2 5 3" xfId="14562" xr:uid="{00000000-0005-0000-0000-00007C4A0000}"/>
    <cellStyle name="vanster 3 2 2 5 3 2" xfId="14563" xr:uid="{00000000-0005-0000-0000-00007D4A0000}"/>
    <cellStyle name="vanster 3 2 2 5 4" xfId="14564" xr:uid="{00000000-0005-0000-0000-00007E4A0000}"/>
    <cellStyle name="vanster 3 2 2 6" xfId="14565" xr:uid="{00000000-0005-0000-0000-00007F4A0000}"/>
    <cellStyle name="vanster 3 2 2 6 2" xfId="14566" xr:uid="{00000000-0005-0000-0000-0000804A0000}"/>
    <cellStyle name="vanster 3 2 2 6 2 2" xfId="14567" xr:uid="{00000000-0005-0000-0000-0000814A0000}"/>
    <cellStyle name="vanster 3 2 2 6 2 2 2" xfId="14568" xr:uid="{00000000-0005-0000-0000-0000824A0000}"/>
    <cellStyle name="vanster 3 2 2 6 2 3" xfId="14569" xr:uid="{00000000-0005-0000-0000-0000834A0000}"/>
    <cellStyle name="vanster 3 2 2 6 3" xfId="14570" xr:uid="{00000000-0005-0000-0000-0000844A0000}"/>
    <cellStyle name="vanster 3 2 2 6 3 2" xfId="14571" xr:uid="{00000000-0005-0000-0000-0000854A0000}"/>
    <cellStyle name="vanster 3 2 2 6 4" xfId="14572" xr:uid="{00000000-0005-0000-0000-0000864A0000}"/>
    <cellStyle name="vanster 3 2 2 7" xfId="14573" xr:uid="{00000000-0005-0000-0000-0000874A0000}"/>
    <cellStyle name="vanster 3 2 2 7 2" xfId="14574" xr:uid="{00000000-0005-0000-0000-0000884A0000}"/>
    <cellStyle name="vanster 3 2 2 7 2 2" xfId="14575" xr:uid="{00000000-0005-0000-0000-0000894A0000}"/>
    <cellStyle name="vanster 3 2 2 7 2 2 2" xfId="14576" xr:uid="{00000000-0005-0000-0000-00008A4A0000}"/>
    <cellStyle name="vanster 3 2 2 7 2 3" xfId="14577" xr:uid="{00000000-0005-0000-0000-00008B4A0000}"/>
    <cellStyle name="vanster 3 2 2 7 3" xfId="14578" xr:uid="{00000000-0005-0000-0000-00008C4A0000}"/>
    <cellStyle name="vanster 3 2 2 7 3 2" xfId="14579" xr:uid="{00000000-0005-0000-0000-00008D4A0000}"/>
    <cellStyle name="vanster 3 2 2 7 4" xfId="14580" xr:uid="{00000000-0005-0000-0000-00008E4A0000}"/>
    <cellStyle name="vanster 3 2 2 8" xfId="14581" xr:uid="{00000000-0005-0000-0000-00008F4A0000}"/>
    <cellStyle name="vanster 3 2 2 8 2" xfId="14582" xr:uid="{00000000-0005-0000-0000-0000904A0000}"/>
    <cellStyle name="vanster 3 2 2 8 2 2" xfId="14583" xr:uid="{00000000-0005-0000-0000-0000914A0000}"/>
    <cellStyle name="vanster 3 2 2 8 2 2 2" xfId="14584" xr:uid="{00000000-0005-0000-0000-0000924A0000}"/>
    <cellStyle name="vanster 3 2 2 8 2 3" xfId="14585" xr:uid="{00000000-0005-0000-0000-0000934A0000}"/>
    <cellStyle name="vanster 3 2 2 8 3" xfId="14586" xr:uid="{00000000-0005-0000-0000-0000944A0000}"/>
    <cellStyle name="vanster 3 2 2 8 3 2" xfId="14587" xr:uid="{00000000-0005-0000-0000-0000954A0000}"/>
    <cellStyle name="vanster 3 2 2 8 4" xfId="14588" xr:uid="{00000000-0005-0000-0000-0000964A0000}"/>
    <cellStyle name="vanster 3 2 2 9" xfId="14589" xr:uid="{00000000-0005-0000-0000-0000974A0000}"/>
    <cellStyle name="vanster 3 2 2 9 2" xfId="14590" xr:uid="{00000000-0005-0000-0000-0000984A0000}"/>
    <cellStyle name="vanster 3 2 2 9 2 2" xfId="14591" xr:uid="{00000000-0005-0000-0000-0000994A0000}"/>
    <cellStyle name="vanster 3 2 2 9 2 2 2" xfId="14592" xr:uid="{00000000-0005-0000-0000-00009A4A0000}"/>
    <cellStyle name="vanster 3 2 2 9 2 3" xfId="14593" xr:uid="{00000000-0005-0000-0000-00009B4A0000}"/>
    <cellStyle name="vanster 3 2 2 9 3" xfId="14594" xr:uid="{00000000-0005-0000-0000-00009C4A0000}"/>
    <cellStyle name="vanster 3 2 2 9 3 2" xfId="14595" xr:uid="{00000000-0005-0000-0000-00009D4A0000}"/>
    <cellStyle name="vanster 3 2 2 9 4" xfId="14596" xr:uid="{00000000-0005-0000-0000-00009E4A0000}"/>
    <cellStyle name="vanster 3 2 3" xfId="14597" xr:uid="{00000000-0005-0000-0000-00009F4A0000}"/>
    <cellStyle name="vanster 3 2 3 2" xfId="14598" xr:uid="{00000000-0005-0000-0000-0000A04A0000}"/>
    <cellStyle name="vanster 3 2 3 2 2" xfId="14599" xr:uid="{00000000-0005-0000-0000-0000A14A0000}"/>
    <cellStyle name="vanster 3 2 3 2 2 2" xfId="14600" xr:uid="{00000000-0005-0000-0000-0000A24A0000}"/>
    <cellStyle name="vanster 3 2 3 2 3" xfId="14601" xr:uid="{00000000-0005-0000-0000-0000A34A0000}"/>
    <cellStyle name="vanster 3 2 3 3" xfId="14602" xr:uid="{00000000-0005-0000-0000-0000A44A0000}"/>
    <cellStyle name="vanster 3 2 3 3 2" xfId="14603" xr:uid="{00000000-0005-0000-0000-0000A54A0000}"/>
    <cellStyle name="vanster 3 2 3 4" xfId="14604" xr:uid="{00000000-0005-0000-0000-0000A64A0000}"/>
    <cellStyle name="vanster 3 2 4" xfId="14605" xr:uid="{00000000-0005-0000-0000-0000A74A0000}"/>
    <cellStyle name="vanster 3 2 4 2" xfId="14606" xr:uid="{00000000-0005-0000-0000-0000A84A0000}"/>
    <cellStyle name="vanster 3 2 4 2 2" xfId="14607" xr:uid="{00000000-0005-0000-0000-0000A94A0000}"/>
    <cellStyle name="vanster 3 2 4 2 2 2" xfId="14608" xr:uid="{00000000-0005-0000-0000-0000AA4A0000}"/>
    <cellStyle name="vanster 3 2 4 2 3" xfId="14609" xr:uid="{00000000-0005-0000-0000-0000AB4A0000}"/>
    <cellStyle name="vanster 3 2 4 3" xfId="14610" xr:uid="{00000000-0005-0000-0000-0000AC4A0000}"/>
    <cellStyle name="vanster 3 2 4 3 2" xfId="14611" xr:uid="{00000000-0005-0000-0000-0000AD4A0000}"/>
    <cellStyle name="vanster 3 2 4 4" xfId="14612" xr:uid="{00000000-0005-0000-0000-0000AE4A0000}"/>
    <cellStyle name="vanster 3 2 5" xfId="14613" xr:uid="{00000000-0005-0000-0000-0000AF4A0000}"/>
    <cellStyle name="vanster 3 2 5 2" xfId="14614" xr:uid="{00000000-0005-0000-0000-0000B04A0000}"/>
    <cellStyle name="vanster 3 2 5 2 2" xfId="14615" xr:uid="{00000000-0005-0000-0000-0000B14A0000}"/>
    <cellStyle name="vanster 3 2 5 2 2 2" xfId="14616" xr:uid="{00000000-0005-0000-0000-0000B24A0000}"/>
    <cellStyle name="vanster 3 2 5 2 3" xfId="14617" xr:uid="{00000000-0005-0000-0000-0000B34A0000}"/>
    <cellStyle name="vanster 3 2 5 3" xfId="14618" xr:uid="{00000000-0005-0000-0000-0000B44A0000}"/>
    <cellStyle name="vanster 3 2 5 3 2" xfId="14619" xr:uid="{00000000-0005-0000-0000-0000B54A0000}"/>
    <cellStyle name="vanster 3 2 5 4" xfId="14620" xr:uid="{00000000-0005-0000-0000-0000B64A0000}"/>
    <cellStyle name="vanster 3 2 6" xfId="14621" xr:uid="{00000000-0005-0000-0000-0000B74A0000}"/>
    <cellStyle name="vanster 3 2 6 2" xfId="14622" xr:uid="{00000000-0005-0000-0000-0000B84A0000}"/>
    <cellStyle name="vanster 3 2 6 2 2" xfId="14623" xr:uid="{00000000-0005-0000-0000-0000B94A0000}"/>
    <cellStyle name="vanster 3 2 6 2 2 2" xfId="14624" xr:uid="{00000000-0005-0000-0000-0000BA4A0000}"/>
    <cellStyle name="vanster 3 2 6 2 3" xfId="14625" xr:uid="{00000000-0005-0000-0000-0000BB4A0000}"/>
    <cellStyle name="vanster 3 2 6 3" xfId="14626" xr:uid="{00000000-0005-0000-0000-0000BC4A0000}"/>
    <cellStyle name="vanster 3 2 6 3 2" xfId="14627" xr:uid="{00000000-0005-0000-0000-0000BD4A0000}"/>
    <cellStyle name="vanster 3 2 6 4" xfId="14628" xr:uid="{00000000-0005-0000-0000-0000BE4A0000}"/>
    <cellStyle name="vanster 3 2 7" xfId="14629" xr:uid="{00000000-0005-0000-0000-0000BF4A0000}"/>
    <cellStyle name="vanster 3 2 7 2" xfId="14630" xr:uid="{00000000-0005-0000-0000-0000C04A0000}"/>
    <cellStyle name="vanster 3 2 7 2 2" xfId="14631" xr:uid="{00000000-0005-0000-0000-0000C14A0000}"/>
    <cellStyle name="vanster 3 2 7 2 2 2" xfId="14632" xr:uid="{00000000-0005-0000-0000-0000C24A0000}"/>
    <cellStyle name="vanster 3 2 7 2 3" xfId="14633" xr:uid="{00000000-0005-0000-0000-0000C34A0000}"/>
    <cellStyle name="vanster 3 2 7 3" xfId="14634" xr:uid="{00000000-0005-0000-0000-0000C44A0000}"/>
    <cellStyle name="vanster 3 2 7 3 2" xfId="14635" xr:uid="{00000000-0005-0000-0000-0000C54A0000}"/>
    <cellStyle name="vanster 3 2 7 4" xfId="14636" xr:uid="{00000000-0005-0000-0000-0000C64A0000}"/>
    <cellStyle name="vanster 3 2 8" xfId="14637" xr:uid="{00000000-0005-0000-0000-0000C74A0000}"/>
    <cellStyle name="vanster 3 2 8 2" xfId="14638" xr:uid="{00000000-0005-0000-0000-0000C84A0000}"/>
    <cellStyle name="vanster 3 2 8 2 2" xfId="14639" xr:uid="{00000000-0005-0000-0000-0000C94A0000}"/>
    <cellStyle name="vanster 3 2 8 2 2 2" xfId="14640" xr:uid="{00000000-0005-0000-0000-0000CA4A0000}"/>
    <cellStyle name="vanster 3 2 8 2 3" xfId="14641" xr:uid="{00000000-0005-0000-0000-0000CB4A0000}"/>
    <cellStyle name="vanster 3 2 8 3" xfId="14642" xr:uid="{00000000-0005-0000-0000-0000CC4A0000}"/>
    <cellStyle name="vanster 3 2 8 3 2" xfId="14643" xr:uid="{00000000-0005-0000-0000-0000CD4A0000}"/>
    <cellStyle name="vanster 3 2 8 4" xfId="14644" xr:uid="{00000000-0005-0000-0000-0000CE4A0000}"/>
    <cellStyle name="vanster 3 2 9" xfId="14645" xr:uid="{00000000-0005-0000-0000-0000CF4A0000}"/>
    <cellStyle name="vanster 3 2 9 2" xfId="14646" xr:uid="{00000000-0005-0000-0000-0000D04A0000}"/>
    <cellStyle name="vanster 3 2 9 2 2" xfId="14647" xr:uid="{00000000-0005-0000-0000-0000D14A0000}"/>
    <cellStyle name="vanster 3 2 9 2 2 2" xfId="14648" xr:uid="{00000000-0005-0000-0000-0000D24A0000}"/>
    <cellStyle name="vanster 3 2 9 2 3" xfId="14649" xr:uid="{00000000-0005-0000-0000-0000D34A0000}"/>
    <cellStyle name="vanster 3 2 9 3" xfId="14650" xr:uid="{00000000-0005-0000-0000-0000D44A0000}"/>
    <cellStyle name="vanster 3 2 9 3 2" xfId="14651" xr:uid="{00000000-0005-0000-0000-0000D54A0000}"/>
    <cellStyle name="vanster 3 2 9 4" xfId="14652" xr:uid="{00000000-0005-0000-0000-0000D64A0000}"/>
    <cellStyle name="vanster 3 3" xfId="14653" xr:uid="{00000000-0005-0000-0000-0000D74A0000}"/>
    <cellStyle name="vanster 3 3 10" xfId="14654" xr:uid="{00000000-0005-0000-0000-0000D84A0000}"/>
    <cellStyle name="vanster 3 3 10 2" xfId="14655" xr:uid="{00000000-0005-0000-0000-0000D94A0000}"/>
    <cellStyle name="vanster 3 3 10 2 2" xfId="14656" xr:uid="{00000000-0005-0000-0000-0000DA4A0000}"/>
    <cellStyle name="vanster 3 3 10 3" xfId="14657" xr:uid="{00000000-0005-0000-0000-0000DB4A0000}"/>
    <cellStyle name="vanster 3 3 11" xfId="14658" xr:uid="{00000000-0005-0000-0000-0000DC4A0000}"/>
    <cellStyle name="vanster 3 3 11 2" xfId="14659" xr:uid="{00000000-0005-0000-0000-0000DD4A0000}"/>
    <cellStyle name="vanster 3 3 12" xfId="14660" xr:uid="{00000000-0005-0000-0000-0000DE4A0000}"/>
    <cellStyle name="vanster 3 3 2" xfId="14661" xr:uid="{00000000-0005-0000-0000-0000DF4A0000}"/>
    <cellStyle name="vanster 3 3 2 2" xfId="14662" xr:uid="{00000000-0005-0000-0000-0000E04A0000}"/>
    <cellStyle name="vanster 3 3 2 2 2" xfId="14663" xr:uid="{00000000-0005-0000-0000-0000E14A0000}"/>
    <cellStyle name="vanster 3 3 2 2 2 2" xfId="14664" xr:uid="{00000000-0005-0000-0000-0000E24A0000}"/>
    <cellStyle name="vanster 3 3 2 2 3" xfId="14665" xr:uid="{00000000-0005-0000-0000-0000E34A0000}"/>
    <cellStyle name="vanster 3 3 2 3" xfId="14666" xr:uid="{00000000-0005-0000-0000-0000E44A0000}"/>
    <cellStyle name="vanster 3 3 2 3 2" xfId="14667" xr:uid="{00000000-0005-0000-0000-0000E54A0000}"/>
    <cellStyle name="vanster 3 3 2 4" xfId="14668" xr:uid="{00000000-0005-0000-0000-0000E64A0000}"/>
    <cellStyle name="vanster 3 3 3" xfId="14669" xr:uid="{00000000-0005-0000-0000-0000E74A0000}"/>
    <cellStyle name="vanster 3 3 3 2" xfId="14670" xr:uid="{00000000-0005-0000-0000-0000E84A0000}"/>
    <cellStyle name="vanster 3 3 3 2 2" xfId="14671" xr:uid="{00000000-0005-0000-0000-0000E94A0000}"/>
    <cellStyle name="vanster 3 3 3 2 2 2" xfId="14672" xr:uid="{00000000-0005-0000-0000-0000EA4A0000}"/>
    <cellStyle name="vanster 3 3 3 2 3" xfId="14673" xr:uid="{00000000-0005-0000-0000-0000EB4A0000}"/>
    <cellStyle name="vanster 3 3 3 3" xfId="14674" xr:uid="{00000000-0005-0000-0000-0000EC4A0000}"/>
    <cellStyle name="vanster 3 3 3 3 2" xfId="14675" xr:uid="{00000000-0005-0000-0000-0000ED4A0000}"/>
    <cellStyle name="vanster 3 3 3 4" xfId="14676" xr:uid="{00000000-0005-0000-0000-0000EE4A0000}"/>
    <cellStyle name="vanster 3 3 4" xfId="14677" xr:uid="{00000000-0005-0000-0000-0000EF4A0000}"/>
    <cellStyle name="vanster 3 3 4 2" xfId="14678" xr:uid="{00000000-0005-0000-0000-0000F04A0000}"/>
    <cellStyle name="vanster 3 3 4 2 2" xfId="14679" xr:uid="{00000000-0005-0000-0000-0000F14A0000}"/>
    <cellStyle name="vanster 3 3 4 2 2 2" xfId="14680" xr:uid="{00000000-0005-0000-0000-0000F24A0000}"/>
    <cellStyle name="vanster 3 3 4 2 3" xfId="14681" xr:uid="{00000000-0005-0000-0000-0000F34A0000}"/>
    <cellStyle name="vanster 3 3 4 3" xfId="14682" xr:uid="{00000000-0005-0000-0000-0000F44A0000}"/>
    <cellStyle name="vanster 3 3 4 3 2" xfId="14683" xr:uid="{00000000-0005-0000-0000-0000F54A0000}"/>
    <cellStyle name="vanster 3 3 4 4" xfId="14684" xr:uid="{00000000-0005-0000-0000-0000F64A0000}"/>
    <cellStyle name="vanster 3 3 5" xfId="14685" xr:uid="{00000000-0005-0000-0000-0000F74A0000}"/>
    <cellStyle name="vanster 3 3 5 2" xfId="14686" xr:uid="{00000000-0005-0000-0000-0000F84A0000}"/>
    <cellStyle name="vanster 3 3 5 2 2" xfId="14687" xr:uid="{00000000-0005-0000-0000-0000F94A0000}"/>
    <cellStyle name="vanster 3 3 5 2 2 2" xfId="14688" xr:uid="{00000000-0005-0000-0000-0000FA4A0000}"/>
    <cellStyle name="vanster 3 3 5 2 3" xfId="14689" xr:uid="{00000000-0005-0000-0000-0000FB4A0000}"/>
    <cellStyle name="vanster 3 3 5 3" xfId="14690" xr:uid="{00000000-0005-0000-0000-0000FC4A0000}"/>
    <cellStyle name="vanster 3 3 5 3 2" xfId="14691" xr:uid="{00000000-0005-0000-0000-0000FD4A0000}"/>
    <cellStyle name="vanster 3 3 5 4" xfId="14692" xr:uid="{00000000-0005-0000-0000-0000FE4A0000}"/>
    <cellStyle name="vanster 3 3 6" xfId="14693" xr:uid="{00000000-0005-0000-0000-0000FF4A0000}"/>
    <cellStyle name="vanster 3 3 6 2" xfId="14694" xr:uid="{00000000-0005-0000-0000-0000004B0000}"/>
    <cellStyle name="vanster 3 3 6 2 2" xfId="14695" xr:uid="{00000000-0005-0000-0000-0000014B0000}"/>
    <cellStyle name="vanster 3 3 6 2 2 2" xfId="14696" xr:uid="{00000000-0005-0000-0000-0000024B0000}"/>
    <cellStyle name="vanster 3 3 6 2 3" xfId="14697" xr:uid="{00000000-0005-0000-0000-0000034B0000}"/>
    <cellStyle name="vanster 3 3 6 3" xfId="14698" xr:uid="{00000000-0005-0000-0000-0000044B0000}"/>
    <cellStyle name="vanster 3 3 6 3 2" xfId="14699" xr:uid="{00000000-0005-0000-0000-0000054B0000}"/>
    <cellStyle name="vanster 3 3 6 4" xfId="14700" xr:uid="{00000000-0005-0000-0000-0000064B0000}"/>
    <cellStyle name="vanster 3 3 7" xfId="14701" xr:uid="{00000000-0005-0000-0000-0000074B0000}"/>
    <cellStyle name="vanster 3 3 7 2" xfId="14702" xr:uid="{00000000-0005-0000-0000-0000084B0000}"/>
    <cellStyle name="vanster 3 3 7 2 2" xfId="14703" xr:uid="{00000000-0005-0000-0000-0000094B0000}"/>
    <cellStyle name="vanster 3 3 7 2 2 2" xfId="14704" xr:uid="{00000000-0005-0000-0000-00000A4B0000}"/>
    <cellStyle name="vanster 3 3 7 2 3" xfId="14705" xr:uid="{00000000-0005-0000-0000-00000B4B0000}"/>
    <cellStyle name="vanster 3 3 7 3" xfId="14706" xr:uid="{00000000-0005-0000-0000-00000C4B0000}"/>
    <cellStyle name="vanster 3 3 7 3 2" xfId="14707" xr:uid="{00000000-0005-0000-0000-00000D4B0000}"/>
    <cellStyle name="vanster 3 3 7 4" xfId="14708" xr:uid="{00000000-0005-0000-0000-00000E4B0000}"/>
    <cellStyle name="vanster 3 3 8" xfId="14709" xr:uid="{00000000-0005-0000-0000-00000F4B0000}"/>
    <cellStyle name="vanster 3 3 8 2" xfId="14710" xr:uid="{00000000-0005-0000-0000-0000104B0000}"/>
    <cellStyle name="vanster 3 3 8 2 2" xfId="14711" xr:uid="{00000000-0005-0000-0000-0000114B0000}"/>
    <cellStyle name="vanster 3 3 8 2 2 2" xfId="14712" xr:uid="{00000000-0005-0000-0000-0000124B0000}"/>
    <cellStyle name="vanster 3 3 8 2 3" xfId="14713" xr:uid="{00000000-0005-0000-0000-0000134B0000}"/>
    <cellStyle name="vanster 3 3 8 3" xfId="14714" xr:uid="{00000000-0005-0000-0000-0000144B0000}"/>
    <cellStyle name="vanster 3 3 8 3 2" xfId="14715" xr:uid="{00000000-0005-0000-0000-0000154B0000}"/>
    <cellStyle name="vanster 3 3 8 4" xfId="14716" xr:uid="{00000000-0005-0000-0000-0000164B0000}"/>
    <cellStyle name="vanster 3 3 9" xfId="14717" xr:uid="{00000000-0005-0000-0000-0000174B0000}"/>
    <cellStyle name="vanster 3 3 9 2" xfId="14718" xr:uid="{00000000-0005-0000-0000-0000184B0000}"/>
    <cellStyle name="vanster 3 3 9 2 2" xfId="14719" xr:uid="{00000000-0005-0000-0000-0000194B0000}"/>
    <cellStyle name="vanster 3 3 9 2 2 2" xfId="14720" xr:uid="{00000000-0005-0000-0000-00001A4B0000}"/>
    <cellStyle name="vanster 3 3 9 2 3" xfId="14721" xr:uid="{00000000-0005-0000-0000-00001B4B0000}"/>
    <cellStyle name="vanster 3 3 9 3" xfId="14722" xr:uid="{00000000-0005-0000-0000-00001C4B0000}"/>
    <cellStyle name="vanster 3 3 9 3 2" xfId="14723" xr:uid="{00000000-0005-0000-0000-00001D4B0000}"/>
    <cellStyle name="vanster 3 3 9 4" xfId="14724" xr:uid="{00000000-0005-0000-0000-00001E4B0000}"/>
    <cellStyle name="vanster 3 4" xfId="14725" xr:uid="{00000000-0005-0000-0000-00001F4B0000}"/>
    <cellStyle name="vanster 3 4 10" xfId="14726" xr:uid="{00000000-0005-0000-0000-0000204B0000}"/>
    <cellStyle name="vanster 3 4 10 2" xfId="14727" xr:uid="{00000000-0005-0000-0000-0000214B0000}"/>
    <cellStyle name="vanster 3 4 10 2 2" xfId="14728" xr:uid="{00000000-0005-0000-0000-0000224B0000}"/>
    <cellStyle name="vanster 3 4 10 3" xfId="14729" xr:uid="{00000000-0005-0000-0000-0000234B0000}"/>
    <cellStyle name="vanster 3 4 11" xfId="14730" xr:uid="{00000000-0005-0000-0000-0000244B0000}"/>
    <cellStyle name="vanster 3 4 11 2" xfId="14731" xr:uid="{00000000-0005-0000-0000-0000254B0000}"/>
    <cellStyle name="vanster 3 4 12" xfId="14732" xr:uid="{00000000-0005-0000-0000-0000264B0000}"/>
    <cellStyle name="vanster 3 4 2" xfId="14733" xr:uid="{00000000-0005-0000-0000-0000274B0000}"/>
    <cellStyle name="vanster 3 4 2 2" xfId="14734" xr:uid="{00000000-0005-0000-0000-0000284B0000}"/>
    <cellStyle name="vanster 3 4 2 2 2" xfId="14735" xr:uid="{00000000-0005-0000-0000-0000294B0000}"/>
    <cellStyle name="vanster 3 4 2 2 2 2" xfId="14736" xr:uid="{00000000-0005-0000-0000-00002A4B0000}"/>
    <cellStyle name="vanster 3 4 2 2 3" xfId="14737" xr:uid="{00000000-0005-0000-0000-00002B4B0000}"/>
    <cellStyle name="vanster 3 4 2 3" xfId="14738" xr:uid="{00000000-0005-0000-0000-00002C4B0000}"/>
    <cellStyle name="vanster 3 4 2 3 2" xfId="14739" xr:uid="{00000000-0005-0000-0000-00002D4B0000}"/>
    <cellStyle name="vanster 3 4 2 4" xfId="14740" xr:uid="{00000000-0005-0000-0000-00002E4B0000}"/>
    <cellStyle name="vanster 3 4 3" xfId="14741" xr:uid="{00000000-0005-0000-0000-00002F4B0000}"/>
    <cellStyle name="vanster 3 4 3 2" xfId="14742" xr:uid="{00000000-0005-0000-0000-0000304B0000}"/>
    <cellStyle name="vanster 3 4 3 2 2" xfId="14743" xr:uid="{00000000-0005-0000-0000-0000314B0000}"/>
    <cellStyle name="vanster 3 4 3 2 2 2" xfId="14744" xr:uid="{00000000-0005-0000-0000-0000324B0000}"/>
    <cellStyle name="vanster 3 4 3 2 3" xfId="14745" xr:uid="{00000000-0005-0000-0000-0000334B0000}"/>
    <cellStyle name="vanster 3 4 3 3" xfId="14746" xr:uid="{00000000-0005-0000-0000-0000344B0000}"/>
    <cellStyle name="vanster 3 4 3 3 2" xfId="14747" xr:uid="{00000000-0005-0000-0000-0000354B0000}"/>
    <cellStyle name="vanster 3 4 3 4" xfId="14748" xr:uid="{00000000-0005-0000-0000-0000364B0000}"/>
    <cellStyle name="vanster 3 4 4" xfId="14749" xr:uid="{00000000-0005-0000-0000-0000374B0000}"/>
    <cellStyle name="vanster 3 4 4 2" xfId="14750" xr:uid="{00000000-0005-0000-0000-0000384B0000}"/>
    <cellStyle name="vanster 3 4 4 2 2" xfId="14751" xr:uid="{00000000-0005-0000-0000-0000394B0000}"/>
    <cellStyle name="vanster 3 4 4 2 2 2" xfId="14752" xr:uid="{00000000-0005-0000-0000-00003A4B0000}"/>
    <cellStyle name="vanster 3 4 4 2 3" xfId="14753" xr:uid="{00000000-0005-0000-0000-00003B4B0000}"/>
    <cellStyle name="vanster 3 4 4 3" xfId="14754" xr:uid="{00000000-0005-0000-0000-00003C4B0000}"/>
    <cellStyle name="vanster 3 4 4 3 2" xfId="14755" xr:uid="{00000000-0005-0000-0000-00003D4B0000}"/>
    <cellStyle name="vanster 3 4 4 4" xfId="14756" xr:uid="{00000000-0005-0000-0000-00003E4B0000}"/>
    <cellStyle name="vanster 3 4 5" xfId="14757" xr:uid="{00000000-0005-0000-0000-00003F4B0000}"/>
    <cellStyle name="vanster 3 4 5 2" xfId="14758" xr:uid="{00000000-0005-0000-0000-0000404B0000}"/>
    <cellStyle name="vanster 3 4 5 2 2" xfId="14759" xr:uid="{00000000-0005-0000-0000-0000414B0000}"/>
    <cellStyle name="vanster 3 4 5 2 2 2" xfId="14760" xr:uid="{00000000-0005-0000-0000-0000424B0000}"/>
    <cellStyle name="vanster 3 4 5 2 3" xfId="14761" xr:uid="{00000000-0005-0000-0000-0000434B0000}"/>
    <cellStyle name="vanster 3 4 5 3" xfId="14762" xr:uid="{00000000-0005-0000-0000-0000444B0000}"/>
    <cellStyle name="vanster 3 4 5 3 2" xfId="14763" xr:uid="{00000000-0005-0000-0000-0000454B0000}"/>
    <cellStyle name="vanster 3 4 5 4" xfId="14764" xr:uid="{00000000-0005-0000-0000-0000464B0000}"/>
    <cellStyle name="vanster 3 4 6" xfId="14765" xr:uid="{00000000-0005-0000-0000-0000474B0000}"/>
    <cellStyle name="vanster 3 4 6 2" xfId="14766" xr:uid="{00000000-0005-0000-0000-0000484B0000}"/>
    <cellStyle name="vanster 3 4 6 2 2" xfId="14767" xr:uid="{00000000-0005-0000-0000-0000494B0000}"/>
    <cellStyle name="vanster 3 4 6 2 2 2" xfId="14768" xr:uid="{00000000-0005-0000-0000-00004A4B0000}"/>
    <cellStyle name="vanster 3 4 6 2 3" xfId="14769" xr:uid="{00000000-0005-0000-0000-00004B4B0000}"/>
    <cellStyle name="vanster 3 4 6 3" xfId="14770" xr:uid="{00000000-0005-0000-0000-00004C4B0000}"/>
    <cellStyle name="vanster 3 4 6 3 2" xfId="14771" xr:uid="{00000000-0005-0000-0000-00004D4B0000}"/>
    <cellStyle name="vanster 3 4 6 4" xfId="14772" xr:uid="{00000000-0005-0000-0000-00004E4B0000}"/>
    <cellStyle name="vanster 3 4 7" xfId="14773" xr:uid="{00000000-0005-0000-0000-00004F4B0000}"/>
    <cellStyle name="vanster 3 4 7 2" xfId="14774" xr:uid="{00000000-0005-0000-0000-0000504B0000}"/>
    <cellStyle name="vanster 3 4 7 2 2" xfId="14775" xr:uid="{00000000-0005-0000-0000-0000514B0000}"/>
    <cellStyle name="vanster 3 4 7 2 2 2" xfId="14776" xr:uid="{00000000-0005-0000-0000-0000524B0000}"/>
    <cellStyle name="vanster 3 4 7 2 3" xfId="14777" xr:uid="{00000000-0005-0000-0000-0000534B0000}"/>
    <cellStyle name="vanster 3 4 7 3" xfId="14778" xr:uid="{00000000-0005-0000-0000-0000544B0000}"/>
    <cellStyle name="vanster 3 4 7 3 2" xfId="14779" xr:uid="{00000000-0005-0000-0000-0000554B0000}"/>
    <cellStyle name="vanster 3 4 7 4" xfId="14780" xr:uid="{00000000-0005-0000-0000-0000564B0000}"/>
    <cellStyle name="vanster 3 4 8" xfId="14781" xr:uid="{00000000-0005-0000-0000-0000574B0000}"/>
    <cellStyle name="vanster 3 4 8 2" xfId="14782" xr:uid="{00000000-0005-0000-0000-0000584B0000}"/>
    <cellStyle name="vanster 3 4 8 2 2" xfId="14783" xr:uid="{00000000-0005-0000-0000-0000594B0000}"/>
    <cellStyle name="vanster 3 4 8 2 2 2" xfId="14784" xr:uid="{00000000-0005-0000-0000-00005A4B0000}"/>
    <cellStyle name="vanster 3 4 8 2 3" xfId="14785" xr:uid="{00000000-0005-0000-0000-00005B4B0000}"/>
    <cellStyle name="vanster 3 4 8 3" xfId="14786" xr:uid="{00000000-0005-0000-0000-00005C4B0000}"/>
    <cellStyle name="vanster 3 4 8 3 2" xfId="14787" xr:uid="{00000000-0005-0000-0000-00005D4B0000}"/>
    <cellStyle name="vanster 3 4 8 4" xfId="14788" xr:uid="{00000000-0005-0000-0000-00005E4B0000}"/>
    <cellStyle name="vanster 3 4 9" xfId="14789" xr:uid="{00000000-0005-0000-0000-00005F4B0000}"/>
    <cellStyle name="vanster 3 4 9 2" xfId="14790" xr:uid="{00000000-0005-0000-0000-0000604B0000}"/>
    <cellStyle name="vanster 3 4 9 2 2" xfId="14791" xr:uid="{00000000-0005-0000-0000-0000614B0000}"/>
    <cellStyle name="vanster 3 4 9 2 2 2" xfId="14792" xr:uid="{00000000-0005-0000-0000-0000624B0000}"/>
    <cellStyle name="vanster 3 4 9 2 3" xfId="14793" xr:uid="{00000000-0005-0000-0000-0000634B0000}"/>
    <cellStyle name="vanster 3 4 9 3" xfId="14794" xr:uid="{00000000-0005-0000-0000-0000644B0000}"/>
    <cellStyle name="vanster 3 4 9 3 2" xfId="14795" xr:uid="{00000000-0005-0000-0000-0000654B0000}"/>
    <cellStyle name="vanster 3 4 9 4" xfId="14796" xr:uid="{00000000-0005-0000-0000-0000664B0000}"/>
    <cellStyle name="vanster 3 5" xfId="14797" xr:uid="{00000000-0005-0000-0000-0000674B0000}"/>
    <cellStyle name="vanster 3 5 2" xfId="14798" xr:uid="{00000000-0005-0000-0000-0000684B0000}"/>
    <cellStyle name="vanster 3 6" xfId="14799" xr:uid="{00000000-0005-0000-0000-0000694B0000}"/>
    <cellStyle name="vanster 4" xfId="14800" xr:uid="{00000000-0005-0000-0000-00006A4B0000}"/>
    <cellStyle name="vanster 4 2" xfId="14801" xr:uid="{00000000-0005-0000-0000-00006B4B0000}"/>
    <cellStyle name="vanster 4 2 10" xfId="14802" xr:uid="{00000000-0005-0000-0000-00006C4B0000}"/>
    <cellStyle name="vanster 4 2 10 2" xfId="14803" xr:uid="{00000000-0005-0000-0000-00006D4B0000}"/>
    <cellStyle name="vanster 4 2 10 2 2" xfId="14804" xr:uid="{00000000-0005-0000-0000-00006E4B0000}"/>
    <cellStyle name="vanster 4 2 10 2 2 2" xfId="14805" xr:uid="{00000000-0005-0000-0000-00006F4B0000}"/>
    <cellStyle name="vanster 4 2 10 2 3" xfId="14806" xr:uid="{00000000-0005-0000-0000-0000704B0000}"/>
    <cellStyle name="vanster 4 2 10 3" xfId="14807" xr:uid="{00000000-0005-0000-0000-0000714B0000}"/>
    <cellStyle name="vanster 4 2 10 3 2" xfId="14808" xr:uid="{00000000-0005-0000-0000-0000724B0000}"/>
    <cellStyle name="vanster 4 2 10 4" xfId="14809" xr:uid="{00000000-0005-0000-0000-0000734B0000}"/>
    <cellStyle name="vanster 4 2 11" xfId="14810" xr:uid="{00000000-0005-0000-0000-0000744B0000}"/>
    <cellStyle name="vanster 4 2 11 2" xfId="14811" xr:uid="{00000000-0005-0000-0000-0000754B0000}"/>
    <cellStyle name="vanster 4 2 11 2 2" xfId="14812" xr:uid="{00000000-0005-0000-0000-0000764B0000}"/>
    <cellStyle name="vanster 4 2 11 3" xfId="14813" xr:uid="{00000000-0005-0000-0000-0000774B0000}"/>
    <cellStyle name="vanster 4 2 12" xfId="14814" xr:uid="{00000000-0005-0000-0000-0000784B0000}"/>
    <cellStyle name="vanster 4 2 12 2" xfId="14815" xr:uid="{00000000-0005-0000-0000-0000794B0000}"/>
    <cellStyle name="vanster 4 2 13" xfId="14816" xr:uid="{00000000-0005-0000-0000-00007A4B0000}"/>
    <cellStyle name="vanster 4 2 2" xfId="14817" xr:uid="{00000000-0005-0000-0000-00007B4B0000}"/>
    <cellStyle name="vanster 4 2 2 10" xfId="14818" xr:uid="{00000000-0005-0000-0000-00007C4B0000}"/>
    <cellStyle name="vanster 4 2 2 10 2" xfId="14819" xr:uid="{00000000-0005-0000-0000-00007D4B0000}"/>
    <cellStyle name="vanster 4 2 2 10 2 2" xfId="14820" xr:uid="{00000000-0005-0000-0000-00007E4B0000}"/>
    <cellStyle name="vanster 4 2 2 10 3" xfId="14821" xr:uid="{00000000-0005-0000-0000-00007F4B0000}"/>
    <cellStyle name="vanster 4 2 2 11" xfId="14822" xr:uid="{00000000-0005-0000-0000-0000804B0000}"/>
    <cellStyle name="vanster 4 2 2 11 2" xfId="14823" xr:uid="{00000000-0005-0000-0000-0000814B0000}"/>
    <cellStyle name="vanster 4 2 2 12" xfId="14824" xr:uid="{00000000-0005-0000-0000-0000824B0000}"/>
    <cellStyle name="vanster 4 2 2 2" xfId="14825" xr:uid="{00000000-0005-0000-0000-0000834B0000}"/>
    <cellStyle name="vanster 4 2 2 2 2" xfId="14826" xr:uid="{00000000-0005-0000-0000-0000844B0000}"/>
    <cellStyle name="vanster 4 2 2 2 2 2" xfId="14827" xr:uid="{00000000-0005-0000-0000-0000854B0000}"/>
    <cellStyle name="vanster 4 2 2 2 2 2 2" xfId="14828" xr:uid="{00000000-0005-0000-0000-0000864B0000}"/>
    <cellStyle name="vanster 4 2 2 2 2 3" xfId="14829" xr:uid="{00000000-0005-0000-0000-0000874B0000}"/>
    <cellStyle name="vanster 4 2 2 2 3" xfId="14830" xr:uid="{00000000-0005-0000-0000-0000884B0000}"/>
    <cellStyle name="vanster 4 2 2 2 3 2" xfId="14831" xr:uid="{00000000-0005-0000-0000-0000894B0000}"/>
    <cellStyle name="vanster 4 2 2 2 4" xfId="14832" xr:uid="{00000000-0005-0000-0000-00008A4B0000}"/>
    <cellStyle name="vanster 4 2 2 3" xfId="14833" xr:uid="{00000000-0005-0000-0000-00008B4B0000}"/>
    <cellStyle name="vanster 4 2 2 3 2" xfId="14834" xr:uid="{00000000-0005-0000-0000-00008C4B0000}"/>
    <cellStyle name="vanster 4 2 2 3 2 2" xfId="14835" xr:uid="{00000000-0005-0000-0000-00008D4B0000}"/>
    <cellStyle name="vanster 4 2 2 3 2 2 2" xfId="14836" xr:uid="{00000000-0005-0000-0000-00008E4B0000}"/>
    <cellStyle name="vanster 4 2 2 3 2 3" xfId="14837" xr:uid="{00000000-0005-0000-0000-00008F4B0000}"/>
    <cellStyle name="vanster 4 2 2 3 3" xfId="14838" xr:uid="{00000000-0005-0000-0000-0000904B0000}"/>
    <cellStyle name="vanster 4 2 2 3 3 2" xfId="14839" xr:uid="{00000000-0005-0000-0000-0000914B0000}"/>
    <cellStyle name="vanster 4 2 2 3 4" xfId="14840" xr:uid="{00000000-0005-0000-0000-0000924B0000}"/>
    <cellStyle name="vanster 4 2 2 4" xfId="14841" xr:uid="{00000000-0005-0000-0000-0000934B0000}"/>
    <cellStyle name="vanster 4 2 2 4 2" xfId="14842" xr:uid="{00000000-0005-0000-0000-0000944B0000}"/>
    <cellStyle name="vanster 4 2 2 4 2 2" xfId="14843" xr:uid="{00000000-0005-0000-0000-0000954B0000}"/>
    <cellStyle name="vanster 4 2 2 4 2 2 2" xfId="14844" xr:uid="{00000000-0005-0000-0000-0000964B0000}"/>
    <cellStyle name="vanster 4 2 2 4 2 3" xfId="14845" xr:uid="{00000000-0005-0000-0000-0000974B0000}"/>
    <cellStyle name="vanster 4 2 2 4 3" xfId="14846" xr:uid="{00000000-0005-0000-0000-0000984B0000}"/>
    <cellStyle name="vanster 4 2 2 4 3 2" xfId="14847" xr:uid="{00000000-0005-0000-0000-0000994B0000}"/>
    <cellStyle name="vanster 4 2 2 4 4" xfId="14848" xr:uid="{00000000-0005-0000-0000-00009A4B0000}"/>
    <cellStyle name="vanster 4 2 2 5" xfId="14849" xr:uid="{00000000-0005-0000-0000-00009B4B0000}"/>
    <cellStyle name="vanster 4 2 2 5 2" xfId="14850" xr:uid="{00000000-0005-0000-0000-00009C4B0000}"/>
    <cellStyle name="vanster 4 2 2 5 2 2" xfId="14851" xr:uid="{00000000-0005-0000-0000-00009D4B0000}"/>
    <cellStyle name="vanster 4 2 2 5 2 2 2" xfId="14852" xr:uid="{00000000-0005-0000-0000-00009E4B0000}"/>
    <cellStyle name="vanster 4 2 2 5 2 3" xfId="14853" xr:uid="{00000000-0005-0000-0000-00009F4B0000}"/>
    <cellStyle name="vanster 4 2 2 5 3" xfId="14854" xr:uid="{00000000-0005-0000-0000-0000A04B0000}"/>
    <cellStyle name="vanster 4 2 2 5 3 2" xfId="14855" xr:uid="{00000000-0005-0000-0000-0000A14B0000}"/>
    <cellStyle name="vanster 4 2 2 5 4" xfId="14856" xr:uid="{00000000-0005-0000-0000-0000A24B0000}"/>
    <cellStyle name="vanster 4 2 2 6" xfId="14857" xr:uid="{00000000-0005-0000-0000-0000A34B0000}"/>
    <cellStyle name="vanster 4 2 2 6 2" xfId="14858" xr:uid="{00000000-0005-0000-0000-0000A44B0000}"/>
    <cellStyle name="vanster 4 2 2 6 2 2" xfId="14859" xr:uid="{00000000-0005-0000-0000-0000A54B0000}"/>
    <cellStyle name="vanster 4 2 2 6 2 2 2" xfId="14860" xr:uid="{00000000-0005-0000-0000-0000A64B0000}"/>
    <cellStyle name="vanster 4 2 2 6 2 3" xfId="14861" xr:uid="{00000000-0005-0000-0000-0000A74B0000}"/>
    <cellStyle name="vanster 4 2 2 6 3" xfId="14862" xr:uid="{00000000-0005-0000-0000-0000A84B0000}"/>
    <cellStyle name="vanster 4 2 2 6 3 2" xfId="14863" xr:uid="{00000000-0005-0000-0000-0000A94B0000}"/>
    <cellStyle name="vanster 4 2 2 6 4" xfId="14864" xr:uid="{00000000-0005-0000-0000-0000AA4B0000}"/>
    <cellStyle name="vanster 4 2 2 7" xfId="14865" xr:uid="{00000000-0005-0000-0000-0000AB4B0000}"/>
    <cellStyle name="vanster 4 2 2 7 2" xfId="14866" xr:uid="{00000000-0005-0000-0000-0000AC4B0000}"/>
    <cellStyle name="vanster 4 2 2 7 2 2" xfId="14867" xr:uid="{00000000-0005-0000-0000-0000AD4B0000}"/>
    <cellStyle name="vanster 4 2 2 7 2 2 2" xfId="14868" xr:uid="{00000000-0005-0000-0000-0000AE4B0000}"/>
    <cellStyle name="vanster 4 2 2 7 2 3" xfId="14869" xr:uid="{00000000-0005-0000-0000-0000AF4B0000}"/>
    <cellStyle name="vanster 4 2 2 7 3" xfId="14870" xr:uid="{00000000-0005-0000-0000-0000B04B0000}"/>
    <cellStyle name="vanster 4 2 2 7 3 2" xfId="14871" xr:uid="{00000000-0005-0000-0000-0000B14B0000}"/>
    <cellStyle name="vanster 4 2 2 7 4" xfId="14872" xr:uid="{00000000-0005-0000-0000-0000B24B0000}"/>
    <cellStyle name="vanster 4 2 2 8" xfId="14873" xr:uid="{00000000-0005-0000-0000-0000B34B0000}"/>
    <cellStyle name="vanster 4 2 2 8 2" xfId="14874" xr:uid="{00000000-0005-0000-0000-0000B44B0000}"/>
    <cellStyle name="vanster 4 2 2 8 2 2" xfId="14875" xr:uid="{00000000-0005-0000-0000-0000B54B0000}"/>
    <cellStyle name="vanster 4 2 2 8 2 2 2" xfId="14876" xr:uid="{00000000-0005-0000-0000-0000B64B0000}"/>
    <cellStyle name="vanster 4 2 2 8 2 3" xfId="14877" xr:uid="{00000000-0005-0000-0000-0000B74B0000}"/>
    <cellStyle name="vanster 4 2 2 8 3" xfId="14878" xr:uid="{00000000-0005-0000-0000-0000B84B0000}"/>
    <cellStyle name="vanster 4 2 2 8 3 2" xfId="14879" xr:uid="{00000000-0005-0000-0000-0000B94B0000}"/>
    <cellStyle name="vanster 4 2 2 8 4" xfId="14880" xr:uid="{00000000-0005-0000-0000-0000BA4B0000}"/>
    <cellStyle name="vanster 4 2 2 9" xfId="14881" xr:uid="{00000000-0005-0000-0000-0000BB4B0000}"/>
    <cellStyle name="vanster 4 2 2 9 2" xfId="14882" xr:uid="{00000000-0005-0000-0000-0000BC4B0000}"/>
    <cellStyle name="vanster 4 2 2 9 2 2" xfId="14883" xr:uid="{00000000-0005-0000-0000-0000BD4B0000}"/>
    <cellStyle name="vanster 4 2 2 9 2 2 2" xfId="14884" xr:uid="{00000000-0005-0000-0000-0000BE4B0000}"/>
    <cellStyle name="vanster 4 2 2 9 2 3" xfId="14885" xr:uid="{00000000-0005-0000-0000-0000BF4B0000}"/>
    <cellStyle name="vanster 4 2 2 9 3" xfId="14886" xr:uid="{00000000-0005-0000-0000-0000C04B0000}"/>
    <cellStyle name="vanster 4 2 2 9 3 2" xfId="14887" xr:uid="{00000000-0005-0000-0000-0000C14B0000}"/>
    <cellStyle name="vanster 4 2 2 9 4" xfId="14888" xr:uid="{00000000-0005-0000-0000-0000C24B0000}"/>
    <cellStyle name="vanster 4 2 3" xfId="14889" xr:uid="{00000000-0005-0000-0000-0000C34B0000}"/>
    <cellStyle name="vanster 4 2 3 2" xfId="14890" xr:uid="{00000000-0005-0000-0000-0000C44B0000}"/>
    <cellStyle name="vanster 4 2 3 2 2" xfId="14891" xr:uid="{00000000-0005-0000-0000-0000C54B0000}"/>
    <cellStyle name="vanster 4 2 3 2 2 2" xfId="14892" xr:uid="{00000000-0005-0000-0000-0000C64B0000}"/>
    <cellStyle name="vanster 4 2 3 2 3" xfId="14893" xr:uid="{00000000-0005-0000-0000-0000C74B0000}"/>
    <cellStyle name="vanster 4 2 3 3" xfId="14894" xr:uid="{00000000-0005-0000-0000-0000C84B0000}"/>
    <cellStyle name="vanster 4 2 3 3 2" xfId="14895" xr:uid="{00000000-0005-0000-0000-0000C94B0000}"/>
    <cellStyle name="vanster 4 2 3 4" xfId="14896" xr:uid="{00000000-0005-0000-0000-0000CA4B0000}"/>
    <cellStyle name="vanster 4 2 4" xfId="14897" xr:uid="{00000000-0005-0000-0000-0000CB4B0000}"/>
    <cellStyle name="vanster 4 2 4 2" xfId="14898" xr:uid="{00000000-0005-0000-0000-0000CC4B0000}"/>
    <cellStyle name="vanster 4 2 4 2 2" xfId="14899" xr:uid="{00000000-0005-0000-0000-0000CD4B0000}"/>
    <cellStyle name="vanster 4 2 4 2 2 2" xfId="14900" xr:uid="{00000000-0005-0000-0000-0000CE4B0000}"/>
    <cellStyle name="vanster 4 2 4 2 3" xfId="14901" xr:uid="{00000000-0005-0000-0000-0000CF4B0000}"/>
    <cellStyle name="vanster 4 2 4 3" xfId="14902" xr:uid="{00000000-0005-0000-0000-0000D04B0000}"/>
    <cellStyle name="vanster 4 2 4 3 2" xfId="14903" xr:uid="{00000000-0005-0000-0000-0000D14B0000}"/>
    <cellStyle name="vanster 4 2 4 4" xfId="14904" xr:uid="{00000000-0005-0000-0000-0000D24B0000}"/>
    <cellStyle name="vanster 4 2 5" xfId="14905" xr:uid="{00000000-0005-0000-0000-0000D34B0000}"/>
    <cellStyle name="vanster 4 2 5 2" xfId="14906" xr:uid="{00000000-0005-0000-0000-0000D44B0000}"/>
    <cellStyle name="vanster 4 2 5 2 2" xfId="14907" xr:uid="{00000000-0005-0000-0000-0000D54B0000}"/>
    <cellStyle name="vanster 4 2 5 2 2 2" xfId="14908" xr:uid="{00000000-0005-0000-0000-0000D64B0000}"/>
    <cellStyle name="vanster 4 2 5 2 3" xfId="14909" xr:uid="{00000000-0005-0000-0000-0000D74B0000}"/>
    <cellStyle name="vanster 4 2 5 3" xfId="14910" xr:uid="{00000000-0005-0000-0000-0000D84B0000}"/>
    <cellStyle name="vanster 4 2 5 3 2" xfId="14911" xr:uid="{00000000-0005-0000-0000-0000D94B0000}"/>
    <cellStyle name="vanster 4 2 5 4" xfId="14912" xr:uid="{00000000-0005-0000-0000-0000DA4B0000}"/>
    <cellStyle name="vanster 4 2 6" xfId="14913" xr:uid="{00000000-0005-0000-0000-0000DB4B0000}"/>
    <cellStyle name="vanster 4 2 6 2" xfId="14914" xr:uid="{00000000-0005-0000-0000-0000DC4B0000}"/>
    <cellStyle name="vanster 4 2 6 2 2" xfId="14915" xr:uid="{00000000-0005-0000-0000-0000DD4B0000}"/>
    <cellStyle name="vanster 4 2 6 2 2 2" xfId="14916" xr:uid="{00000000-0005-0000-0000-0000DE4B0000}"/>
    <cellStyle name="vanster 4 2 6 2 3" xfId="14917" xr:uid="{00000000-0005-0000-0000-0000DF4B0000}"/>
    <cellStyle name="vanster 4 2 6 3" xfId="14918" xr:uid="{00000000-0005-0000-0000-0000E04B0000}"/>
    <cellStyle name="vanster 4 2 6 3 2" xfId="14919" xr:uid="{00000000-0005-0000-0000-0000E14B0000}"/>
    <cellStyle name="vanster 4 2 6 4" xfId="14920" xr:uid="{00000000-0005-0000-0000-0000E24B0000}"/>
    <cellStyle name="vanster 4 2 7" xfId="14921" xr:uid="{00000000-0005-0000-0000-0000E34B0000}"/>
    <cellStyle name="vanster 4 2 7 2" xfId="14922" xr:uid="{00000000-0005-0000-0000-0000E44B0000}"/>
    <cellStyle name="vanster 4 2 7 2 2" xfId="14923" xr:uid="{00000000-0005-0000-0000-0000E54B0000}"/>
    <cellStyle name="vanster 4 2 7 2 2 2" xfId="14924" xr:uid="{00000000-0005-0000-0000-0000E64B0000}"/>
    <cellStyle name="vanster 4 2 7 2 3" xfId="14925" xr:uid="{00000000-0005-0000-0000-0000E74B0000}"/>
    <cellStyle name="vanster 4 2 7 3" xfId="14926" xr:uid="{00000000-0005-0000-0000-0000E84B0000}"/>
    <cellStyle name="vanster 4 2 7 3 2" xfId="14927" xr:uid="{00000000-0005-0000-0000-0000E94B0000}"/>
    <cellStyle name="vanster 4 2 7 4" xfId="14928" xr:uid="{00000000-0005-0000-0000-0000EA4B0000}"/>
    <cellStyle name="vanster 4 2 8" xfId="14929" xr:uid="{00000000-0005-0000-0000-0000EB4B0000}"/>
    <cellStyle name="vanster 4 2 8 2" xfId="14930" xr:uid="{00000000-0005-0000-0000-0000EC4B0000}"/>
    <cellStyle name="vanster 4 2 8 2 2" xfId="14931" xr:uid="{00000000-0005-0000-0000-0000ED4B0000}"/>
    <cellStyle name="vanster 4 2 8 2 2 2" xfId="14932" xr:uid="{00000000-0005-0000-0000-0000EE4B0000}"/>
    <cellStyle name="vanster 4 2 8 2 3" xfId="14933" xr:uid="{00000000-0005-0000-0000-0000EF4B0000}"/>
    <cellStyle name="vanster 4 2 8 3" xfId="14934" xr:uid="{00000000-0005-0000-0000-0000F04B0000}"/>
    <cellStyle name="vanster 4 2 8 3 2" xfId="14935" xr:uid="{00000000-0005-0000-0000-0000F14B0000}"/>
    <cellStyle name="vanster 4 2 8 4" xfId="14936" xr:uid="{00000000-0005-0000-0000-0000F24B0000}"/>
    <cellStyle name="vanster 4 2 9" xfId="14937" xr:uid="{00000000-0005-0000-0000-0000F34B0000}"/>
    <cellStyle name="vanster 4 2 9 2" xfId="14938" xr:uid="{00000000-0005-0000-0000-0000F44B0000}"/>
    <cellStyle name="vanster 4 2 9 2 2" xfId="14939" xr:uid="{00000000-0005-0000-0000-0000F54B0000}"/>
    <cellStyle name="vanster 4 2 9 2 2 2" xfId="14940" xr:uid="{00000000-0005-0000-0000-0000F64B0000}"/>
    <cellStyle name="vanster 4 2 9 2 3" xfId="14941" xr:uid="{00000000-0005-0000-0000-0000F74B0000}"/>
    <cellStyle name="vanster 4 2 9 3" xfId="14942" xr:uid="{00000000-0005-0000-0000-0000F84B0000}"/>
    <cellStyle name="vanster 4 2 9 3 2" xfId="14943" xr:uid="{00000000-0005-0000-0000-0000F94B0000}"/>
    <cellStyle name="vanster 4 2 9 4" xfId="14944" xr:uid="{00000000-0005-0000-0000-0000FA4B0000}"/>
    <cellStyle name="vanster 4 3" xfId="14945" xr:uid="{00000000-0005-0000-0000-0000FB4B0000}"/>
    <cellStyle name="vanster 4 3 10" xfId="14946" xr:uid="{00000000-0005-0000-0000-0000FC4B0000}"/>
    <cellStyle name="vanster 4 3 10 2" xfId="14947" xr:uid="{00000000-0005-0000-0000-0000FD4B0000}"/>
    <cellStyle name="vanster 4 3 10 2 2" xfId="14948" xr:uid="{00000000-0005-0000-0000-0000FE4B0000}"/>
    <cellStyle name="vanster 4 3 10 3" xfId="14949" xr:uid="{00000000-0005-0000-0000-0000FF4B0000}"/>
    <cellStyle name="vanster 4 3 11" xfId="14950" xr:uid="{00000000-0005-0000-0000-0000004C0000}"/>
    <cellStyle name="vanster 4 3 11 2" xfId="14951" xr:uid="{00000000-0005-0000-0000-0000014C0000}"/>
    <cellStyle name="vanster 4 3 12" xfId="14952" xr:uid="{00000000-0005-0000-0000-0000024C0000}"/>
    <cellStyle name="vanster 4 3 2" xfId="14953" xr:uid="{00000000-0005-0000-0000-0000034C0000}"/>
    <cellStyle name="vanster 4 3 2 2" xfId="14954" xr:uid="{00000000-0005-0000-0000-0000044C0000}"/>
    <cellStyle name="vanster 4 3 2 2 2" xfId="14955" xr:uid="{00000000-0005-0000-0000-0000054C0000}"/>
    <cellStyle name="vanster 4 3 2 2 2 2" xfId="14956" xr:uid="{00000000-0005-0000-0000-0000064C0000}"/>
    <cellStyle name="vanster 4 3 2 2 3" xfId="14957" xr:uid="{00000000-0005-0000-0000-0000074C0000}"/>
    <cellStyle name="vanster 4 3 2 3" xfId="14958" xr:uid="{00000000-0005-0000-0000-0000084C0000}"/>
    <cellStyle name="vanster 4 3 2 3 2" xfId="14959" xr:uid="{00000000-0005-0000-0000-0000094C0000}"/>
    <cellStyle name="vanster 4 3 2 4" xfId="14960" xr:uid="{00000000-0005-0000-0000-00000A4C0000}"/>
    <cellStyle name="vanster 4 3 3" xfId="14961" xr:uid="{00000000-0005-0000-0000-00000B4C0000}"/>
    <cellStyle name="vanster 4 3 3 2" xfId="14962" xr:uid="{00000000-0005-0000-0000-00000C4C0000}"/>
    <cellStyle name="vanster 4 3 3 2 2" xfId="14963" xr:uid="{00000000-0005-0000-0000-00000D4C0000}"/>
    <cellStyle name="vanster 4 3 3 2 2 2" xfId="14964" xr:uid="{00000000-0005-0000-0000-00000E4C0000}"/>
    <cellStyle name="vanster 4 3 3 2 3" xfId="14965" xr:uid="{00000000-0005-0000-0000-00000F4C0000}"/>
    <cellStyle name="vanster 4 3 3 3" xfId="14966" xr:uid="{00000000-0005-0000-0000-0000104C0000}"/>
    <cellStyle name="vanster 4 3 3 3 2" xfId="14967" xr:uid="{00000000-0005-0000-0000-0000114C0000}"/>
    <cellStyle name="vanster 4 3 3 4" xfId="14968" xr:uid="{00000000-0005-0000-0000-0000124C0000}"/>
    <cellStyle name="vanster 4 3 4" xfId="14969" xr:uid="{00000000-0005-0000-0000-0000134C0000}"/>
    <cellStyle name="vanster 4 3 4 2" xfId="14970" xr:uid="{00000000-0005-0000-0000-0000144C0000}"/>
    <cellStyle name="vanster 4 3 4 2 2" xfId="14971" xr:uid="{00000000-0005-0000-0000-0000154C0000}"/>
    <cellStyle name="vanster 4 3 4 2 2 2" xfId="14972" xr:uid="{00000000-0005-0000-0000-0000164C0000}"/>
    <cellStyle name="vanster 4 3 4 2 3" xfId="14973" xr:uid="{00000000-0005-0000-0000-0000174C0000}"/>
    <cellStyle name="vanster 4 3 4 3" xfId="14974" xr:uid="{00000000-0005-0000-0000-0000184C0000}"/>
    <cellStyle name="vanster 4 3 4 3 2" xfId="14975" xr:uid="{00000000-0005-0000-0000-0000194C0000}"/>
    <cellStyle name="vanster 4 3 4 4" xfId="14976" xr:uid="{00000000-0005-0000-0000-00001A4C0000}"/>
    <cellStyle name="vanster 4 3 5" xfId="14977" xr:uid="{00000000-0005-0000-0000-00001B4C0000}"/>
    <cellStyle name="vanster 4 3 5 2" xfId="14978" xr:uid="{00000000-0005-0000-0000-00001C4C0000}"/>
    <cellStyle name="vanster 4 3 5 2 2" xfId="14979" xr:uid="{00000000-0005-0000-0000-00001D4C0000}"/>
    <cellStyle name="vanster 4 3 5 2 2 2" xfId="14980" xr:uid="{00000000-0005-0000-0000-00001E4C0000}"/>
    <cellStyle name="vanster 4 3 5 2 3" xfId="14981" xr:uid="{00000000-0005-0000-0000-00001F4C0000}"/>
    <cellStyle name="vanster 4 3 5 3" xfId="14982" xr:uid="{00000000-0005-0000-0000-0000204C0000}"/>
    <cellStyle name="vanster 4 3 5 3 2" xfId="14983" xr:uid="{00000000-0005-0000-0000-0000214C0000}"/>
    <cellStyle name="vanster 4 3 5 4" xfId="14984" xr:uid="{00000000-0005-0000-0000-0000224C0000}"/>
    <cellStyle name="vanster 4 3 6" xfId="14985" xr:uid="{00000000-0005-0000-0000-0000234C0000}"/>
    <cellStyle name="vanster 4 3 6 2" xfId="14986" xr:uid="{00000000-0005-0000-0000-0000244C0000}"/>
    <cellStyle name="vanster 4 3 6 2 2" xfId="14987" xr:uid="{00000000-0005-0000-0000-0000254C0000}"/>
    <cellStyle name="vanster 4 3 6 2 2 2" xfId="14988" xr:uid="{00000000-0005-0000-0000-0000264C0000}"/>
    <cellStyle name="vanster 4 3 6 2 3" xfId="14989" xr:uid="{00000000-0005-0000-0000-0000274C0000}"/>
    <cellStyle name="vanster 4 3 6 3" xfId="14990" xr:uid="{00000000-0005-0000-0000-0000284C0000}"/>
    <cellStyle name="vanster 4 3 6 3 2" xfId="14991" xr:uid="{00000000-0005-0000-0000-0000294C0000}"/>
    <cellStyle name="vanster 4 3 6 4" xfId="14992" xr:uid="{00000000-0005-0000-0000-00002A4C0000}"/>
    <cellStyle name="vanster 4 3 7" xfId="14993" xr:uid="{00000000-0005-0000-0000-00002B4C0000}"/>
    <cellStyle name="vanster 4 3 7 2" xfId="14994" xr:uid="{00000000-0005-0000-0000-00002C4C0000}"/>
    <cellStyle name="vanster 4 3 7 2 2" xfId="14995" xr:uid="{00000000-0005-0000-0000-00002D4C0000}"/>
    <cellStyle name="vanster 4 3 7 2 2 2" xfId="14996" xr:uid="{00000000-0005-0000-0000-00002E4C0000}"/>
    <cellStyle name="vanster 4 3 7 2 3" xfId="14997" xr:uid="{00000000-0005-0000-0000-00002F4C0000}"/>
    <cellStyle name="vanster 4 3 7 3" xfId="14998" xr:uid="{00000000-0005-0000-0000-0000304C0000}"/>
    <cellStyle name="vanster 4 3 7 3 2" xfId="14999" xr:uid="{00000000-0005-0000-0000-0000314C0000}"/>
    <cellStyle name="vanster 4 3 7 4" xfId="15000" xr:uid="{00000000-0005-0000-0000-0000324C0000}"/>
    <cellStyle name="vanster 4 3 8" xfId="15001" xr:uid="{00000000-0005-0000-0000-0000334C0000}"/>
    <cellStyle name="vanster 4 3 8 2" xfId="15002" xr:uid="{00000000-0005-0000-0000-0000344C0000}"/>
    <cellStyle name="vanster 4 3 8 2 2" xfId="15003" xr:uid="{00000000-0005-0000-0000-0000354C0000}"/>
    <cellStyle name="vanster 4 3 8 2 2 2" xfId="15004" xr:uid="{00000000-0005-0000-0000-0000364C0000}"/>
    <cellStyle name="vanster 4 3 8 2 3" xfId="15005" xr:uid="{00000000-0005-0000-0000-0000374C0000}"/>
    <cellStyle name="vanster 4 3 8 3" xfId="15006" xr:uid="{00000000-0005-0000-0000-0000384C0000}"/>
    <cellStyle name="vanster 4 3 8 3 2" xfId="15007" xr:uid="{00000000-0005-0000-0000-0000394C0000}"/>
    <cellStyle name="vanster 4 3 8 4" xfId="15008" xr:uid="{00000000-0005-0000-0000-00003A4C0000}"/>
    <cellStyle name="vanster 4 3 9" xfId="15009" xr:uid="{00000000-0005-0000-0000-00003B4C0000}"/>
    <cellStyle name="vanster 4 3 9 2" xfId="15010" xr:uid="{00000000-0005-0000-0000-00003C4C0000}"/>
    <cellStyle name="vanster 4 3 9 2 2" xfId="15011" xr:uid="{00000000-0005-0000-0000-00003D4C0000}"/>
    <cellStyle name="vanster 4 3 9 2 2 2" xfId="15012" xr:uid="{00000000-0005-0000-0000-00003E4C0000}"/>
    <cellStyle name="vanster 4 3 9 2 3" xfId="15013" xr:uid="{00000000-0005-0000-0000-00003F4C0000}"/>
    <cellStyle name="vanster 4 3 9 3" xfId="15014" xr:uid="{00000000-0005-0000-0000-0000404C0000}"/>
    <cellStyle name="vanster 4 3 9 3 2" xfId="15015" xr:uid="{00000000-0005-0000-0000-0000414C0000}"/>
    <cellStyle name="vanster 4 3 9 4" xfId="15016" xr:uid="{00000000-0005-0000-0000-0000424C0000}"/>
    <cellStyle name="vanster 4 4" xfId="15017" xr:uid="{00000000-0005-0000-0000-0000434C0000}"/>
    <cellStyle name="vanster 4 4 10" xfId="15018" xr:uid="{00000000-0005-0000-0000-0000444C0000}"/>
    <cellStyle name="vanster 4 4 10 2" xfId="15019" xr:uid="{00000000-0005-0000-0000-0000454C0000}"/>
    <cellStyle name="vanster 4 4 10 2 2" xfId="15020" xr:uid="{00000000-0005-0000-0000-0000464C0000}"/>
    <cellStyle name="vanster 4 4 10 3" xfId="15021" xr:uid="{00000000-0005-0000-0000-0000474C0000}"/>
    <cellStyle name="vanster 4 4 11" xfId="15022" xr:uid="{00000000-0005-0000-0000-0000484C0000}"/>
    <cellStyle name="vanster 4 4 11 2" xfId="15023" xr:uid="{00000000-0005-0000-0000-0000494C0000}"/>
    <cellStyle name="vanster 4 4 12" xfId="15024" xr:uid="{00000000-0005-0000-0000-00004A4C0000}"/>
    <cellStyle name="vanster 4 4 2" xfId="15025" xr:uid="{00000000-0005-0000-0000-00004B4C0000}"/>
    <cellStyle name="vanster 4 4 2 2" xfId="15026" xr:uid="{00000000-0005-0000-0000-00004C4C0000}"/>
    <cellStyle name="vanster 4 4 2 2 2" xfId="15027" xr:uid="{00000000-0005-0000-0000-00004D4C0000}"/>
    <cellStyle name="vanster 4 4 2 2 2 2" xfId="15028" xr:uid="{00000000-0005-0000-0000-00004E4C0000}"/>
    <cellStyle name="vanster 4 4 2 2 3" xfId="15029" xr:uid="{00000000-0005-0000-0000-00004F4C0000}"/>
    <cellStyle name="vanster 4 4 2 3" xfId="15030" xr:uid="{00000000-0005-0000-0000-0000504C0000}"/>
    <cellStyle name="vanster 4 4 2 3 2" xfId="15031" xr:uid="{00000000-0005-0000-0000-0000514C0000}"/>
    <cellStyle name="vanster 4 4 2 4" xfId="15032" xr:uid="{00000000-0005-0000-0000-0000524C0000}"/>
    <cellStyle name="vanster 4 4 3" xfId="15033" xr:uid="{00000000-0005-0000-0000-0000534C0000}"/>
    <cellStyle name="vanster 4 4 3 2" xfId="15034" xr:uid="{00000000-0005-0000-0000-0000544C0000}"/>
    <cellStyle name="vanster 4 4 3 2 2" xfId="15035" xr:uid="{00000000-0005-0000-0000-0000554C0000}"/>
    <cellStyle name="vanster 4 4 3 2 2 2" xfId="15036" xr:uid="{00000000-0005-0000-0000-0000564C0000}"/>
    <cellStyle name="vanster 4 4 3 2 3" xfId="15037" xr:uid="{00000000-0005-0000-0000-0000574C0000}"/>
    <cellStyle name="vanster 4 4 3 3" xfId="15038" xr:uid="{00000000-0005-0000-0000-0000584C0000}"/>
    <cellStyle name="vanster 4 4 3 3 2" xfId="15039" xr:uid="{00000000-0005-0000-0000-0000594C0000}"/>
    <cellStyle name="vanster 4 4 3 4" xfId="15040" xr:uid="{00000000-0005-0000-0000-00005A4C0000}"/>
    <cellStyle name="vanster 4 4 4" xfId="15041" xr:uid="{00000000-0005-0000-0000-00005B4C0000}"/>
    <cellStyle name="vanster 4 4 4 2" xfId="15042" xr:uid="{00000000-0005-0000-0000-00005C4C0000}"/>
    <cellStyle name="vanster 4 4 4 2 2" xfId="15043" xr:uid="{00000000-0005-0000-0000-00005D4C0000}"/>
    <cellStyle name="vanster 4 4 4 2 2 2" xfId="15044" xr:uid="{00000000-0005-0000-0000-00005E4C0000}"/>
    <cellStyle name="vanster 4 4 4 2 3" xfId="15045" xr:uid="{00000000-0005-0000-0000-00005F4C0000}"/>
    <cellStyle name="vanster 4 4 4 3" xfId="15046" xr:uid="{00000000-0005-0000-0000-0000604C0000}"/>
    <cellStyle name="vanster 4 4 4 3 2" xfId="15047" xr:uid="{00000000-0005-0000-0000-0000614C0000}"/>
    <cellStyle name="vanster 4 4 4 4" xfId="15048" xr:uid="{00000000-0005-0000-0000-0000624C0000}"/>
    <cellStyle name="vanster 4 4 5" xfId="15049" xr:uid="{00000000-0005-0000-0000-0000634C0000}"/>
    <cellStyle name="vanster 4 4 5 2" xfId="15050" xr:uid="{00000000-0005-0000-0000-0000644C0000}"/>
    <cellStyle name="vanster 4 4 5 2 2" xfId="15051" xr:uid="{00000000-0005-0000-0000-0000654C0000}"/>
    <cellStyle name="vanster 4 4 5 2 2 2" xfId="15052" xr:uid="{00000000-0005-0000-0000-0000664C0000}"/>
    <cellStyle name="vanster 4 4 5 2 3" xfId="15053" xr:uid="{00000000-0005-0000-0000-0000674C0000}"/>
    <cellStyle name="vanster 4 4 5 3" xfId="15054" xr:uid="{00000000-0005-0000-0000-0000684C0000}"/>
    <cellStyle name="vanster 4 4 5 3 2" xfId="15055" xr:uid="{00000000-0005-0000-0000-0000694C0000}"/>
    <cellStyle name="vanster 4 4 5 4" xfId="15056" xr:uid="{00000000-0005-0000-0000-00006A4C0000}"/>
    <cellStyle name="vanster 4 4 6" xfId="15057" xr:uid="{00000000-0005-0000-0000-00006B4C0000}"/>
    <cellStyle name="vanster 4 4 6 2" xfId="15058" xr:uid="{00000000-0005-0000-0000-00006C4C0000}"/>
    <cellStyle name="vanster 4 4 6 2 2" xfId="15059" xr:uid="{00000000-0005-0000-0000-00006D4C0000}"/>
    <cellStyle name="vanster 4 4 6 2 2 2" xfId="15060" xr:uid="{00000000-0005-0000-0000-00006E4C0000}"/>
    <cellStyle name="vanster 4 4 6 2 3" xfId="15061" xr:uid="{00000000-0005-0000-0000-00006F4C0000}"/>
    <cellStyle name="vanster 4 4 6 3" xfId="15062" xr:uid="{00000000-0005-0000-0000-0000704C0000}"/>
    <cellStyle name="vanster 4 4 6 3 2" xfId="15063" xr:uid="{00000000-0005-0000-0000-0000714C0000}"/>
    <cellStyle name="vanster 4 4 6 4" xfId="15064" xr:uid="{00000000-0005-0000-0000-0000724C0000}"/>
    <cellStyle name="vanster 4 4 7" xfId="15065" xr:uid="{00000000-0005-0000-0000-0000734C0000}"/>
    <cellStyle name="vanster 4 4 7 2" xfId="15066" xr:uid="{00000000-0005-0000-0000-0000744C0000}"/>
    <cellStyle name="vanster 4 4 7 2 2" xfId="15067" xr:uid="{00000000-0005-0000-0000-0000754C0000}"/>
    <cellStyle name="vanster 4 4 7 2 2 2" xfId="15068" xr:uid="{00000000-0005-0000-0000-0000764C0000}"/>
    <cellStyle name="vanster 4 4 7 2 3" xfId="15069" xr:uid="{00000000-0005-0000-0000-0000774C0000}"/>
    <cellStyle name="vanster 4 4 7 3" xfId="15070" xr:uid="{00000000-0005-0000-0000-0000784C0000}"/>
    <cellStyle name="vanster 4 4 7 3 2" xfId="15071" xr:uid="{00000000-0005-0000-0000-0000794C0000}"/>
    <cellStyle name="vanster 4 4 7 4" xfId="15072" xr:uid="{00000000-0005-0000-0000-00007A4C0000}"/>
    <cellStyle name="vanster 4 4 8" xfId="15073" xr:uid="{00000000-0005-0000-0000-00007B4C0000}"/>
    <cellStyle name="vanster 4 4 8 2" xfId="15074" xr:uid="{00000000-0005-0000-0000-00007C4C0000}"/>
    <cellStyle name="vanster 4 4 8 2 2" xfId="15075" xr:uid="{00000000-0005-0000-0000-00007D4C0000}"/>
    <cellStyle name="vanster 4 4 8 2 2 2" xfId="15076" xr:uid="{00000000-0005-0000-0000-00007E4C0000}"/>
    <cellStyle name="vanster 4 4 8 2 3" xfId="15077" xr:uid="{00000000-0005-0000-0000-00007F4C0000}"/>
    <cellStyle name="vanster 4 4 8 3" xfId="15078" xr:uid="{00000000-0005-0000-0000-0000804C0000}"/>
    <cellStyle name="vanster 4 4 8 3 2" xfId="15079" xr:uid="{00000000-0005-0000-0000-0000814C0000}"/>
    <cellStyle name="vanster 4 4 8 4" xfId="15080" xr:uid="{00000000-0005-0000-0000-0000824C0000}"/>
    <cellStyle name="vanster 4 4 9" xfId="15081" xr:uid="{00000000-0005-0000-0000-0000834C0000}"/>
    <cellStyle name="vanster 4 4 9 2" xfId="15082" xr:uid="{00000000-0005-0000-0000-0000844C0000}"/>
    <cellStyle name="vanster 4 4 9 2 2" xfId="15083" xr:uid="{00000000-0005-0000-0000-0000854C0000}"/>
    <cellStyle name="vanster 4 4 9 2 2 2" xfId="15084" xr:uid="{00000000-0005-0000-0000-0000864C0000}"/>
    <cellStyle name="vanster 4 4 9 2 3" xfId="15085" xr:uid="{00000000-0005-0000-0000-0000874C0000}"/>
    <cellStyle name="vanster 4 4 9 3" xfId="15086" xr:uid="{00000000-0005-0000-0000-0000884C0000}"/>
    <cellStyle name="vanster 4 4 9 3 2" xfId="15087" xr:uid="{00000000-0005-0000-0000-0000894C0000}"/>
    <cellStyle name="vanster 4 4 9 4" xfId="15088" xr:uid="{00000000-0005-0000-0000-00008A4C0000}"/>
    <cellStyle name="vanster 4 5" xfId="15089" xr:uid="{00000000-0005-0000-0000-00008B4C0000}"/>
    <cellStyle name="vanster 4 5 2" xfId="15090" xr:uid="{00000000-0005-0000-0000-00008C4C0000}"/>
    <cellStyle name="vanster 4 6" xfId="15091" xr:uid="{00000000-0005-0000-0000-00008D4C0000}"/>
    <cellStyle name="vanster 5" xfId="15092" xr:uid="{00000000-0005-0000-0000-00008E4C0000}"/>
    <cellStyle name="vanster 5 10" xfId="15093" xr:uid="{00000000-0005-0000-0000-00008F4C0000}"/>
    <cellStyle name="vanster 5 10 2" xfId="15094" xr:uid="{00000000-0005-0000-0000-0000904C0000}"/>
    <cellStyle name="vanster 5 10 2 2" xfId="15095" xr:uid="{00000000-0005-0000-0000-0000914C0000}"/>
    <cellStyle name="vanster 5 10 2 2 2" xfId="15096" xr:uid="{00000000-0005-0000-0000-0000924C0000}"/>
    <cellStyle name="vanster 5 10 2 3" xfId="15097" xr:uid="{00000000-0005-0000-0000-0000934C0000}"/>
    <cellStyle name="vanster 5 10 3" xfId="15098" xr:uid="{00000000-0005-0000-0000-0000944C0000}"/>
    <cellStyle name="vanster 5 10 3 2" xfId="15099" xr:uid="{00000000-0005-0000-0000-0000954C0000}"/>
    <cellStyle name="vanster 5 10 4" xfId="15100" xr:uid="{00000000-0005-0000-0000-0000964C0000}"/>
    <cellStyle name="vanster 5 11" xfId="15101" xr:uid="{00000000-0005-0000-0000-0000974C0000}"/>
    <cellStyle name="vanster 5 11 2" xfId="15102" xr:uid="{00000000-0005-0000-0000-0000984C0000}"/>
    <cellStyle name="vanster 5 11 2 2" xfId="15103" xr:uid="{00000000-0005-0000-0000-0000994C0000}"/>
    <cellStyle name="vanster 5 11 3" xfId="15104" xr:uid="{00000000-0005-0000-0000-00009A4C0000}"/>
    <cellStyle name="vanster 5 12" xfId="15105" xr:uid="{00000000-0005-0000-0000-00009B4C0000}"/>
    <cellStyle name="vanster 5 12 2" xfId="15106" xr:uid="{00000000-0005-0000-0000-00009C4C0000}"/>
    <cellStyle name="vanster 5 13" xfId="15107" xr:uid="{00000000-0005-0000-0000-00009D4C0000}"/>
    <cellStyle name="vanster 5 2" xfId="15108" xr:uid="{00000000-0005-0000-0000-00009E4C0000}"/>
    <cellStyle name="vanster 5 2 10" xfId="15109" xr:uid="{00000000-0005-0000-0000-00009F4C0000}"/>
    <cellStyle name="vanster 5 2 10 2" xfId="15110" xr:uid="{00000000-0005-0000-0000-0000A04C0000}"/>
    <cellStyle name="vanster 5 2 10 2 2" xfId="15111" xr:uid="{00000000-0005-0000-0000-0000A14C0000}"/>
    <cellStyle name="vanster 5 2 10 3" xfId="15112" xr:uid="{00000000-0005-0000-0000-0000A24C0000}"/>
    <cellStyle name="vanster 5 2 11" xfId="15113" xr:uid="{00000000-0005-0000-0000-0000A34C0000}"/>
    <cellStyle name="vanster 5 2 11 2" xfId="15114" xr:uid="{00000000-0005-0000-0000-0000A44C0000}"/>
    <cellStyle name="vanster 5 2 12" xfId="15115" xr:uid="{00000000-0005-0000-0000-0000A54C0000}"/>
    <cellStyle name="vanster 5 2 2" xfId="15116" xr:uid="{00000000-0005-0000-0000-0000A64C0000}"/>
    <cellStyle name="vanster 5 2 2 2" xfId="15117" xr:uid="{00000000-0005-0000-0000-0000A74C0000}"/>
    <cellStyle name="vanster 5 2 2 2 2" xfId="15118" xr:uid="{00000000-0005-0000-0000-0000A84C0000}"/>
    <cellStyle name="vanster 5 2 2 2 2 2" xfId="15119" xr:uid="{00000000-0005-0000-0000-0000A94C0000}"/>
    <cellStyle name="vanster 5 2 2 2 3" xfId="15120" xr:uid="{00000000-0005-0000-0000-0000AA4C0000}"/>
    <cellStyle name="vanster 5 2 2 3" xfId="15121" xr:uid="{00000000-0005-0000-0000-0000AB4C0000}"/>
    <cellStyle name="vanster 5 2 2 3 2" xfId="15122" xr:uid="{00000000-0005-0000-0000-0000AC4C0000}"/>
    <cellStyle name="vanster 5 2 2 4" xfId="15123" xr:uid="{00000000-0005-0000-0000-0000AD4C0000}"/>
    <cellStyle name="vanster 5 2 3" xfId="15124" xr:uid="{00000000-0005-0000-0000-0000AE4C0000}"/>
    <cellStyle name="vanster 5 2 3 2" xfId="15125" xr:uid="{00000000-0005-0000-0000-0000AF4C0000}"/>
    <cellStyle name="vanster 5 2 3 2 2" xfId="15126" xr:uid="{00000000-0005-0000-0000-0000B04C0000}"/>
    <cellStyle name="vanster 5 2 3 2 2 2" xfId="15127" xr:uid="{00000000-0005-0000-0000-0000B14C0000}"/>
    <cellStyle name="vanster 5 2 3 2 3" xfId="15128" xr:uid="{00000000-0005-0000-0000-0000B24C0000}"/>
    <cellStyle name="vanster 5 2 3 3" xfId="15129" xr:uid="{00000000-0005-0000-0000-0000B34C0000}"/>
    <cellStyle name="vanster 5 2 3 3 2" xfId="15130" xr:uid="{00000000-0005-0000-0000-0000B44C0000}"/>
    <cellStyle name="vanster 5 2 3 4" xfId="15131" xr:uid="{00000000-0005-0000-0000-0000B54C0000}"/>
    <cellStyle name="vanster 5 2 4" xfId="15132" xr:uid="{00000000-0005-0000-0000-0000B64C0000}"/>
    <cellStyle name="vanster 5 2 4 2" xfId="15133" xr:uid="{00000000-0005-0000-0000-0000B74C0000}"/>
    <cellStyle name="vanster 5 2 4 2 2" xfId="15134" xr:uid="{00000000-0005-0000-0000-0000B84C0000}"/>
    <cellStyle name="vanster 5 2 4 2 2 2" xfId="15135" xr:uid="{00000000-0005-0000-0000-0000B94C0000}"/>
    <cellStyle name="vanster 5 2 4 2 3" xfId="15136" xr:uid="{00000000-0005-0000-0000-0000BA4C0000}"/>
    <cellStyle name="vanster 5 2 4 3" xfId="15137" xr:uid="{00000000-0005-0000-0000-0000BB4C0000}"/>
    <cellStyle name="vanster 5 2 4 3 2" xfId="15138" xr:uid="{00000000-0005-0000-0000-0000BC4C0000}"/>
    <cellStyle name="vanster 5 2 4 4" xfId="15139" xr:uid="{00000000-0005-0000-0000-0000BD4C0000}"/>
    <cellStyle name="vanster 5 2 5" xfId="15140" xr:uid="{00000000-0005-0000-0000-0000BE4C0000}"/>
    <cellStyle name="vanster 5 2 5 2" xfId="15141" xr:uid="{00000000-0005-0000-0000-0000BF4C0000}"/>
    <cellStyle name="vanster 5 2 5 2 2" xfId="15142" xr:uid="{00000000-0005-0000-0000-0000C04C0000}"/>
    <cellStyle name="vanster 5 2 5 2 2 2" xfId="15143" xr:uid="{00000000-0005-0000-0000-0000C14C0000}"/>
    <cellStyle name="vanster 5 2 5 2 3" xfId="15144" xr:uid="{00000000-0005-0000-0000-0000C24C0000}"/>
    <cellStyle name="vanster 5 2 5 3" xfId="15145" xr:uid="{00000000-0005-0000-0000-0000C34C0000}"/>
    <cellStyle name="vanster 5 2 5 3 2" xfId="15146" xr:uid="{00000000-0005-0000-0000-0000C44C0000}"/>
    <cellStyle name="vanster 5 2 5 4" xfId="15147" xr:uid="{00000000-0005-0000-0000-0000C54C0000}"/>
    <cellStyle name="vanster 5 2 6" xfId="15148" xr:uid="{00000000-0005-0000-0000-0000C64C0000}"/>
    <cellStyle name="vanster 5 2 6 2" xfId="15149" xr:uid="{00000000-0005-0000-0000-0000C74C0000}"/>
    <cellStyle name="vanster 5 2 6 2 2" xfId="15150" xr:uid="{00000000-0005-0000-0000-0000C84C0000}"/>
    <cellStyle name="vanster 5 2 6 2 2 2" xfId="15151" xr:uid="{00000000-0005-0000-0000-0000C94C0000}"/>
    <cellStyle name="vanster 5 2 6 2 3" xfId="15152" xr:uid="{00000000-0005-0000-0000-0000CA4C0000}"/>
    <cellStyle name="vanster 5 2 6 3" xfId="15153" xr:uid="{00000000-0005-0000-0000-0000CB4C0000}"/>
    <cellStyle name="vanster 5 2 6 3 2" xfId="15154" xr:uid="{00000000-0005-0000-0000-0000CC4C0000}"/>
    <cellStyle name="vanster 5 2 6 4" xfId="15155" xr:uid="{00000000-0005-0000-0000-0000CD4C0000}"/>
    <cellStyle name="vanster 5 2 7" xfId="15156" xr:uid="{00000000-0005-0000-0000-0000CE4C0000}"/>
    <cellStyle name="vanster 5 2 7 2" xfId="15157" xr:uid="{00000000-0005-0000-0000-0000CF4C0000}"/>
    <cellStyle name="vanster 5 2 7 2 2" xfId="15158" xr:uid="{00000000-0005-0000-0000-0000D04C0000}"/>
    <cellStyle name="vanster 5 2 7 2 2 2" xfId="15159" xr:uid="{00000000-0005-0000-0000-0000D14C0000}"/>
    <cellStyle name="vanster 5 2 7 2 3" xfId="15160" xr:uid="{00000000-0005-0000-0000-0000D24C0000}"/>
    <cellStyle name="vanster 5 2 7 3" xfId="15161" xr:uid="{00000000-0005-0000-0000-0000D34C0000}"/>
    <cellStyle name="vanster 5 2 7 3 2" xfId="15162" xr:uid="{00000000-0005-0000-0000-0000D44C0000}"/>
    <cellStyle name="vanster 5 2 7 4" xfId="15163" xr:uid="{00000000-0005-0000-0000-0000D54C0000}"/>
    <cellStyle name="vanster 5 2 8" xfId="15164" xr:uid="{00000000-0005-0000-0000-0000D64C0000}"/>
    <cellStyle name="vanster 5 2 8 2" xfId="15165" xr:uid="{00000000-0005-0000-0000-0000D74C0000}"/>
    <cellStyle name="vanster 5 2 8 2 2" xfId="15166" xr:uid="{00000000-0005-0000-0000-0000D84C0000}"/>
    <cellStyle name="vanster 5 2 8 2 2 2" xfId="15167" xr:uid="{00000000-0005-0000-0000-0000D94C0000}"/>
    <cellStyle name="vanster 5 2 8 2 3" xfId="15168" xr:uid="{00000000-0005-0000-0000-0000DA4C0000}"/>
    <cellStyle name="vanster 5 2 8 3" xfId="15169" xr:uid="{00000000-0005-0000-0000-0000DB4C0000}"/>
    <cellStyle name="vanster 5 2 8 3 2" xfId="15170" xr:uid="{00000000-0005-0000-0000-0000DC4C0000}"/>
    <cellStyle name="vanster 5 2 8 4" xfId="15171" xr:uid="{00000000-0005-0000-0000-0000DD4C0000}"/>
    <cellStyle name="vanster 5 2 9" xfId="15172" xr:uid="{00000000-0005-0000-0000-0000DE4C0000}"/>
    <cellStyle name="vanster 5 2 9 2" xfId="15173" xr:uid="{00000000-0005-0000-0000-0000DF4C0000}"/>
    <cellStyle name="vanster 5 2 9 2 2" xfId="15174" xr:uid="{00000000-0005-0000-0000-0000E04C0000}"/>
    <cellStyle name="vanster 5 2 9 2 2 2" xfId="15175" xr:uid="{00000000-0005-0000-0000-0000E14C0000}"/>
    <cellStyle name="vanster 5 2 9 2 3" xfId="15176" xr:uid="{00000000-0005-0000-0000-0000E24C0000}"/>
    <cellStyle name="vanster 5 2 9 3" xfId="15177" xr:uid="{00000000-0005-0000-0000-0000E34C0000}"/>
    <cellStyle name="vanster 5 2 9 3 2" xfId="15178" xr:uid="{00000000-0005-0000-0000-0000E44C0000}"/>
    <cellStyle name="vanster 5 2 9 4" xfId="15179" xr:uid="{00000000-0005-0000-0000-0000E54C0000}"/>
    <cellStyle name="vanster 5 3" xfId="15180" xr:uid="{00000000-0005-0000-0000-0000E64C0000}"/>
    <cellStyle name="vanster 5 3 2" xfId="15181" xr:uid="{00000000-0005-0000-0000-0000E74C0000}"/>
    <cellStyle name="vanster 5 3 2 2" xfId="15182" xr:uid="{00000000-0005-0000-0000-0000E84C0000}"/>
    <cellStyle name="vanster 5 3 2 2 2" xfId="15183" xr:uid="{00000000-0005-0000-0000-0000E94C0000}"/>
    <cellStyle name="vanster 5 3 2 3" xfId="15184" xr:uid="{00000000-0005-0000-0000-0000EA4C0000}"/>
    <cellStyle name="vanster 5 3 3" xfId="15185" xr:uid="{00000000-0005-0000-0000-0000EB4C0000}"/>
    <cellStyle name="vanster 5 3 3 2" xfId="15186" xr:uid="{00000000-0005-0000-0000-0000EC4C0000}"/>
    <cellStyle name="vanster 5 3 4" xfId="15187" xr:uid="{00000000-0005-0000-0000-0000ED4C0000}"/>
    <cellStyle name="vanster 5 4" xfId="15188" xr:uid="{00000000-0005-0000-0000-0000EE4C0000}"/>
    <cellStyle name="vanster 5 4 2" xfId="15189" xr:uid="{00000000-0005-0000-0000-0000EF4C0000}"/>
    <cellStyle name="vanster 5 4 2 2" xfId="15190" xr:uid="{00000000-0005-0000-0000-0000F04C0000}"/>
    <cellStyle name="vanster 5 4 2 2 2" xfId="15191" xr:uid="{00000000-0005-0000-0000-0000F14C0000}"/>
    <cellStyle name="vanster 5 4 2 3" xfId="15192" xr:uid="{00000000-0005-0000-0000-0000F24C0000}"/>
    <cellStyle name="vanster 5 4 3" xfId="15193" xr:uid="{00000000-0005-0000-0000-0000F34C0000}"/>
    <cellStyle name="vanster 5 4 3 2" xfId="15194" xr:uid="{00000000-0005-0000-0000-0000F44C0000}"/>
    <cellStyle name="vanster 5 4 4" xfId="15195" xr:uid="{00000000-0005-0000-0000-0000F54C0000}"/>
    <cellStyle name="vanster 5 5" xfId="15196" xr:uid="{00000000-0005-0000-0000-0000F64C0000}"/>
    <cellStyle name="vanster 5 5 2" xfId="15197" xr:uid="{00000000-0005-0000-0000-0000F74C0000}"/>
    <cellStyle name="vanster 5 5 2 2" xfId="15198" xr:uid="{00000000-0005-0000-0000-0000F84C0000}"/>
    <cellStyle name="vanster 5 5 2 2 2" xfId="15199" xr:uid="{00000000-0005-0000-0000-0000F94C0000}"/>
    <cellStyle name="vanster 5 5 2 3" xfId="15200" xr:uid="{00000000-0005-0000-0000-0000FA4C0000}"/>
    <cellStyle name="vanster 5 5 3" xfId="15201" xr:uid="{00000000-0005-0000-0000-0000FB4C0000}"/>
    <cellStyle name="vanster 5 5 3 2" xfId="15202" xr:uid="{00000000-0005-0000-0000-0000FC4C0000}"/>
    <cellStyle name="vanster 5 5 4" xfId="15203" xr:uid="{00000000-0005-0000-0000-0000FD4C0000}"/>
    <cellStyle name="vanster 5 6" xfId="15204" xr:uid="{00000000-0005-0000-0000-0000FE4C0000}"/>
    <cellStyle name="vanster 5 6 2" xfId="15205" xr:uid="{00000000-0005-0000-0000-0000FF4C0000}"/>
    <cellStyle name="vanster 5 6 2 2" xfId="15206" xr:uid="{00000000-0005-0000-0000-0000004D0000}"/>
    <cellStyle name="vanster 5 6 2 2 2" xfId="15207" xr:uid="{00000000-0005-0000-0000-0000014D0000}"/>
    <cellStyle name="vanster 5 6 2 3" xfId="15208" xr:uid="{00000000-0005-0000-0000-0000024D0000}"/>
    <cellStyle name="vanster 5 6 3" xfId="15209" xr:uid="{00000000-0005-0000-0000-0000034D0000}"/>
    <cellStyle name="vanster 5 6 3 2" xfId="15210" xr:uid="{00000000-0005-0000-0000-0000044D0000}"/>
    <cellStyle name="vanster 5 6 4" xfId="15211" xr:uid="{00000000-0005-0000-0000-0000054D0000}"/>
    <cellStyle name="vanster 5 7" xfId="15212" xr:uid="{00000000-0005-0000-0000-0000064D0000}"/>
    <cellStyle name="vanster 5 7 2" xfId="15213" xr:uid="{00000000-0005-0000-0000-0000074D0000}"/>
    <cellStyle name="vanster 5 7 2 2" xfId="15214" xr:uid="{00000000-0005-0000-0000-0000084D0000}"/>
    <cellStyle name="vanster 5 7 2 2 2" xfId="15215" xr:uid="{00000000-0005-0000-0000-0000094D0000}"/>
    <cellStyle name="vanster 5 7 2 3" xfId="15216" xr:uid="{00000000-0005-0000-0000-00000A4D0000}"/>
    <cellStyle name="vanster 5 7 3" xfId="15217" xr:uid="{00000000-0005-0000-0000-00000B4D0000}"/>
    <cellStyle name="vanster 5 7 3 2" xfId="15218" xr:uid="{00000000-0005-0000-0000-00000C4D0000}"/>
    <cellStyle name="vanster 5 7 4" xfId="15219" xr:uid="{00000000-0005-0000-0000-00000D4D0000}"/>
    <cellStyle name="vanster 5 8" xfId="15220" xr:uid="{00000000-0005-0000-0000-00000E4D0000}"/>
    <cellStyle name="vanster 5 8 2" xfId="15221" xr:uid="{00000000-0005-0000-0000-00000F4D0000}"/>
    <cellStyle name="vanster 5 8 2 2" xfId="15222" xr:uid="{00000000-0005-0000-0000-0000104D0000}"/>
    <cellStyle name="vanster 5 8 2 2 2" xfId="15223" xr:uid="{00000000-0005-0000-0000-0000114D0000}"/>
    <cellStyle name="vanster 5 8 2 3" xfId="15224" xr:uid="{00000000-0005-0000-0000-0000124D0000}"/>
    <cellStyle name="vanster 5 8 3" xfId="15225" xr:uid="{00000000-0005-0000-0000-0000134D0000}"/>
    <cellStyle name="vanster 5 8 3 2" xfId="15226" xr:uid="{00000000-0005-0000-0000-0000144D0000}"/>
    <cellStyle name="vanster 5 8 4" xfId="15227" xr:uid="{00000000-0005-0000-0000-0000154D0000}"/>
    <cellStyle name="vanster 5 9" xfId="15228" xr:uid="{00000000-0005-0000-0000-0000164D0000}"/>
    <cellStyle name="vanster 5 9 2" xfId="15229" xr:uid="{00000000-0005-0000-0000-0000174D0000}"/>
    <cellStyle name="vanster 5 9 2 2" xfId="15230" xr:uid="{00000000-0005-0000-0000-0000184D0000}"/>
    <cellStyle name="vanster 5 9 2 2 2" xfId="15231" xr:uid="{00000000-0005-0000-0000-0000194D0000}"/>
    <cellStyle name="vanster 5 9 2 3" xfId="15232" xr:uid="{00000000-0005-0000-0000-00001A4D0000}"/>
    <cellStyle name="vanster 5 9 3" xfId="15233" xr:uid="{00000000-0005-0000-0000-00001B4D0000}"/>
    <cellStyle name="vanster 5 9 3 2" xfId="15234" xr:uid="{00000000-0005-0000-0000-00001C4D0000}"/>
    <cellStyle name="vanster 5 9 4" xfId="15235" xr:uid="{00000000-0005-0000-0000-00001D4D0000}"/>
    <cellStyle name="vanster 6" xfId="15236" xr:uid="{00000000-0005-0000-0000-00001E4D0000}"/>
    <cellStyle name="vanster 6 10" xfId="15237" xr:uid="{00000000-0005-0000-0000-00001F4D0000}"/>
    <cellStyle name="vanster 6 10 2" xfId="15238" xr:uid="{00000000-0005-0000-0000-0000204D0000}"/>
    <cellStyle name="vanster 6 10 2 2" xfId="15239" xr:uid="{00000000-0005-0000-0000-0000214D0000}"/>
    <cellStyle name="vanster 6 10 3" xfId="15240" xr:uid="{00000000-0005-0000-0000-0000224D0000}"/>
    <cellStyle name="vanster 6 11" xfId="15241" xr:uid="{00000000-0005-0000-0000-0000234D0000}"/>
    <cellStyle name="vanster 6 11 2" xfId="15242" xr:uid="{00000000-0005-0000-0000-0000244D0000}"/>
    <cellStyle name="vanster 6 12" xfId="15243" xr:uid="{00000000-0005-0000-0000-0000254D0000}"/>
    <cellStyle name="vanster 6 2" xfId="15244" xr:uid="{00000000-0005-0000-0000-0000264D0000}"/>
    <cellStyle name="vanster 6 2 2" xfId="15245" xr:uid="{00000000-0005-0000-0000-0000274D0000}"/>
    <cellStyle name="vanster 6 2 2 2" xfId="15246" xr:uid="{00000000-0005-0000-0000-0000284D0000}"/>
    <cellStyle name="vanster 6 2 2 2 2" xfId="15247" xr:uid="{00000000-0005-0000-0000-0000294D0000}"/>
    <cellStyle name="vanster 6 2 2 3" xfId="15248" xr:uid="{00000000-0005-0000-0000-00002A4D0000}"/>
    <cellStyle name="vanster 6 2 3" xfId="15249" xr:uid="{00000000-0005-0000-0000-00002B4D0000}"/>
    <cellStyle name="vanster 6 2 3 2" xfId="15250" xr:uid="{00000000-0005-0000-0000-00002C4D0000}"/>
    <cellStyle name="vanster 6 2 4" xfId="15251" xr:uid="{00000000-0005-0000-0000-00002D4D0000}"/>
    <cellStyle name="vanster 6 3" xfId="15252" xr:uid="{00000000-0005-0000-0000-00002E4D0000}"/>
    <cellStyle name="vanster 6 3 2" xfId="15253" xr:uid="{00000000-0005-0000-0000-00002F4D0000}"/>
    <cellStyle name="vanster 6 3 2 2" xfId="15254" xr:uid="{00000000-0005-0000-0000-0000304D0000}"/>
    <cellStyle name="vanster 6 3 2 2 2" xfId="15255" xr:uid="{00000000-0005-0000-0000-0000314D0000}"/>
    <cellStyle name="vanster 6 3 2 3" xfId="15256" xr:uid="{00000000-0005-0000-0000-0000324D0000}"/>
    <cellStyle name="vanster 6 3 3" xfId="15257" xr:uid="{00000000-0005-0000-0000-0000334D0000}"/>
    <cellStyle name="vanster 6 3 3 2" xfId="15258" xr:uid="{00000000-0005-0000-0000-0000344D0000}"/>
    <cellStyle name="vanster 6 3 4" xfId="15259" xr:uid="{00000000-0005-0000-0000-0000354D0000}"/>
    <cellStyle name="vanster 6 4" xfId="15260" xr:uid="{00000000-0005-0000-0000-0000364D0000}"/>
    <cellStyle name="vanster 6 4 2" xfId="15261" xr:uid="{00000000-0005-0000-0000-0000374D0000}"/>
    <cellStyle name="vanster 6 4 2 2" xfId="15262" xr:uid="{00000000-0005-0000-0000-0000384D0000}"/>
    <cellStyle name="vanster 6 4 2 2 2" xfId="15263" xr:uid="{00000000-0005-0000-0000-0000394D0000}"/>
    <cellStyle name="vanster 6 4 2 3" xfId="15264" xr:uid="{00000000-0005-0000-0000-00003A4D0000}"/>
    <cellStyle name="vanster 6 4 3" xfId="15265" xr:uid="{00000000-0005-0000-0000-00003B4D0000}"/>
    <cellStyle name="vanster 6 4 3 2" xfId="15266" xr:uid="{00000000-0005-0000-0000-00003C4D0000}"/>
    <cellStyle name="vanster 6 4 4" xfId="15267" xr:uid="{00000000-0005-0000-0000-00003D4D0000}"/>
    <cellStyle name="vanster 6 5" xfId="15268" xr:uid="{00000000-0005-0000-0000-00003E4D0000}"/>
    <cellStyle name="vanster 6 5 2" xfId="15269" xr:uid="{00000000-0005-0000-0000-00003F4D0000}"/>
    <cellStyle name="vanster 6 5 2 2" xfId="15270" xr:uid="{00000000-0005-0000-0000-0000404D0000}"/>
    <cellStyle name="vanster 6 5 2 2 2" xfId="15271" xr:uid="{00000000-0005-0000-0000-0000414D0000}"/>
    <cellStyle name="vanster 6 5 2 3" xfId="15272" xr:uid="{00000000-0005-0000-0000-0000424D0000}"/>
    <cellStyle name="vanster 6 5 3" xfId="15273" xr:uid="{00000000-0005-0000-0000-0000434D0000}"/>
    <cellStyle name="vanster 6 5 3 2" xfId="15274" xr:uid="{00000000-0005-0000-0000-0000444D0000}"/>
    <cellStyle name="vanster 6 5 4" xfId="15275" xr:uid="{00000000-0005-0000-0000-0000454D0000}"/>
    <cellStyle name="vanster 6 6" xfId="15276" xr:uid="{00000000-0005-0000-0000-0000464D0000}"/>
    <cellStyle name="vanster 6 6 2" xfId="15277" xr:uid="{00000000-0005-0000-0000-0000474D0000}"/>
    <cellStyle name="vanster 6 6 2 2" xfId="15278" xr:uid="{00000000-0005-0000-0000-0000484D0000}"/>
    <cellStyle name="vanster 6 6 2 2 2" xfId="15279" xr:uid="{00000000-0005-0000-0000-0000494D0000}"/>
    <cellStyle name="vanster 6 6 2 3" xfId="15280" xr:uid="{00000000-0005-0000-0000-00004A4D0000}"/>
    <cellStyle name="vanster 6 6 3" xfId="15281" xr:uid="{00000000-0005-0000-0000-00004B4D0000}"/>
    <cellStyle name="vanster 6 6 3 2" xfId="15282" xr:uid="{00000000-0005-0000-0000-00004C4D0000}"/>
    <cellStyle name="vanster 6 6 4" xfId="15283" xr:uid="{00000000-0005-0000-0000-00004D4D0000}"/>
    <cellStyle name="vanster 6 7" xfId="15284" xr:uid="{00000000-0005-0000-0000-00004E4D0000}"/>
    <cellStyle name="vanster 6 7 2" xfId="15285" xr:uid="{00000000-0005-0000-0000-00004F4D0000}"/>
    <cellStyle name="vanster 6 7 2 2" xfId="15286" xr:uid="{00000000-0005-0000-0000-0000504D0000}"/>
    <cellStyle name="vanster 6 7 2 2 2" xfId="15287" xr:uid="{00000000-0005-0000-0000-0000514D0000}"/>
    <cellStyle name="vanster 6 7 2 3" xfId="15288" xr:uid="{00000000-0005-0000-0000-0000524D0000}"/>
    <cellStyle name="vanster 6 7 3" xfId="15289" xr:uid="{00000000-0005-0000-0000-0000534D0000}"/>
    <cellStyle name="vanster 6 7 3 2" xfId="15290" xr:uid="{00000000-0005-0000-0000-0000544D0000}"/>
    <cellStyle name="vanster 6 7 4" xfId="15291" xr:uid="{00000000-0005-0000-0000-0000554D0000}"/>
    <cellStyle name="vanster 6 8" xfId="15292" xr:uid="{00000000-0005-0000-0000-0000564D0000}"/>
    <cellStyle name="vanster 6 8 2" xfId="15293" xr:uid="{00000000-0005-0000-0000-0000574D0000}"/>
    <cellStyle name="vanster 6 8 2 2" xfId="15294" xr:uid="{00000000-0005-0000-0000-0000584D0000}"/>
    <cellStyle name="vanster 6 8 2 2 2" xfId="15295" xr:uid="{00000000-0005-0000-0000-0000594D0000}"/>
    <cellStyle name="vanster 6 8 2 3" xfId="15296" xr:uid="{00000000-0005-0000-0000-00005A4D0000}"/>
    <cellStyle name="vanster 6 8 3" xfId="15297" xr:uid="{00000000-0005-0000-0000-00005B4D0000}"/>
    <cellStyle name="vanster 6 8 3 2" xfId="15298" xr:uid="{00000000-0005-0000-0000-00005C4D0000}"/>
    <cellStyle name="vanster 6 8 4" xfId="15299" xr:uid="{00000000-0005-0000-0000-00005D4D0000}"/>
    <cellStyle name="vanster 6 9" xfId="15300" xr:uid="{00000000-0005-0000-0000-00005E4D0000}"/>
    <cellStyle name="vanster 6 9 2" xfId="15301" xr:uid="{00000000-0005-0000-0000-00005F4D0000}"/>
    <cellStyle name="vanster 6 9 2 2" xfId="15302" xr:uid="{00000000-0005-0000-0000-0000604D0000}"/>
    <cellStyle name="vanster 6 9 2 2 2" xfId="15303" xr:uid="{00000000-0005-0000-0000-0000614D0000}"/>
    <cellStyle name="vanster 6 9 2 3" xfId="15304" xr:uid="{00000000-0005-0000-0000-0000624D0000}"/>
    <cellStyle name="vanster 6 9 3" xfId="15305" xr:uid="{00000000-0005-0000-0000-0000634D0000}"/>
    <cellStyle name="vanster 6 9 3 2" xfId="15306" xr:uid="{00000000-0005-0000-0000-0000644D0000}"/>
    <cellStyle name="vanster 6 9 4" xfId="15307" xr:uid="{00000000-0005-0000-0000-0000654D0000}"/>
    <cellStyle name="vanster 7" xfId="15308" xr:uid="{00000000-0005-0000-0000-0000664D0000}"/>
    <cellStyle name="vanster 7 10" xfId="15309" xr:uid="{00000000-0005-0000-0000-0000674D0000}"/>
    <cellStyle name="vanster 7 10 2" xfId="15310" xr:uid="{00000000-0005-0000-0000-0000684D0000}"/>
    <cellStyle name="vanster 7 10 2 2" xfId="15311" xr:uid="{00000000-0005-0000-0000-0000694D0000}"/>
    <cellStyle name="vanster 7 10 3" xfId="15312" xr:uid="{00000000-0005-0000-0000-00006A4D0000}"/>
    <cellStyle name="vanster 7 11" xfId="15313" xr:uid="{00000000-0005-0000-0000-00006B4D0000}"/>
    <cellStyle name="vanster 7 11 2" xfId="15314" xr:uid="{00000000-0005-0000-0000-00006C4D0000}"/>
    <cellStyle name="vanster 7 12" xfId="15315" xr:uid="{00000000-0005-0000-0000-00006D4D0000}"/>
    <cellStyle name="vanster 7 2" xfId="15316" xr:uid="{00000000-0005-0000-0000-00006E4D0000}"/>
    <cellStyle name="vanster 7 2 2" xfId="15317" xr:uid="{00000000-0005-0000-0000-00006F4D0000}"/>
    <cellStyle name="vanster 7 2 2 2" xfId="15318" xr:uid="{00000000-0005-0000-0000-0000704D0000}"/>
    <cellStyle name="vanster 7 2 2 2 2" xfId="15319" xr:uid="{00000000-0005-0000-0000-0000714D0000}"/>
    <cellStyle name="vanster 7 2 2 3" xfId="15320" xr:uid="{00000000-0005-0000-0000-0000724D0000}"/>
    <cellStyle name="vanster 7 2 3" xfId="15321" xr:uid="{00000000-0005-0000-0000-0000734D0000}"/>
    <cellStyle name="vanster 7 2 3 2" xfId="15322" xr:uid="{00000000-0005-0000-0000-0000744D0000}"/>
    <cellStyle name="vanster 7 2 4" xfId="15323" xr:uid="{00000000-0005-0000-0000-0000754D0000}"/>
    <cellStyle name="vanster 7 3" xfId="15324" xr:uid="{00000000-0005-0000-0000-0000764D0000}"/>
    <cellStyle name="vanster 7 3 2" xfId="15325" xr:uid="{00000000-0005-0000-0000-0000774D0000}"/>
    <cellStyle name="vanster 7 3 2 2" xfId="15326" xr:uid="{00000000-0005-0000-0000-0000784D0000}"/>
    <cellStyle name="vanster 7 3 2 2 2" xfId="15327" xr:uid="{00000000-0005-0000-0000-0000794D0000}"/>
    <cellStyle name="vanster 7 3 2 3" xfId="15328" xr:uid="{00000000-0005-0000-0000-00007A4D0000}"/>
    <cellStyle name="vanster 7 3 3" xfId="15329" xr:uid="{00000000-0005-0000-0000-00007B4D0000}"/>
    <cellStyle name="vanster 7 3 3 2" xfId="15330" xr:uid="{00000000-0005-0000-0000-00007C4D0000}"/>
    <cellStyle name="vanster 7 3 4" xfId="15331" xr:uid="{00000000-0005-0000-0000-00007D4D0000}"/>
    <cellStyle name="vanster 7 4" xfId="15332" xr:uid="{00000000-0005-0000-0000-00007E4D0000}"/>
    <cellStyle name="vanster 7 4 2" xfId="15333" xr:uid="{00000000-0005-0000-0000-00007F4D0000}"/>
    <cellStyle name="vanster 7 4 2 2" xfId="15334" xr:uid="{00000000-0005-0000-0000-0000804D0000}"/>
    <cellStyle name="vanster 7 4 2 2 2" xfId="15335" xr:uid="{00000000-0005-0000-0000-0000814D0000}"/>
    <cellStyle name="vanster 7 4 2 3" xfId="15336" xr:uid="{00000000-0005-0000-0000-0000824D0000}"/>
    <cellStyle name="vanster 7 4 3" xfId="15337" xr:uid="{00000000-0005-0000-0000-0000834D0000}"/>
    <cellStyle name="vanster 7 4 3 2" xfId="15338" xr:uid="{00000000-0005-0000-0000-0000844D0000}"/>
    <cellStyle name="vanster 7 4 4" xfId="15339" xr:uid="{00000000-0005-0000-0000-0000854D0000}"/>
    <cellStyle name="vanster 7 5" xfId="15340" xr:uid="{00000000-0005-0000-0000-0000864D0000}"/>
    <cellStyle name="vanster 7 5 2" xfId="15341" xr:uid="{00000000-0005-0000-0000-0000874D0000}"/>
    <cellStyle name="vanster 7 5 2 2" xfId="15342" xr:uid="{00000000-0005-0000-0000-0000884D0000}"/>
    <cellStyle name="vanster 7 5 2 2 2" xfId="15343" xr:uid="{00000000-0005-0000-0000-0000894D0000}"/>
    <cellStyle name="vanster 7 5 2 3" xfId="15344" xr:uid="{00000000-0005-0000-0000-00008A4D0000}"/>
    <cellStyle name="vanster 7 5 3" xfId="15345" xr:uid="{00000000-0005-0000-0000-00008B4D0000}"/>
    <cellStyle name="vanster 7 5 3 2" xfId="15346" xr:uid="{00000000-0005-0000-0000-00008C4D0000}"/>
    <cellStyle name="vanster 7 5 4" xfId="15347" xr:uid="{00000000-0005-0000-0000-00008D4D0000}"/>
    <cellStyle name="vanster 7 6" xfId="15348" xr:uid="{00000000-0005-0000-0000-00008E4D0000}"/>
    <cellStyle name="vanster 7 6 2" xfId="15349" xr:uid="{00000000-0005-0000-0000-00008F4D0000}"/>
    <cellStyle name="vanster 7 6 2 2" xfId="15350" xr:uid="{00000000-0005-0000-0000-0000904D0000}"/>
    <cellStyle name="vanster 7 6 2 2 2" xfId="15351" xr:uid="{00000000-0005-0000-0000-0000914D0000}"/>
    <cellStyle name="vanster 7 6 2 3" xfId="15352" xr:uid="{00000000-0005-0000-0000-0000924D0000}"/>
    <cellStyle name="vanster 7 6 3" xfId="15353" xr:uid="{00000000-0005-0000-0000-0000934D0000}"/>
    <cellStyle name="vanster 7 6 3 2" xfId="15354" xr:uid="{00000000-0005-0000-0000-0000944D0000}"/>
    <cellStyle name="vanster 7 6 4" xfId="15355" xr:uid="{00000000-0005-0000-0000-0000954D0000}"/>
    <cellStyle name="vanster 7 7" xfId="15356" xr:uid="{00000000-0005-0000-0000-0000964D0000}"/>
    <cellStyle name="vanster 7 7 2" xfId="15357" xr:uid="{00000000-0005-0000-0000-0000974D0000}"/>
    <cellStyle name="vanster 7 7 2 2" xfId="15358" xr:uid="{00000000-0005-0000-0000-0000984D0000}"/>
    <cellStyle name="vanster 7 7 2 2 2" xfId="15359" xr:uid="{00000000-0005-0000-0000-0000994D0000}"/>
    <cellStyle name="vanster 7 7 2 3" xfId="15360" xr:uid="{00000000-0005-0000-0000-00009A4D0000}"/>
    <cellStyle name="vanster 7 7 3" xfId="15361" xr:uid="{00000000-0005-0000-0000-00009B4D0000}"/>
    <cellStyle name="vanster 7 7 3 2" xfId="15362" xr:uid="{00000000-0005-0000-0000-00009C4D0000}"/>
    <cellStyle name="vanster 7 7 4" xfId="15363" xr:uid="{00000000-0005-0000-0000-00009D4D0000}"/>
    <cellStyle name="vanster 7 8" xfId="15364" xr:uid="{00000000-0005-0000-0000-00009E4D0000}"/>
    <cellStyle name="vanster 7 8 2" xfId="15365" xr:uid="{00000000-0005-0000-0000-00009F4D0000}"/>
    <cellStyle name="vanster 7 8 2 2" xfId="15366" xr:uid="{00000000-0005-0000-0000-0000A04D0000}"/>
    <cellStyle name="vanster 7 8 2 2 2" xfId="15367" xr:uid="{00000000-0005-0000-0000-0000A14D0000}"/>
    <cellStyle name="vanster 7 8 2 3" xfId="15368" xr:uid="{00000000-0005-0000-0000-0000A24D0000}"/>
    <cellStyle name="vanster 7 8 3" xfId="15369" xr:uid="{00000000-0005-0000-0000-0000A34D0000}"/>
    <cellStyle name="vanster 7 8 3 2" xfId="15370" xr:uid="{00000000-0005-0000-0000-0000A44D0000}"/>
    <cellStyle name="vanster 7 8 4" xfId="15371" xr:uid="{00000000-0005-0000-0000-0000A54D0000}"/>
    <cellStyle name="vanster 7 9" xfId="15372" xr:uid="{00000000-0005-0000-0000-0000A64D0000}"/>
    <cellStyle name="vanster 7 9 2" xfId="15373" xr:uid="{00000000-0005-0000-0000-0000A74D0000}"/>
    <cellStyle name="vanster 7 9 2 2" xfId="15374" xr:uid="{00000000-0005-0000-0000-0000A84D0000}"/>
    <cellStyle name="vanster 7 9 2 2 2" xfId="15375" xr:uid="{00000000-0005-0000-0000-0000A94D0000}"/>
    <cellStyle name="vanster 7 9 2 3" xfId="15376" xr:uid="{00000000-0005-0000-0000-0000AA4D0000}"/>
    <cellStyle name="vanster 7 9 3" xfId="15377" xr:uid="{00000000-0005-0000-0000-0000AB4D0000}"/>
    <cellStyle name="vanster 7 9 3 2" xfId="15378" xr:uid="{00000000-0005-0000-0000-0000AC4D0000}"/>
    <cellStyle name="vanster 7 9 4" xfId="15379" xr:uid="{00000000-0005-0000-0000-0000AD4D0000}"/>
    <cellStyle name="vanster 8" xfId="15380" xr:uid="{00000000-0005-0000-0000-0000AE4D0000}"/>
    <cellStyle name="vanster 8 2" xfId="15381" xr:uid="{00000000-0005-0000-0000-0000AF4D0000}"/>
    <cellStyle name="vanster 9" xfId="15382" xr:uid="{00000000-0005-0000-0000-0000B04D0000}"/>
    <cellStyle name="VerdiUnitNetPrice" xfId="15383" xr:uid="{00000000-0005-0000-0000-0000B14D0000}"/>
    <cellStyle name="Verknüpfte Zelle" xfId="15384" xr:uid="{00000000-0005-0000-0000-0000B24D0000}"/>
    <cellStyle name="Währung 2" xfId="15385" xr:uid="{00000000-0005-0000-0000-0000B34D0000}"/>
    <cellStyle name="Währung-USA" xfId="15386" xr:uid="{00000000-0005-0000-0000-0000B44D0000}"/>
    <cellStyle name="Warnender Text" xfId="15387" xr:uid="{00000000-0005-0000-0000-0000B54D0000}"/>
    <cellStyle name="Warning Text" xfId="19956" builtinId="11" customBuiltin="1"/>
    <cellStyle name="Warning Text 2" xfId="15388" xr:uid="{00000000-0005-0000-0000-0000B74D0000}"/>
    <cellStyle name="Warning Text 2 2" xfId="15389" xr:uid="{00000000-0005-0000-0000-0000B84D0000}"/>
    <cellStyle name="Warning Text 2 3" xfId="15390" xr:uid="{00000000-0005-0000-0000-0000B94D0000}"/>
    <cellStyle name="Warning Text 3" xfId="15391" xr:uid="{00000000-0005-0000-0000-0000BA4D0000}"/>
    <cellStyle name="Warning Text 3 2" xfId="15392" xr:uid="{00000000-0005-0000-0000-0000BB4D0000}"/>
    <cellStyle name="Web Row Title 1" xfId="15393" xr:uid="{00000000-0005-0000-0000-0000BC4D0000}"/>
    <cellStyle name="Web Row Title 2" xfId="15394" xr:uid="{00000000-0005-0000-0000-0000BD4D0000}"/>
    <cellStyle name="web_ norma" xfId="15395" xr:uid="{00000000-0005-0000-0000-0000BE4D0000}"/>
    <cellStyle name="WhiteCells" xfId="15396" xr:uid="{00000000-0005-0000-0000-0000BF4D0000}"/>
    <cellStyle name="WhitePattern" xfId="15397" xr:uid="{00000000-0005-0000-0000-0000C04D0000}"/>
    <cellStyle name="WhitePattern1" xfId="15398" xr:uid="{00000000-0005-0000-0000-0000C14D0000}"/>
    <cellStyle name="WhitePattern1 2" xfId="16092" xr:uid="{00000000-0005-0000-0000-0000C24D0000}"/>
    <cellStyle name="WhitePattern1 2 2" xfId="17308" xr:uid="{00000000-0005-0000-0000-0000C34D0000}"/>
    <cellStyle name="WhitePattern1 2 2 2" xfId="19940" xr:uid="{00000000-0005-0000-0000-0000C44D0000}"/>
    <cellStyle name="WhiteText" xfId="15399" xr:uid="{00000000-0005-0000-0000-0000C54D0000}"/>
    <cellStyle name="WingDing" xfId="15400" xr:uid="{00000000-0005-0000-0000-0000C64D0000}"/>
    <cellStyle name="WingdingsBlack" xfId="15401" xr:uid="{00000000-0005-0000-0000-0000C74D0000}"/>
    <cellStyle name="WingdingsBlack 2" xfId="18107" xr:uid="{00000000-0005-0000-0000-0000C84D0000}"/>
    <cellStyle name="WingdingsRed" xfId="15402" xr:uid="{00000000-0005-0000-0000-0000C94D0000}"/>
    <cellStyle name="WingdingsRed 2" xfId="18108" xr:uid="{00000000-0005-0000-0000-0000CA4D0000}"/>
    <cellStyle name="WingdingsWhite" xfId="15403" xr:uid="{00000000-0005-0000-0000-0000CB4D0000}"/>
    <cellStyle name="WingdingsWhite 2" xfId="18109" xr:uid="{00000000-0005-0000-0000-0000CC4D0000}"/>
    <cellStyle name="WP Header" xfId="15404" xr:uid="{00000000-0005-0000-0000-0000CD4D0000}"/>
    <cellStyle name="y" xfId="15405" xr:uid="{00000000-0005-0000-0000-0000CE4D0000}"/>
    <cellStyle name="y_Citrix_2pgr2" xfId="15406" xr:uid="{00000000-0005-0000-0000-0000CF4D0000}"/>
    <cellStyle name="Year" xfId="15407" xr:uid="{00000000-0005-0000-0000-0000D04D0000}"/>
    <cellStyle name="year [1]" xfId="15408" xr:uid="{00000000-0005-0000-0000-0000D14D0000}"/>
    <cellStyle name="year date" xfId="15409" xr:uid="{00000000-0005-0000-0000-0000D24D0000}"/>
    <cellStyle name="Year_191206 Balboa Fixed Line Model vF_amended" xfId="15410" xr:uid="{00000000-0005-0000-0000-0000D34D0000}"/>
    <cellStyle name="yearformat" xfId="15411" xr:uid="{00000000-0005-0000-0000-0000D44D0000}"/>
    <cellStyle name="YearInput" xfId="15412" xr:uid="{00000000-0005-0000-0000-0000D54D0000}"/>
    <cellStyle name="YearInputBk" xfId="15413" xr:uid="{00000000-0005-0000-0000-0000D64D0000}"/>
    <cellStyle name="YearInputBu" xfId="15414" xr:uid="{00000000-0005-0000-0000-0000D74D0000}"/>
    <cellStyle name="yellow" xfId="15415" xr:uid="{00000000-0005-0000-0000-0000D84D0000}"/>
    <cellStyle name="Yen" xfId="15416" xr:uid="{00000000-0005-0000-0000-0000D94D0000}"/>
    <cellStyle name="Yes_No" xfId="15417" xr:uid="{00000000-0005-0000-0000-0000DA4D0000}"/>
    <cellStyle name="Zahl" xfId="15418" xr:uid="{00000000-0005-0000-0000-0000DB4D0000}"/>
    <cellStyle name="Zahl • 0,00" xfId="15419" xr:uid="{00000000-0005-0000-0000-0000DC4D0000}"/>
    <cellStyle name="Zahl negativ" xfId="15420" xr:uid="{00000000-0005-0000-0000-0000DD4D0000}"/>
    <cellStyle name="Zahl1" xfId="15421" xr:uid="{00000000-0005-0000-0000-0000DE4D0000}"/>
    <cellStyle name="Zeilen" xfId="15422" xr:uid="{00000000-0005-0000-0000-0000DF4D0000}"/>
    <cellStyle name="Zelle überprüfen" xfId="15423" xr:uid="{00000000-0005-0000-0000-0000E04D0000}"/>
    <cellStyle name="Zellen" xfId="15424" xr:uid="{00000000-0005-0000-0000-0000E14D0000}"/>
    <cellStyle name="Zellen%" xfId="15425" xr:uid="{00000000-0005-0000-0000-0000E24D0000}"/>
    <cellStyle name="Zellen,2" xfId="15426" xr:uid="{00000000-0005-0000-0000-0000E34D0000}"/>
    <cellStyle name="ZellenNichtSichtbar" xfId="15427" xr:uid="{00000000-0005-0000-0000-0000E44D0000}"/>
    <cellStyle name="Βασικό_cosmote us gaap 30.12.2000TEST1" xfId="15428" xr:uid="{00000000-0005-0000-0000-0000E54D0000}"/>
    <cellStyle name="Акцент1" xfId="15429" xr:uid="{00000000-0005-0000-0000-0000E64D0000}"/>
    <cellStyle name="Акцент2" xfId="15430" xr:uid="{00000000-0005-0000-0000-0000E74D0000}"/>
    <cellStyle name="Акцент3" xfId="15431" xr:uid="{00000000-0005-0000-0000-0000E84D0000}"/>
    <cellStyle name="Акцент4" xfId="15432" xr:uid="{00000000-0005-0000-0000-0000E94D0000}"/>
    <cellStyle name="Акцент5" xfId="15433" xr:uid="{00000000-0005-0000-0000-0000EA4D0000}"/>
    <cellStyle name="Акцент6" xfId="15434" xr:uid="{00000000-0005-0000-0000-0000EB4D0000}"/>
    <cellStyle name="Ввод " xfId="15435" xr:uid="{00000000-0005-0000-0000-0000EC4D0000}"/>
    <cellStyle name="Ввод  2" xfId="18110" xr:uid="{00000000-0005-0000-0000-0000ED4D0000}"/>
    <cellStyle name="Вывод" xfId="15436" xr:uid="{00000000-0005-0000-0000-0000EE4D0000}"/>
    <cellStyle name="Вывод 2" xfId="16093" xr:uid="{00000000-0005-0000-0000-0000EF4D0000}"/>
    <cellStyle name="Вывод 2 2" xfId="17309" xr:uid="{00000000-0005-0000-0000-0000F04D0000}"/>
    <cellStyle name="Вывод 2 2 2" xfId="19941" xr:uid="{00000000-0005-0000-0000-0000F14D0000}"/>
    <cellStyle name="Вывод 2 3" xfId="18727" xr:uid="{00000000-0005-0000-0000-0000F24D0000}"/>
    <cellStyle name="Вывод 3" xfId="18111" xr:uid="{00000000-0005-0000-0000-0000F34D0000}"/>
    <cellStyle name="Вычисление" xfId="15437" xr:uid="{00000000-0005-0000-0000-0000F44D0000}"/>
    <cellStyle name="Вычисление 2" xfId="18112" xr:uid="{00000000-0005-0000-0000-0000F54D0000}"/>
    <cellStyle name="Заголовок 1" xfId="15438" xr:uid="{00000000-0005-0000-0000-0000F64D0000}"/>
    <cellStyle name="Заголовок 2" xfId="15439" xr:uid="{00000000-0005-0000-0000-0000F74D0000}"/>
    <cellStyle name="Заголовок 3" xfId="15440" xr:uid="{00000000-0005-0000-0000-0000F84D0000}"/>
    <cellStyle name="Заголовок 3 2" xfId="19943" xr:uid="{00000000-0005-0000-0000-0000F94D0000}"/>
    <cellStyle name="Заголовок 4" xfId="15441" xr:uid="{00000000-0005-0000-0000-0000FA4D0000}"/>
    <cellStyle name="Итог" xfId="15442" xr:uid="{00000000-0005-0000-0000-0000FB4D0000}"/>
    <cellStyle name="Итог 2" xfId="16695" xr:uid="{00000000-0005-0000-0000-0000FC4D0000}"/>
    <cellStyle name="Итог 2 2" xfId="19327" xr:uid="{00000000-0005-0000-0000-0000FD4D0000}"/>
    <cellStyle name="Итог 3" xfId="18113" xr:uid="{00000000-0005-0000-0000-0000FE4D0000}"/>
    <cellStyle name="Контрольная ячейка" xfId="15443" xr:uid="{00000000-0005-0000-0000-0000FF4D0000}"/>
    <cellStyle name="Название" xfId="15444" xr:uid="{00000000-0005-0000-0000-0000004E0000}"/>
    <cellStyle name="Нейтральный" xfId="15445" xr:uid="{00000000-0005-0000-0000-0000014E0000}"/>
    <cellStyle name="Обычный_BTS" xfId="15446" xr:uid="{00000000-0005-0000-0000-0000024E0000}"/>
    <cellStyle name="Плохой" xfId="15447" xr:uid="{00000000-0005-0000-0000-0000034E0000}"/>
    <cellStyle name="Пояснение" xfId="15448" xr:uid="{00000000-0005-0000-0000-0000044E0000}"/>
    <cellStyle name="Примечание" xfId="15449" xr:uid="{00000000-0005-0000-0000-0000054E0000}"/>
    <cellStyle name="Примечание 2" xfId="18115" xr:uid="{00000000-0005-0000-0000-0000064E0000}"/>
    <cellStyle name="Связанная ячейка" xfId="15450" xr:uid="{00000000-0005-0000-0000-0000074E0000}"/>
    <cellStyle name="Текст предупреждения" xfId="15451" xr:uid="{00000000-0005-0000-0000-0000084E0000}"/>
    <cellStyle name="Хороший" xfId="15452" xr:uid="{00000000-0005-0000-0000-0000094E0000}"/>
    <cellStyle name="콤마 [0]_PLDT" xfId="15453" xr:uid="{00000000-0005-0000-0000-00000A4E0000}"/>
    <cellStyle name="콤마_PLDT" xfId="15454" xr:uid="{00000000-0005-0000-0000-00000B4E0000}"/>
    <cellStyle name="통화 [0]_PLDT" xfId="15455" xr:uid="{00000000-0005-0000-0000-00000C4E0000}"/>
    <cellStyle name="통화_PLDT" xfId="15456" xr:uid="{00000000-0005-0000-0000-00000D4E0000}"/>
    <cellStyle name="표준_PLDT" xfId="15457" xr:uid="{00000000-0005-0000-0000-00000E4E0000}"/>
    <cellStyle name="千位分隔_移动网络模型数据清单-v2" xfId="15458" xr:uid="{00000000-0005-0000-0000-00000F4E0000}"/>
    <cellStyle name="常规_1. General" xfId="15459" xr:uid="{00000000-0005-0000-0000-0000104E0000}"/>
    <cellStyle name="桁区切り [0.00]_Global Mobile2" xfId="15460" xr:uid="{00000000-0005-0000-0000-0000114E0000}"/>
    <cellStyle name="標準_9020MAIN#2" xfId="15461" xr:uid="{00000000-0005-0000-0000-0000124E0000}"/>
    <cellStyle name="通貨 [0.00]_NTT G.Lite Pricing Jan 25th" xfId="15462" xr:uid="{00000000-0005-0000-0000-0000134E0000}"/>
  </cellStyles>
  <dxfs count="0"/>
  <tableStyles count="0" defaultTableStyle="TableStyleMedium9" defaultPivotStyle="PivotStyleLight16"/>
  <colors>
    <mruColors>
      <color rgb="FFCCFFCC"/>
      <color rgb="FFEAEAEA"/>
      <color rgb="FFFFFF99"/>
      <color rgb="FFFF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163286</xdr:colOff>
      <xdr:row>0</xdr:row>
      <xdr:rowOff>85727</xdr:rowOff>
    </xdr:from>
    <xdr:to>
      <xdr:col>1</xdr:col>
      <xdr:colOff>1723571</xdr:colOff>
      <xdr:row>0</xdr:row>
      <xdr:rowOff>1451429</xdr:rowOff>
    </xdr:to>
    <xdr:pic>
      <xdr:nvPicPr>
        <xdr:cNvPr id="8323" name="Picture 30" descr="Transnet New Logo">
          <a:extLst>
            <a:ext uri="{FF2B5EF4-FFF2-40B4-BE49-F238E27FC236}">
              <a16:creationId xmlns:a16="http://schemas.microsoft.com/office/drawing/2014/main" id="{00000000-0008-0000-0100-000083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286" y="85727"/>
          <a:ext cx="1787071" cy="1365702"/>
        </a:xfrm>
        <a:prstGeom prst="rect">
          <a:avLst/>
        </a:prstGeom>
        <a:noFill/>
        <a:ln w="9525">
          <a:noFill/>
          <a:miter lim="800000"/>
          <a:headEnd/>
          <a:tailEnd/>
        </a:ln>
      </xdr:spPr>
    </xdr:pic>
    <xdr:clientData/>
  </xdr:twoCellAnchor>
  <xdr:twoCellAnchor editAs="oneCell">
    <xdr:from>
      <xdr:col>3</xdr:col>
      <xdr:colOff>63500</xdr:colOff>
      <xdr:row>8</xdr:row>
      <xdr:rowOff>-1</xdr:rowOff>
    </xdr:from>
    <xdr:to>
      <xdr:col>6</xdr:col>
      <xdr:colOff>105502</xdr:colOff>
      <xdr:row>10</xdr:row>
      <xdr:rowOff>834571</xdr:rowOff>
    </xdr:to>
    <xdr:sp macro="" textlink="">
      <xdr:nvSpPr>
        <xdr:cNvPr id="3" name="Text Box 1">
          <a:extLst>
            <a:ext uri="{FF2B5EF4-FFF2-40B4-BE49-F238E27FC236}">
              <a16:creationId xmlns:a16="http://schemas.microsoft.com/office/drawing/2014/main" id="{06BDCBAD-828A-4FC7-9BBE-E410230527DF}"/>
            </a:ext>
          </a:extLst>
        </xdr:cNvPr>
        <xdr:cNvSpPr txBox="1">
          <a:spLocks noChangeArrowheads="1"/>
        </xdr:cNvSpPr>
      </xdr:nvSpPr>
      <xdr:spPr bwMode="auto">
        <a:xfrm>
          <a:off x="8599714" y="4481285"/>
          <a:ext cx="3770360" cy="2113643"/>
        </a:xfrm>
        <a:prstGeom prst="rect">
          <a:avLst/>
        </a:prstGeom>
        <a:solidFill>
          <a:schemeClr val="bg1">
            <a:lumMod val="95000"/>
          </a:schemeClr>
        </a:solidFill>
        <a:ln w="25400">
          <a:solidFill>
            <a:srgbClr val="000000"/>
          </a:solidFill>
          <a:miter lim="800000"/>
          <a:headEnd/>
          <a:tailEnd/>
        </a:ln>
      </xdr:spPr>
      <xdr:txBody>
        <a:bodyPr vertOverflow="clip" wrap="square" lIns="182880" tIns="137160" rIns="91440" bIns="137160" anchor="t" upright="1"/>
        <a:lstStyle/>
        <a:p>
          <a:pPr algn="l" rtl="0">
            <a:defRPr sz="1000"/>
          </a:pPr>
          <a:r>
            <a:rPr lang="en-ZA" sz="1000" b="1" i="0" strike="noStrike">
              <a:solidFill>
                <a:srgbClr val="FF0000"/>
              </a:solidFill>
              <a:latin typeface="Tahoma" panose="020B0604030504040204" pitchFamily="34" charset="0"/>
              <a:ea typeface="Tahoma" panose="020B0604030504040204" pitchFamily="34" charset="0"/>
              <a:cs typeface="Tahoma" panose="020B0604030504040204" pitchFamily="34" charset="0"/>
            </a:rPr>
            <a:t>DO NOT MAKE CHANGES TO THIS PRICING MODEL. </a:t>
          </a:r>
        </a:p>
        <a:p>
          <a:pPr algn="l" rtl="0">
            <a:defRPr sz="1000"/>
          </a:pPr>
          <a:endParaRPr lang="en-ZA" sz="1000" b="1" i="0" strike="noStrike">
            <a:solidFill>
              <a:srgbClr val="FF0000"/>
            </a:solidFill>
            <a:latin typeface="Tahoma" panose="020B0604030504040204" pitchFamily="34" charset="0"/>
            <a:ea typeface="Tahoma" panose="020B0604030504040204" pitchFamily="34" charset="0"/>
            <a:cs typeface="Tahoma" panose="020B0604030504040204" pitchFamily="34" charset="0"/>
          </a:endParaRPr>
        </a:p>
        <a:p>
          <a:pPr algn="l" rtl="0">
            <a:defRPr sz="1000"/>
          </a:pPr>
          <a:r>
            <a:rPr lang="en-ZA" sz="1000" b="1" i="0" strike="noStrike">
              <a:solidFill>
                <a:schemeClr val="tx1"/>
              </a:solidFill>
              <a:latin typeface="Tahoma" panose="020B0604030504040204" pitchFamily="34" charset="0"/>
              <a:ea typeface="Tahoma" panose="020B0604030504040204" pitchFamily="34" charset="0"/>
              <a:cs typeface="Tahoma" panose="020B0604030504040204" pitchFamily="34" charset="0"/>
            </a:rPr>
            <a:t>If you need to include any additional elements, please include pricing for those elements as supplemental cost information in a separate worksheet.</a:t>
          </a:r>
        </a:p>
        <a:p>
          <a:pPr algn="l" rtl="0">
            <a:defRPr sz="1000"/>
          </a:pPr>
          <a:endParaRPr lang="en-ZA" sz="1000" b="1" i="0" strike="noStrike">
            <a:solidFill>
              <a:schemeClr val="tx1"/>
            </a:solidFill>
            <a:latin typeface="Tahoma" panose="020B0604030504040204" pitchFamily="34" charset="0"/>
            <a:ea typeface="Tahoma" panose="020B0604030504040204" pitchFamily="34" charset="0"/>
            <a:cs typeface="Tahoma" panose="020B0604030504040204" pitchFamily="34" charset="0"/>
          </a:endParaRPr>
        </a:p>
        <a:p>
          <a:pPr algn="l" rtl="0">
            <a:defRPr sz="1000"/>
          </a:pPr>
          <a:r>
            <a:rPr lang="en-ZA" sz="1000" b="1" i="0" strike="noStrike">
              <a:solidFill>
                <a:schemeClr val="tx1"/>
              </a:solidFill>
              <a:latin typeface="Tahoma" panose="020B0604030504040204" pitchFamily="34" charset="0"/>
              <a:ea typeface="Tahoma" panose="020B0604030504040204" pitchFamily="34" charset="0"/>
              <a:cs typeface="Tahoma" panose="020B0604030504040204" pitchFamily="34" charset="0"/>
            </a:rPr>
            <a:t>Please refer to the documentation for details describing each of the service deliverables that Provider is expected to provide and price in accordance with the definition.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228600</xdr:colOff>
      <xdr:row>0</xdr:row>
      <xdr:rowOff>114300</xdr:rowOff>
    </xdr:from>
    <xdr:to>
      <xdr:col>1</xdr:col>
      <xdr:colOff>1447800</xdr:colOff>
      <xdr:row>0</xdr:row>
      <xdr:rowOff>1076325</xdr:rowOff>
    </xdr:to>
    <xdr:pic>
      <xdr:nvPicPr>
        <xdr:cNvPr id="2" name="Picture 30" descr="Transnet New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8600" y="114300"/>
          <a:ext cx="1457325" cy="9620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228600</xdr:colOff>
      <xdr:row>0</xdr:row>
      <xdr:rowOff>19050</xdr:rowOff>
    </xdr:from>
    <xdr:to>
      <xdr:col>1</xdr:col>
      <xdr:colOff>1685925</xdr:colOff>
      <xdr:row>0</xdr:row>
      <xdr:rowOff>1123950</xdr:rowOff>
    </xdr:to>
    <xdr:pic>
      <xdr:nvPicPr>
        <xdr:cNvPr id="24596" name="Picture 30" descr="Transnet New Logo">
          <a:extLst>
            <a:ext uri="{FF2B5EF4-FFF2-40B4-BE49-F238E27FC236}">
              <a16:creationId xmlns:a16="http://schemas.microsoft.com/office/drawing/2014/main" id="{00000000-0008-0000-0C00-0000146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2017" y="19050"/>
          <a:ext cx="1457325" cy="11049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46991</xdr:colOff>
      <xdr:row>0</xdr:row>
      <xdr:rowOff>57150</xdr:rowOff>
    </xdr:from>
    <xdr:to>
      <xdr:col>2</xdr:col>
      <xdr:colOff>730251</xdr:colOff>
      <xdr:row>1</xdr:row>
      <xdr:rowOff>171450</xdr:rowOff>
    </xdr:to>
    <xdr:pic>
      <xdr:nvPicPr>
        <xdr:cNvPr id="3" name="Picture 30" descr="Transnet New Logo">
          <a:extLst>
            <a:ext uri="{FF2B5EF4-FFF2-40B4-BE49-F238E27FC236}">
              <a16:creationId xmlns:a16="http://schemas.microsoft.com/office/drawing/2014/main" id="{84EDC9EE-6DFC-4A87-BE3A-08A1D31DBB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991" y="57150"/>
          <a:ext cx="1318260" cy="10033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41275</xdr:colOff>
      <xdr:row>0</xdr:row>
      <xdr:rowOff>95250</xdr:rowOff>
    </xdr:from>
    <xdr:to>
      <xdr:col>1</xdr:col>
      <xdr:colOff>1498600</xdr:colOff>
      <xdr:row>0</xdr:row>
      <xdr:rowOff>1187450</xdr:rowOff>
    </xdr:to>
    <xdr:pic>
      <xdr:nvPicPr>
        <xdr:cNvPr id="2" name="Picture 30" descr="Transnet New Logo">
          <a:extLst>
            <a:ext uri="{FF2B5EF4-FFF2-40B4-BE49-F238E27FC236}">
              <a16:creationId xmlns:a16="http://schemas.microsoft.com/office/drawing/2014/main" id="{D9419E17-94D7-465E-A3FF-D260080A01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9075" y="95250"/>
          <a:ext cx="1457325" cy="10922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31750</xdr:colOff>
      <xdr:row>0</xdr:row>
      <xdr:rowOff>50800</xdr:rowOff>
    </xdr:from>
    <xdr:to>
      <xdr:col>1</xdr:col>
      <xdr:colOff>1410290</xdr:colOff>
      <xdr:row>0</xdr:row>
      <xdr:rowOff>1174012</xdr:rowOff>
    </xdr:to>
    <xdr:pic>
      <xdr:nvPicPr>
        <xdr:cNvPr id="2" name="Picture 30" descr="Transnet New Logo">
          <a:extLst>
            <a:ext uri="{FF2B5EF4-FFF2-40B4-BE49-F238E27FC236}">
              <a16:creationId xmlns:a16="http://schemas.microsoft.com/office/drawing/2014/main" id="{FFE03E2B-3C82-4165-AAAD-6AB216AC3B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797" y="50800"/>
          <a:ext cx="1378540" cy="112321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552450</xdr:colOff>
      <xdr:row>0</xdr:row>
      <xdr:rowOff>69850</xdr:rowOff>
    </xdr:from>
    <xdr:to>
      <xdr:col>2</xdr:col>
      <xdr:colOff>57150</xdr:colOff>
      <xdr:row>1</xdr:row>
      <xdr:rowOff>800100</xdr:rowOff>
    </xdr:to>
    <xdr:pic>
      <xdr:nvPicPr>
        <xdr:cNvPr id="4" name="Picture 30" descr="Transnet New Logo">
          <a:extLst>
            <a:ext uri="{FF2B5EF4-FFF2-40B4-BE49-F238E27FC236}">
              <a16:creationId xmlns:a16="http://schemas.microsoft.com/office/drawing/2014/main" id="{46CF2905-145D-4ED5-AD36-80CD9034BC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52450" y="69850"/>
          <a:ext cx="1803400" cy="16192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xdr:colOff>
      <xdr:row>0</xdr:row>
      <xdr:rowOff>107950</xdr:rowOff>
    </xdr:from>
    <xdr:to>
      <xdr:col>1</xdr:col>
      <xdr:colOff>1384300</xdr:colOff>
      <xdr:row>0</xdr:row>
      <xdr:rowOff>1117600</xdr:rowOff>
    </xdr:to>
    <xdr:pic>
      <xdr:nvPicPr>
        <xdr:cNvPr id="2" name="Picture 30" descr="Transnet New Logo">
          <a:extLst>
            <a:ext uri="{FF2B5EF4-FFF2-40B4-BE49-F238E27FC236}">
              <a16:creationId xmlns:a16="http://schemas.microsoft.com/office/drawing/2014/main" id="{2E0E6A35-8E40-4B87-A73B-F0EC4D8CEC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6375" y="107950"/>
          <a:ext cx="1355725" cy="10096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95250</xdr:rowOff>
    </xdr:from>
    <xdr:to>
      <xdr:col>0</xdr:col>
      <xdr:colOff>1758950</xdr:colOff>
      <xdr:row>2</xdr:row>
      <xdr:rowOff>63500</xdr:rowOff>
    </xdr:to>
    <xdr:pic>
      <xdr:nvPicPr>
        <xdr:cNvPr id="2" name="Picture 30" descr="Transnet New Logo">
          <a:extLst>
            <a:ext uri="{FF2B5EF4-FFF2-40B4-BE49-F238E27FC236}">
              <a16:creationId xmlns:a16="http://schemas.microsoft.com/office/drawing/2014/main" id="{39770733-F1E5-49A3-AD31-A4177B153CD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0"/>
          <a:ext cx="1739900" cy="12573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59266</xdr:colOff>
      <xdr:row>5</xdr:row>
      <xdr:rowOff>30691</xdr:rowOff>
    </xdr:from>
    <xdr:to>
      <xdr:col>15</xdr:col>
      <xdr:colOff>403224</xdr:colOff>
      <xdr:row>19</xdr:row>
      <xdr:rowOff>77612</xdr:rowOff>
    </xdr:to>
    <xdr:sp macro="" textlink="">
      <xdr:nvSpPr>
        <xdr:cNvPr id="2" name="Text Box 1">
          <a:extLst>
            <a:ext uri="{FF2B5EF4-FFF2-40B4-BE49-F238E27FC236}">
              <a16:creationId xmlns:a16="http://schemas.microsoft.com/office/drawing/2014/main" id="{92458DCD-03C2-402B-8DBC-38216015D5ED}"/>
            </a:ext>
          </a:extLst>
        </xdr:cNvPr>
        <xdr:cNvSpPr txBox="1">
          <a:spLocks noChangeArrowheads="1"/>
        </xdr:cNvSpPr>
      </xdr:nvSpPr>
      <xdr:spPr bwMode="auto">
        <a:xfrm>
          <a:off x="8462433" y="2521302"/>
          <a:ext cx="4838347" cy="3137254"/>
        </a:xfrm>
        <a:prstGeom prst="rect">
          <a:avLst/>
        </a:prstGeom>
        <a:solidFill>
          <a:schemeClr val="tx2">
            <a:lumMod val="50000"/>
          </a:schemeClr>
        </a:solidFill>
        <a:ln w="25400">
          <a:solidFill>
            <a:srgbClr val="000000"/>
          </a:solidFill>
          <a:miter lim="800000"/>
          <a:headEnd/>
          <a:tailEnd/>
        </a:ln>
      </xdr:spPr>
      <xdr:txBody>
        <a:bodyPr vertOverflow="clip" wrap="square" lIns="182880" tIns="137160" rIns="182880" bIns="137160" anchor="t" upright="1"/>
        <a:lstStyle/>
        <a:p>
          <a:pPr algn="l" rtl="0">
            <a:defRPr sz="1000"/>
          </a:pPr>
          <a:r>
            <a:rPr lang="en-ZA" sz="1100" b="1" i="0" strike="noStrike">
              <a:solidFill>
                <a:schemeClr val="bg1"/>
              </a:solidFill>
              <a:latin typeface="Tahoma" panose="020B0604030504040204" pitchFamily="34" charset="0"/>
              <a:ea typeface="Tahoma" panose="020B0604030504040204" pitchFamily="34" charset="0"/>
              <a:cs typeface="Tahoma" panose="020B0604030504040204" pitchFamily="34" charset="0"/>
            </a:rPr>
            <a:t>NOTES:</a:t>
          </a:r>
          <a:endPar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endParaRPr>
        </a:p>
        <a:p>
          <a:pPr algn="l" rtl="0">
            <a:defRPr sz="1000"/>
          </a:pPr>
          <a:endPar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endParaRPr>
        </a:p>
        <a:p>
          <a:pPr algn="l" rtl="0">
            <a:defRPr sz="1000"/>
          </a:pPr>
          <a:r>
            <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rPr>
            <a:t>1.  Use the table on this worksheet to provide hourly labour rates for the various classifications and grades of technical personnel. </a:t>
          </a:r>
        </a:p>
        <a:p>
          <a:pPr algn="l" rtl="0">
            <a:defRPr sz="1000"/>
          </a:pPr>
          <a:endPar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endParaRPr>
        </a:p>
        <a:p>
          <a:pPr algn="l" rtl="0">
            <a:defRPr sz="1000"/>
          </a:pPr>
          <a:r>
            <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rPr>
            <a:t>2.  The Provider may include additional job titles, where necessary, to accurately reflect the classifications and grading structures used for its personnel.</a:t>
          </a:r>
        </a:p>
        <a:p>
          <a:pPr algn="l" rtl="0">
            <a:defRPr sz="1000"/>
          </a:pPr>
          <a:endPar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endParaRPr>
        </a:p>
        <a:p>
          <a:pPr algn="l" rtl="0">
            <a:defRPr sz="1000"/>
          </a:pPr>
          <a:r>
            <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rPr>
            <a:t>3.  If your existing titles differ from those listed, please map your titles to the listed categories to the extent possible and provide your mapping reference in the column G "Provider Job Title - Reference Mapping."</a:t>
          </a:r>
        </a:p>
        <a:p>
          <a:pPr algn="l" rtl="0">
            <a:defRPr sz="1000"/>
          </a:pPr>
          <a:endPar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endParaRPr>
        </a:p>
        <a:p>
          <a:pPr algn="l" rtl="0">
            <a:defRPr sz="1000"/>
          </a:pPr>
          <a:r>
            <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rPr>
            <a:t>4.  The rates are required for evaluation and comparison purposes only and will not be used in any pricing calculations or in determining the total bid value within this workbook.</a:t>
          </a:r>
        </a:p>
        <a:p>
          <a:pPr algn="l" rtl="0">
            <a:defRPr sz="1000"/>
          </a:pPr>
          <a:endParaRPr lang="en-ZA" sz="1100" b="0" i="0" strike="noStrike">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6350</xdr:colOff>
      <xdr:row>0</xdr:row>
      <xdr:rowOff>114300</xdr:rowOff>
    </xdr:from>
    <xdr:to>
      <xdr:col>1</xdr:col>
      <xdr:colOff>1340556</xdr:colOff>
      <xdr:row>0</xdr:row>
      <xdr:rowOff>1219200</xdr:rowOff>
    </xdr:to>
    <xdr:pic>
      <xdr:nvPicPr>
        <xdr:cNvPr id="3" name="Picture 30" descr="Transnet New Logo">
          <a:extLst>
            <a:ext uri="{FF2B5EF4-FFF2-40B4-BE49-F238E27FC236}">
              <a16:creationId xmlns:a16="http://schemas.microsoft.com/office/drawing/2014/main" id="{12058968-7990-462E-8955-9B20E123A8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7461" y="114300"/>
          <a:ext cx="1334206" cy="11049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228600</xdr:colOff>
      <xdr:row>0</xdr:row>
      <xdr:rowOff>114300</xdr:rowOff>
    </xdr:from>
    <xdr:to>
      <xdr:col>1</xdr:col>
      <xdr:colOff>1447800</xdr:colOff>
      <xdr:row>0</xdr:row>
      <xdr:rowOff>1076325</xdr:rowOff>
    </xdr:to>
    <xdr:pic>
      <xdr:nvPicPr>
        <xdr:cNvPr id="2" name="Picture 30" descr="Transnet New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8600" y="114300"/>
          <a:ext cx="1457325" cy="9620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RUCE~1.JOH\AppData\Local\Temp\Rar$DI00.896\LAN%20Services%20Tower%20Sites%20v1%200%2005122014.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C)%205230.2%20Mutual%20Fund%2031.03.2006"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N Schedule Scope"/>
      <sheetName val="Site Schedule"/>
      <sheetName val="LAN - Recurring"/>
      <sheetName val="Voice - Recurring"/>
      <sheetName val="Hourly Rate"/>
    </sheetNames>
    <sheetDataSet>
      <sheetData sheetId="0">
        <row r="5">
          <cell r="H5" t="str">
            <v>Standard</v>
          </cell>
          <cell r="K5" t="str">
            <v>Transnet Corporate</v>
          </cell>
        </row>
        <row r="6">
          <cell r="H6" t="str">
            <v>Extended</v>
          </cell>
          <cell r="K6" t="str">
            <v>Transnet Freight Rail</v>
          </cell>
        </row>
        <row r="7">
          <cell r="H7" t="str">
            <v>Premium</v>
          </cell>
          <cell r="K7" t="str">
            <v>Transnet National Ports Authority</v>
          </cell>
        </row>
        <row r="8">
          <cell r="K8" t="str">
            <v>Transnet Port Terminals</v>
          </cell>
        </row>
        <row r="9">
          <cell r="K9" t="str">
            <v>Transnet Rail Engineering</v>
          </cell>
        </row>
        <row r="10">
          <cell r="K10" t="str">
            <v>Transnet Projects</v>
          </cell>
        </row>
        <row r="11">
          <cell r="K11" t="str">
            <v>Transnet Pipeline</v>
          </cell>
        </row>
        <row r="15">
          <cell r="I15" t="str">
            <v>Gold</v>
          </cell>
          <cell r="J15" t="str">
            <v>Silver</v>
          </cell>
          <cell r="K15" t="str">
            <v>Bronze</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done"/>
      <sheetName val="Final Translation Reserve"/>
      <sheetName val="MF NAV&amp;MARKET VALUE 31.03.2006"/>
      <sheetName val="Tickmarks"/>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F18"/>
  <sheetViews>
    <sheetView showGridLines="0" zoomScale="70" zoomScaleNormal="70" zoomScaleSheetLayoutView="85" zoomScalePageLayoutView="70" workbookViewId="0">
      <selection activeCell="F1" sqref="F1"/>
    </sheetView>
  </sheetViews>
  <sheetFormatPr defaultColWidth="8.81640625" defaultRowHeight="12.5"/>
  <cols>
    <col min="1" max="1" width="3.1796875" style="207" customWidth="1"/>
    <col min="2" max="2" width="36.08984375" style="207" customWidth="1"/>
    <col min="3" max="3" width="88.90625" style="207" customWidth="1"/>
    <col min="4" max="4" width="29.90625" style="207" customWidth="1"/>
    <col min="5" max="5" width="5.36328125" style="207" customWidth="1"/>
    <col min="6" max="6" width="18.1796875" style="207" customWidth="1"/>
    <col min="7" max="7" width="72.08984375" style="207" customWidth="1"/>
    <col min="8" max="8" width="8.81640625" style="207"/>
    <col min="9" max="9" width="53.08984375" style="207" customWidth="1"/>
    <col min="10" max="16384" width="8.81640625" style="207"/>
  </cols>
  <sheetData>
    <row r="1" spans="2:6" ht="123.75" customHeight="1" thickBot="1"/>
    <row r="2" spans="2:6" ht="34" customHeight="1" thickBot="1">
      <c r="B2" s="429" t="s">
        <v>114</v>
      </c>
      <c r="C2" s="430"/>
      <c r="D2" s="209"/>
    </row>
    <row r="3" spans="2:6" ht="22.5" customHeight="1">
      <c r="B3" s="282"/>
      <c r="C3" s="395" t="s">
        <v>182</v>
      </c>
      <c r="D3" s="210"/>
    </row>
    <row r="4" spans="2:6" ht="24" customHeight="1" thickBot="1">
      <c r="B4" s="284"/>
      <c r="C4" s="285" t="s">
        <v>158</v>
      </c>
      <c r="D4" s="208"/>
    </row>
    <row r="5" spans="2:6" ht="48" customHeight="1" thickBot="1">
      <c r="B5" s="284"/>
      <c r="C5" s="286" t="s">
        <v>22</v>
      </c>
      <c r="D5" s="244" t="s">
        <v>244</v>
      </c>
    </row>
    <row r="6" spans="2:6" ht="37.5" customHeight="1" thickBot="1">
      <c r="B6" s="284"/>
      <c r="C6" s="287" t="s">
        <v>242</v>
      </c>
    </row>
    <row r="7" spans="2:6" ht="37.5" customHeight="1" thickBot="1">
      <c r="B7" s="284"/>
      <c r="C7" s="287" t="s">
        <v>240</v>
      </c>
    </row>
    <row r="8" spans="2:6" ht="24.75" customHeight="1" thickBot="1">
      <c r="B8" s="283"/>
      <c r="C8" s="288" t="s">
        <v>241</v>
      </c>
    </row>
    <row r="9" spans="2:6" s="291" customFormat="1" ht="45" customHeight="1">
      <c r="B9" s="390" t="s">
        <v>6</v>
      </c>
      <c r="C9" s="394" t="s">
        <v>236</v>
      </c>
    </row>
    <row r="10" spans="2:6" s="291" customFormat="1" ht="55.5" customHeight="1">
      <c r="B10" s="392" t="s">
        <v>7</v>
      </c>
      <c r="C10" s="393" t="s">
        <v>68</v>
      </c>
      <c r="D10" s="385"/>
    </row>
    <row r="11" spans="2:6" s="291" customFormat="1" ht="71.75" customHeight="1" thickBot="1">
      <c r="B11" s="390" t="s">
        <v>8</v>
      </c>
      <c r="C11" s="394" t="s">
        <v>237</v>
      </c>
      <c r="D11" s="385"/>
    </row>
    <row r="12" spans="2:6" s="291" customFormat="1" ht="60" customHeight="1" thickBot="1">
      <c r="B12" s="392" t="s">
        <v>9</v>
      </c>
      <c r="C12" s="393" t="s">
        <v>235</v>
      </c>
      <c r="D12" s="386" t="s">
        <v>13</v>
      </c>
    </row>
    <row r="13" spans="2:6" s="291" customFormat="1" ht="45" customHeight="1" thickBot="1">
      <c r="B13" s="390" t="s">
        <v>10</v>
      </c>
      <c r="C13" s="391" t="s">
        <v>115</v>
      </c>
      <c r="D13" s="385"/>
      <c r="F13" s="387"/>
    </row>
    <row r="14" spans="2:6" ht="30" customHeight="1" thickBot="1">
      <c r="B14" s="289"/>
      <c r="C14" s="290"/>
    </row>
    <row r="15" spans="2:6" ht="18" customHeight="1"/>
    <row r="16" spans="2:6" s="389" customFormat="1" ht="20" customHeight="1">
      <c r="B16" s="428" t="s">
        <v>67</v>
      </c>
      <c r="C16" s="428"/>
      <c r="D16" s="388"/>
    </row>
    <row r="17" spans="2:4" ht="13" thickBot="1"/>
    <row r="18" spans="2:4" ht="200" customHeight="1" thickBot="1">
      <c r="B18" s="425" t="s">
        <v>243</v>
      </c>
      <c r="C18" s="426"/>
      <c r="D18" s="427"/>
    </row>
  </sheetData>
  <sheetProtection algorithmName="SHA-512" hashValue="ojQRvgSPbgMjNKzmxkRKF4vClbi8wlzNQOveHpCxM9HalNjKoTktTIFaeIC9jQfetJnlQ5lNNHgZcDXRaQafbQ==" saltValue="pZI8MdkZb+mpbViSL+snEQ==" spinCount="100000" sheet="1" objects="1" scenarios="1"/>
  <mergeCells count="3">
    <mergeCell ref="B18:D18"/>
    <mergeCell ref="B16:C16"/>
    <mergeCell ref="B2:C2"/>
  </mergeCells>
  <phoneticPr fontId="0" type="noConversion"/>
  <pageMargins left="0.44" right="0.25" top="0.6" bottom="0.75" header="0.2" footer="0.46"/>
  <pageSetup scale="50" fitToHeight="3" orientation="portrait" r:id="rId1"/>
  <headerFooter alignWithMargins="0">
    <oddHeader>&amp;C&amp;A</oddHeader>
    <oddFooter>&amp;L&amp;F&amp;C&amp;P of &amp;N&amp;RConfidential Information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6">
    <tabColor rgb="FFFFC000"/>
    <pageSetUpPr fitToPage="1"/>
  </sheetPr>
  <dimension ref="A1:R56"/>
  <sheetViews>
    <sheetView topLeftCell="A28" zoomScale="85" zoomScaleNormal="85" zoomScalePageLayoutView="85" workbookViewId="0">
      <selection activeCell="E7" sqref="E7:J7"/>
    </sheetView>
  </sheetViews>
  <sheetFormatPr defaultColWidth="8.81640625" defaultRowHeight="12.5"/>
  <cols>
    <col min="1" max="1" width="3.36328125" customWidth="1"/>
    <col min="2" max="2" width="42.36328125" customWidth="1"/>
    <col min="3" max="3" width="22.1796875" customWidth="1"/>
    <col min="4" max="4" width="21.81640625" customWidth="1"/>
    <col min="5" max="5" width="13.36328125" customWidth="1"/>
    <col min="6" max="6" width="17" customWidth="1"/>
    <col min="7" max="7" width="19.81640625" customWidth="1"/>
    <col min="8" max="8" width="14.1796875" customWidth="1"/>
    <col min="9" max="9" width="14.36328125" customWidth="1"/>
    <col min="10" max="10" width="20.36328125" customWidth="1"/>
    <col min="11" max="11" width="13.81640625" customWidth="1"/>
    <col min="12" max="12" width="15.08984375" customWidth="1"/>
    <col min="13" max="13" width="16.81640625" customWidth="1"/>
    <col min="14" max="14" width="54.1796875" customWidth="1"/>
  </cols>
  <sheetData>
    <row r="1" spans="1:14" ht="118.5" customHeight="1" thickBot="1"/>
    <row r="2" spans="1:14" ht="21.75" customHeight="1" thickBot="1">
      <c r="B2" s="61" t="s">
        <v>53</v>
      </c>
      <c r="C2" s="66" t="s">
        <v>17</v>
      </c>
      <c r="D2" s="76"/>
      <c r="E2" s="556" t="s">
        <v>12</v>
      </c>
      <c r="F2" s="557"/>
      <c r="H2" s="65" t="s">
        <v>23</v>
      </c>
    </row>
    <row r="3" spans="1:14" ht="45" customHeight="1" thickBot="1">
      <c r="B3" s="63" t="e">
        <f>#REF!</f>
        <v>#REF!</v>
      </c>
      <c r="C3" s="64"/>
      <c r="D3" s="77"/>
      <c r="E3" s="39" t="s">
        <v>11</v>
      </c>
      <c r="F3" s="10" t="s">
        <v>15</v>
      </c>
      <c r="H3" s="558" t="s">
        <v>94</v>
      </c>
      <c r="I3" s="559"/>
      <c r="J3" s="559"/>
      <c r="K3" s="559"/>
      <c r="L3" s="559"/>
      <c r="M3" s="560"/>
    </row>
    <row r="4" spans="1:14" ht="38.25" customHeight="1" thickBot="1">
      <c r="B4" s="127" t="e">
        <f>#REF!</f>
        <v>#REF!</v>
      </c>
      <c r="C4" s="128"/>
      <c r="H4" s="561"/>
      <c r="I4" s="562"/>
      <c r="J4" s="562"/>
      <c r="K4" s="562"/>
      <c r="L4" s="562"/>
      <c r="M4" s="563"/>
    </row>
    <row r="5" spans="1:14" ht="29.25" customHeight="1" thickBot="1">
      <c r="B5" s="127" t="e">
        <f>#REF!</f>
        <v>#REF!</v>
      </c>
      <c r="C5" s="128"/>
      <c r="H5" s="564"/>
      <c r="I5" s="565"/>
      <c r="J5" s="565"/>
      <c r="K5" s="565"/>
      <c r="L5" s="565"/>
      <c r="M5" s="566"/>
    </row>
    <row r="6" spans="1:14" ht="29.25" customHeight="1" thickBot="1"/>
    <row r="7" spans="1:14" ht="55.5" customHeight="1" thickBot="1">
      <c r="B7" s="573" t="s">
        <v>93</v>
      </c>
      <c r="C7" s="574"/>
    </row>
    <row r="8" spans="1:14" ht="17.25" customHeight="1" thickBot="1">
      <c r="H8" s="110"/>
      <c r="K8" s="110"/>
    </row>
    <row r="9" spans="1:14" s="78" customFormat="1" ht="13" thickBot="1">
      <c r="B9" s="567" t="s">
        <v>24</v>
      </c>
      <c r="C9" s="568"/>
      <c r="D9" s="569"/>
      <c r="E9" s="529" t="s">
        <v>2</v>
      </c>
      <c r="F9" s="530"/>
      <c r="G9" s="530"/>
      <c r="H9" s="529" t="s">
        <v>3</v>
      </c>
      <c r="I9" s="530"/>
      <c r="J9" s="530"/>
      <c r="K9" s="529" t="s">
        <v>4</v>
      </c>
      <c r="L9" s="530"/>
      <c r="M9" s="531"/>
      <c r="N9" s="2"/>
    </row>
    <row r="10" spans="1:14" s="78" customFormat="1" ht="13.5" thickBot="1">
      <c r="B10" s="570"/>
      <c r="C10" s="571"/>
      <c r="D10" s="572"/>
      <c r="E10" s="532" t="s">
        <v>5</v>
      </c>
      <c r="F10" s="530"/>
      <c r="G10" s="531"/>
      <c r="H10" s="532" t="s">
        <v>5</v>
      </c>
      <c r="I10" s="530"/>
      <c r="J10" s="531"/>
      <c r="K10" s="532" t="s">
        <v>5</v>
      </c>
      <c r="L10" s="530"/>
      <c r="M10" s="531"/>
      <c r="N10" s="2"/>
    </row>
    <row r="11" spans="1:14" s="3" customFormat="1" ht="26.5" thickBot="1">
      <c r="B11" s="68" t="s">
        <v>25</v>
      </c>
      <c r="C11" s="69" t="s">
        <v>26</v>
      </c>
      <c r="D11" s="79" t="s">
        <v>20</v>
      </c>
      <c r="E11" s="11" t="s">
        <v>27</v>
      </c>
      <c r="F11" s="1" t="s">
        <v>28</v>
      </c>
      <c r="G11" s="12" t="s">
        <v>29</v>
      </c>
      <c r="H11" s="11" t="s">
        <v>27</v>
      </c>
      <c r="I11" s="1" t="s">
        <v>28</v>
      </c>
      <c r="J11" s="12" t="s">
        <v>29</v>
      </c>
      <c r="K11" s="11" t="s">
        <v>27</v>
      </c>
      <c r="L11" s="1" t="s">
        <v>28</v>
      </c>
      <c r="M11" s="12" t="s">
        <v>29</v>
      </c>
      <c r="N11" s="80" t="s">
        <v>0</v>
      </c>
    </row>
    <row r="12" spans="1:14" s="3" customFormat="1" ht="14">
      <c r="B12" s="575" t="s">
        <v>54</v>
      </c>
      <c r="C12" s="577" t="s">
        <v>60</v>
      </c>
      <c r="D12" s="41" t="s">
        <v>55</v>
      </c>
      <c r="E12" s="82">
        <f>SUM(E14:E18)*0.05</f>
        <v>1321</v>
      </c>
      <c r="F12" s="50">
        <v>0</v>
      </c>
      <c r="G12" s="83">
        <f t="shared" ref="G12:G41" si="0">E12*F12</f>
        <v>0</v>
      </c>
      <c r="H12" s="82">
        <v>1500</v>
      </c>
      <c r="I12" s="50">
        <v>0</v>
      </c>
      <c r="J12" s="83">
        <f t="shared" ref="J12:J41" si="1">H12*I12</f>
        <v>0</v>
      </c>
      <c r="K12" s="82">
        <v>1500</v>
      </c>
      <c r="L12" s="50">
        <v>0</v>
      </c>
      <c r="M12" s="83">
        <f t="shared" ref="M12:M41" si="2">K12*L12</f>
        <v>0</v>
      </c>
      <c r="N12" s="13"/>
    </row>
    <row r="13" spans="1:14" s="3" customFormat="1" ht="14.25" customHeight="1" thickBot="1">
      <c r="B13" s="576"/>
      <c r="C13" s="578"/>
      <c r="D13" s="43" t="s">
        <v>56</v>
      </c>
      <c r="E13" s="84">
        <f>SUM(E14:E18)*0.95</f>
        <v>25105</v>
      </c>
      <c r="F13" s="51">
        <v>0</v>
      </c>
      <c r="G13" s="86">
        <f t="shared" si="0"/>
        <v>0</v>
      </c>
      <c r="H13" s="84">
        <v>25000</v>
      </c>
      <c r="I13" s="51">
        <v>0</v>
      </c>
      <c r="J13" s="86">
        <f t="shared" si="1"/>
        <v>0</v>
      </c>
      <c r="K13" s="84">
        <v>26500</v>
      </c>
      <c r="L13" s="51">
        <v>0</v>
      </c>
      <c r="M13" s="86">
        <f t="shared" si="2"/>
        <v>0</v>
      </c>
      <c r="N13" s="37"/>
    </row>
    <row r="14" spans="1:14" s="3" customFormat="1" ht="18" customHeight="1">
      <c r="A14" s="134"/>
      <c r="B14" s="554" t="s">
        <v>81</v>
      </c>
      <c r="C14" s="579" t="s">
        <v>83</v>
      </c>
      <c r="D14" s="149" t="s">
        <v>87</v>
      </c>
      <c r="E14" s="82">
        <v>15386</v>
      </c>
      <c r="F14" s="50">
        <v>0</v>
      </c>
      <c r="G14" s="83">
        <f t="shared" si="0"/>
        <v>0</v>
      </c>
      <c r="H14" s="123">
        <f>H13*0.66</f>
        <v>16500</v>
      </c>
      <c r="I14" s="50">
        <v>0</v>
      </c>
      <c r="J14" s="83">
        <f t="shared" si="1"/>
        <v>0</v>
      </c>
      <c r="K14" s="123">
        <f>K13*0.66</f>
        <v>17490</v>
      </c>
      <c r="L14" s="50">
        <v>0</v>
      </c>
      <c r="M14" s="83">
        <f t="shared" si="2"/>
        <v>0</v>
      </c>
      <c r="N14" s="13"/>
    </row>
    <row r="15" spans="1:14" s="3" customFormat="1" ht="16.5" customHeight="1">
      <c r="A15" s="134"/>
      <c r="B15" s="555"/>
      <c r="C15" s="580"/>
      <c r="D15" s="150" t="s">
        <v>88</v>
      </c>
      <c r="E15" s="88">
        <v>4533</v>
      </c>
      <c r="F15" s="52">
        <v>0</v>
      </c>
      <c r="G15" s="89">
        <f t="shared" si="0"/>
        <v>0</v>
      </c>
      <c r="H15" s="125">
        <f>H13*0.2</f>
        <v>5000</v>
      </c>
      <c r="I15" s="52">
        <v>0</v>
      </c>
      <c r="J15" s="89">
        <f t="shared" si="1"/>
        <v>0</v>
      </c>
      <c r="K15" s="125">
        <f>K13*0.2</f>
        <v>5300</v>
      </c>
      <c r="L15" s="52">
        <v>0</v>
      </c>
      <c r="M15" s="89">
        <f t="shared" si="2"/>
        <v>0</v>
      </c>
      <c r="N15" s="14"/>
    </row>
    <row r="16" spans="1:14" s="3" customFormat="1" ht="17.25" customHeight="1">
      <c r="A16" s="134"/>
      <c r="B16" s="555"/>
      <c r="C16" s="580"/>
      <c r="D16" s="152" t="s">
        <v>91</v>
      </c>
      <c r="E16" s="148">
        <v>2169</v>
      </c>
      <c r="F16" s="53">
        <v>0</v>
      </c>
      <c r="G16" s="117">
        <f t="shared" si="0"/>
        <v>0</v>
      </c>
      <c r="H16" s="153">
        <f>H13*0.2</f>
        <v>5000</v>
      </c>
      <c r="I16" s="53">
        <v>0</v>
      </c>
      <c r="J16" s="117">
        <f t="shared" si="1"/>
        <v>0</v>
      </c>
      <c r="K16" s="153">
        <f>K13*0.2</f>
        <v>5300</v>
      </c>
      <c r="L16" s="53">
        <v>0</v>
      </c>
      <c r="M16" s="117">
        <f t="shared" si="2"/>
        <v>0</v>
      </c>
      <c r="N16" s="15"/>
    </row>
    <row r="17" spans="1:14" s="3" customFormat="1" ht="17.25" customHeight="1">
      <c r="A17" s="134"/>
      <c r="B17" s="555"/>
      <c r="C17" s="580"/>
      <c r="D17" s="152" t="s">
        <v>69</v>
      </c>
      <c r="E17" s="148">
        <v>2169</v>
      </c>
      <c r="F17" s="53">
        <v>0</v>
      </c>
      <c r="G17" s="117">
        <f t="shared" si="0"/>
        <v>0</v>
      </c>
      <c r="H17" s="153">
        <f>H13*0.2</f>
        <v>5000</v>
      </c>
      <c r="I17" s="53">
        <v>0</v>
      </c>
      <c r="J17" s="117">
        <f t="shared" si="1"/>
        <v>0</v>
      </c>
      <c r="K17" s="153">
        <f>K13*0.2</f>
        <v>5300</v>
      </c>
      <c r="L17" s="53">
        <v>0</v>
      </c>
      <c r="M17" s="117">
        <f t="shared" si="2"/>
        <v>0</v>
      </c>
      <c r="N17" s="15"/>
    </row>
    <row r="18" spans="1:14" s="3" customFormat="1" ht="17.25" customHeight="1" thickBot="1">
      <c r="A18" s="134"/>
      <c r="B18" s="555"/>
      <c r="C18" s="581"/>
      <c r="D18" s="151" t="s">
        <v>89</v>
      </c>
      <c r="E18" s="84">
        <v>2169</v>
      </c>
      <c r="F18" s="51">
        <v>0</v>
      </c>
      <c r="G18" s="86">
        <f t="shared" si="0"/>
        <v>0</v>
      </c>
      <c r="H18" s="153">
        <f>H13*0.2</f>
        <v>5000</v>
      </c>
      <c r="I18" s="51">
        <v>0</v>
      </c>
      <c r="J18" s="86">
        <f t="shared" si="1"/>
        <v>0</v>
      </c>
      <c r="K18" s="153">
        <f>K13*0.2</f>
        <v>5300</v>
      </c>
      <c r="L18" s="51">
        <v>0</v>
      </c>
      <c r="M18" s="86">
        <f t="shared" si="2"/>
        <v>0</v>
      </c>
      <c r="N18" s="37"/>
    </row>
    <row r="19" spans="1:14" s="3" customFormat="1" ht="18" customHeight="1">
      <c r="A19" s="134"/>
      <c r="B19" s="555"/>
      <c r="C19" s="534" t="s">
        <v>82</v>
      </c>
      <c r="D19" s="149" t="s">
        <v>87</v>
      </c>
      <c r="E19" s="82">
        <v>15386</v>
      </c>
      <c r="F19" s="50">
        <v>0</v>
      </c>
      <c r="G19" s="83">
        <f t="shared" si="0"/>
        <v>0</v>
      </c>
      <c r="H19" s="123">
        <f>H13*0.66</f>
        <v>16500</v>
      </c>
      <c r="I19" s="50">
        <v>0</v>
      </c>
      <c r="J19" s="83">
        <f t="shared" si="1"/>
        <v>0</v>
      </c>
      <c r="K19" s="123">
        <f>K13*0.66</f>
        <v>17490</v>
      </c>
      <c r="L19" s="50">
        <v>0</v>
      </c>
      <c r="M19" s="83">
        <f t="shared" si="2"/>
        <v>0</v>
      </c>
      <c r="N19" s="13"/>
    </row>
    <row r="20" spans="1:14" s="3" customFormat="1" ht="16.5" customHeight="1">
      <c r="A20" s="134"/>
      <c r="B20" s="555"/>
      <c r="C20" s="535"/>
      <c r="D20" s="150" t="s">
        <v>88</v>
      </c>
      <c r="E20" s="88">
        <v>4533</v>
      </c>
      <c r="F20" s="52">
        <v>0</v>
      </c>
      <c r="G20" s="89">
        <f t="shared" si="0"/>
        <v>0</v>
      </c>
      <c r="H20" s="125">
        <f>H13*0.2</f>
        <v>5000</v>
      </c>
      <c r="I20" s="52">
        <v>0</v>
      </c>
      <c r="J20" s="89">
        <f t="shared" si="1"/>
        <v>0</v>
      </c>
      <c r="K20" s="125">
        <f>K13*0.2</f>
        <v>5300</v>
      </c>
      <c r="L20" s="52">
        <v>0</v>
      </c>
      <c r="M20" s="89">
        <f t="shared" si="2"/>
        <v>0</v>
      </c>
      <c r="N20" s="14"/>
    </row>
    <row r="21" spans="1:14" s="3" customFormat="1" ht="17.25" customHeight="1">
      <c r="A21" s="134"/>
      <c r="B21" s="555"/>
      <c r="C21" s="535"/>
      <c r="D21" s="152" t="s">
        <v>91</v>
      </c>
      <c r="E21" s="148">
        <v>2169</v>
      </c>
      <c r="F21" s="53">
        <v>0</v>
      </c>
      <c r="G21" s="117">
        <f t="shared" si="0"/>
        <v>0</v>
      </c>
      <c r="H21" s="153">
        <f>H13*0.2</f>
        <v>5000</v>
      </c>
      <c r="I21" s="53">
        <v>0</v>
      </c>
      <c r="J21" s="117">
        <f t="shared" si="1"/>
        <v>0</v>
      </c>
      <c r="K21" s="153">
        <f>K13*0.2</f>
        <v>5300</v>
      </c>
      <c r="L21" s="53">
        <v>0</v>
      </c>
      <c r="M21" s="117">
        <f t="shared" si="2"/>
        <v>0</v>
      </c>
      <c r="N21" s="15"/>
    </row>
    <row r="22" spans="1:14" s="3" customFormat="1" ht="17.25" customHeight="1">
      <c r="A22" s="134"/>
      <c r="B22" s="555"/>
      <c r="C22" s="535"/>
      <c r="D22" s="152" t="s">
        <v>69</v>
      </c>
      <c r="E22" s="148">
        <v>2169</v>
      </c>
      <c r="F22" s="53">
        <v>0</v>
      </c>
      <c r="G22" s="117">
        <f t="shared" si="0"/>
        <v>0</v>
      </c>
      <c r="H22" s="153">
        <f>H13*0.2</f>
        <v>5000</v>
      </c>
      <c r="I22" s="53">
        <v>0</v>
      </c>
      <c r="J22" s="117">
        <f t="shared" si="1"/>
        <v>0</v>
      </c>
      <c r="K22" s="153">
        <f>K13*0.2</f>
        <v>5300</v>
      </c>
      <c r="L22" s="53">
        <v>0</v>
      </c>
      <c r="M22" s="117">
        <f t="shared" si="2"/>
        <v>0</v>
      </c>
      <c r="N22" s="15"/>
    </row>
    <row r="23" spans="1:14" s="3" customFormat="1" ht="17.25" customHeight="1" thickBot="1">
      <c r="A23" s="134"/>
      <c r="B23" s="555"/>
      <c r="C23" s="535"/>
      <c r="D23" s="151" t="s">
        <v>89</v>
      </c>
      <c r="E23" s="84">
        <v>2169</v>
      </c>
      <c r="F23" s="51">
        <v>0</v>
      </c>
      <c r="G23" s="86">
        <f t="shared" si="0"/>
        <v>0</v>
      </c>
      <c r="H23" s="153">
        <f>H13*0.2</f>
        <v>5000</v>
      </c>
      <c r="I23" s="53">
        <v>0</v>
      </c>
      <c r="J23" s="117">
        <f t="shared" si="1"/>
        <v>0</v>
      </c>
      <c r="K23" s="153">
        <f>K13*0.2</f>
        <v>5300</v>
      </c>
      <c r="L23" s="51">
        <v>0</v>
      </c>
      <c r="M23" s="86">
        <f t="shared" si="2"/>
        <v>0</v>
      </c>
      <c r="N23" s="37"/>
    </row>
    <row r="24" spans="1:14" s="3" customFormat="1" ht="15.75" customHeight="1">
      <c r="A24" s="533"/>
      <c r="B24" s="534" t="s">
        <v>70</v>
      </c>
      <c r="C24" s="154" t="s">
        <v>31</v>
      </c>
      <c r="D24" s="38" t="s">
        <v>32</v>
      </c>
      <c r="E24" s="108">
        <v>50</v>
      </c>
      <c r="F24" s="54">
        <v>0</v>
      </c>
      <c r="G24" s="124">
        <f t="shared" si="0"/>
        <v>0</v>
      </c>
      <c r="H24" s="82">
        <v>50</v>
      </c>
      <c r="I24" s="50">
        <v>0</v>
      </c>
      <c r="J24" s="83">
        <f t="shared" si="1"/>
        <v>0</v>
      </c>
      <c r="K24" s="123">
        <v>50</v>
      </c>
      <c r="L24" s="54">
        <v>0</v>
      </c>
      <c r="M24" s="124">
        <f t="shared" si="2"/>
        <v>0</v>
      </c>
      <c r="N24" s="7"/>
    </row>
    <row r="25" spans="1:14" s="3" customFormat="1" ht="14">
      <c r="A25" s="533"/>
      <c r="B25" s="535"/>
      <c r="C25" s="155" t="s">
        <v>33</v>
      </c>
      <c r="D25" s="18" t="s">
        <v>34</v>
      </c>
      <c r="E25" s="108">
        <v>50</v>
      </c>
      <c r="F25" s="52">
        <v>0</v>
      </c>
      <c r="G25" s="89">
        <f t="shared" si="0"/>
        <v>0</v>
      </c>
      <c r="H25" s="108">
        <v>50</v>
      </c>
      <c r="I25" s="52">
        <v>0</v>
      </c>
      <c r="J25" s="89">
        <f t="shared" si="1"/>
        <v>0</v>
      </c>
      <c r="K25" s="108">
        <v>50</v>
      </c>
      <c r="L25" s="52">
        <v>0</v>
      </c>
      <c r="M25" s="89">
        <f t="shared" si="2"/>
        <v>0</v>
      </c>
      <c r="N25" s="5"/>
    </row>
    <row r="26" spans="1:14" s="3" customFormat="1" ht="14">
      <c r="A26" s="533"/>
      <c r="B26" s="535"/>
      <c r="C26" s="156" t="s">
        <v>35</v>
      </c>
      <c r="D26" s="18" t="s">
        <v>36</v>
      </c>
      <c r="E26" s="108">
        <v>0</v>
      </c>
      <c r="F26" s="52">
        <v>0</v>
      </c>
      <c r="G26" s="89">
        <f t="shared" si="0"/>
        <v>0</v>
      </c>
      <c r="H26" s="108">
        <v>0</v>
      </c>
      <c r="I26" s="52">
        <v>0</v>
      </c>
      <c r="J26" s="89">
        <f t="shared" si="1"/>
        <v>0</v>
      </c>
      <c r="K26" s="108">
        <v>0</v>
      </c>
      <c r="L26" s="52">
        <v>0</v>
      </c>
      <c r="M26" s="89">
        <f t="shared" si="2"/>
        <v>0</v>
      </c>
      <c r="N26" s="5"/>
    </row>
    <row r="27" spans="1:14" s="3" customFormat="1" ht="14">
      <c r="A27" s="533"/>
      <c r="B27" s="535"/>
      <c r="C27" s="156" t="s">
        <v>37</v>
      </c>
      <c r="D27" s="18" t="s">
        <v>38</v>
      </c>
      <c r="E27" s="108">
        <v>0</v>
      </c>
      <c r="F27" s="52">
        <v>0</v>
      </c>
      <c r="G27" s="89">
        <f t="shared" si="0"/>
        <v>0</v>
      </c>
      <c r="H27" s="108">
        <v>0</v>
      </c>
      <c r="I27" s="52">
        <v>0</v>
      </c>
      <c r="J27" s="89">
        <f t="shared" si="1"/>
        <v>0</v>
      </c>
      <c r="K27" s="108">
        <v>0</v>
      </c>
      <c r="L27" s="52">
        <v>0</v>
      </c>
      <c r="M27" s="89">
        <f t="shared" si="2"/>
        <v>0</v>
      </c>
      <c r="N27" s="5"/>
    </row>
    <row r="28" spans="1:14" s="3" customFormat="1" ht="14.5" thickBot="1">
      <c r="A28" s="533"/>
      <c r="B28" s="536"/>
      <c r="C28" s="157" t="s">
        <v>39</v>
      </c>
      <c r="D28" s="19" t="s">
        <v>40</v>
      </c>
      <c r="E28" s="139">
        <v>10</v>
      </c>
      <c r="F28" s="51">
        <v>0</v>
      </c>
      <c r="G28" s="86">
        <f t="shared" si="0"/>
        <v>0</v>
      </c>
      <c r="H28" s="108">
        <v>10</v>
      </c>
      <c r="I28" s="51">
        <v>0</v>
      </c>
      <c r="J28" s="86">
        <f t="shared" si="1"/>
        <v>0</v>
      </c>
      <c r="K28" s="108">
        <v>10</v>
      </c>
      <c r="L28" s="51">
        <v>0</v>
      </c>
      <c r="M28" s="86">
        <f t="shared" si="2"/>
        <v>0</v>
      </c>
      <c r="N28" s="6"/>
    </row>
    <row r="29" spans="1:14" s="3" customFormat="1" ht="32.25" customHeight="1">
      <c r="A29" s="134"/>
      <c r="B29" s="534" t="s">
        <v>57</v>
      </c>
      <c r="C29" s="539" t="s">
        <v>61</v>
      </c>
      <c r="D29" s="540"/>
      <c r="E29" s="82">
        <v>157752000</v>
      </c>
      <c r="F29" s="130">
        <v>0</v>
      </c>
      <c r="G29" s="83">
        <f t="shared" si="0"/>
        <v>0</v>
      </c>
      <c r="H29" s="114">
        <f>E29+(E29*0.08)</f>
        <v>170372160</v>
      </c>
      <c r="I29" s="130">
        <v>0</v>
      </c>
      <c r="J29" s="83">
        <f t="shared" si="1"/>
        <v>0</v>
      </c>
      <c r="K29" s="114">
        <f>H29+(H29*0.06)</f>
        <v>180594490</v>
      </c>
      <c r="L29" s="131">
        <v>0</v>
      </c>
      <c r="M29" s="83">
        <f t="shared" si="2"/>
        <v>0</v>
      </c>
      <c r="N29" s="4"/>
    </row>
    <row r="30" spans="1:14" s="3" customFormat="1" ht="30.75" customHeight="1">
      <c r="A30" s="134"/>
      <c r="B30" s="535"/>
      <c r="C30" s="541" t="s">
        <v>84</v>
      </c>
      <c r="D30" s="542"/>
      <c r="E30" s="88">
        <v>106000000</v>
      </c>
      <c r="F30" s="129">
        <v>0</v>
      </c>
      <c r="G30" s="89">
        <f t="shared" si="0"/>
        <v>0</v>
      </c>
      <c r="H30" s="115">
        <f>E30+(E30*0.08)</f>
        <v>114480000</v>
      </c>
      <c r="I30" s="129">
        <v>0</v>
      </c>
      <c r="J30" s="89">
        <f t="shared" si="1"/>
        <v>0</v>
      </c>
      <c r="K30" s="115">
        <f>H30+(H30*0.06)</f>
        <v>121348800</v>
      </c>
      <c r="L30" s="129">
        <v>0</v>
      </c>
      <c r="M30" s="89">
        <f t="shared" si="2"/>
        <v>0</v>
      </c>
      <c r="N30" s="5"/>
    </row>
    <row r="31" spans="1:14" s="3" customFormat="1" ht="30.75" customHeight="1">
      <c r="A31" s="134"/>
      <c r="B31" s="535"/>
      <c r="C31" s="541" t="s">
        <v>62</v>
      </c>
      <c r="D31" s="542"/>
      <c r="E31" s="88">
        <v>156500000</v>
      </c>
      <c r="F31" s="129">
        <v>0</v>
      </c>
      <c r="G31" s="89">
        <f t="shared" si="0"/>
        <v>0</v>
      </c>
      <c r="H31" s="115">
        <f>E31+(E31*0.08)</f>
        <v>169020000</v>
      </c>
      <c r="I31" s="129">
        <v>0</v>
      </c>
      <c r="J31" s="89">
        <f t="shared" si="1"/>
        <v>0</v>
      </c>
      <c r="K31" s="115">
        <f>H31+(H31*0.06)</f>
        <v>179161200</v>
      </c>
      <c r="L31" s="129">
        <v>0</v>
      </c>
      <c r="M31" s="89">
        <f t="shared" si="2"/>
        <v>0</v>
      </c>
      <c r="N31" s="5"/>
    </row>
    <row r="32" spans="1:14" s="3" customFormat="1" ht="17.25" customHeight="1" thickBot="1">
      <c r="A32" s="134"/>
      <c r="B32" s="536"/>
      <c r="C32" s="543" t="s">
        <v>85</v>
      </c>
      <c r="D32" s="544"/>
      <c r="E32" s="551"/>
      <c r="F32" s="552"/>
      <c r="G32" s="552"/>
      <c r="H32" s="552"/>
      <c r="I32" s="552"/>
      <c r="J32" s="552"/>
      <c r="K32" s="552"/>
      <c r="L32" s="552"/>
      <c r="M32" s="552"/>
      <c r="N32" s="553"/>
    </row>
    <row r="33" spans="1:18" s="3" customFormat="1" ht="34.5" customHeight="1" thickBot="1">
      <c r="A33" s="134"/>
      <c r="B33" s="135" t="s">
        <v>76</v>
      </c>
      <c r="C33" s="136" t="s">
        <v>58</v>
      </c>
      <c r="D33" s="137" t="s">
        <v>56</v>
      </c>
      <c r="E33" s="138">
        <v>15</v>
      </c>
      <c r="F33" s="50">
        <v>0</v>
      </c>
      <c r="G33" s="116">
        <f t="shared" si="0"/>
        <v>0</v>
      </c>
      <c r="H33" s="114">
        <v>15</v>
      </c>
      <c r="I33" s="50">
        <v>0</v>
      </c>
      <c r="J33" s="116">
        <f t="shared" si="1"/>
        <v>0</v>
      </c>
      <c r="K33" s="114">
        <v>15</v>
      </c>
      <c r="L33" s="50">
        <v>0</v>
      </c>
      <c r="M33" s="116">
        <f t="shared" si="2"/>
        <v>0</v>
      </c>
      <c r="N33" s="4"/>
    </row>
    <row r="34" spans="1:18" s="3" customFormat="1" ht="63.75" customHeight="1" thickBot="1">
      <c r="A34" s="134"/>
      <c r="B34" s="33" t="s">
        <v>90</v>
      </c>
      <c r="C34" s="34" t="s">
        <v>58</v>
      </c>
      <c r="D34" s="56" t="s">
        <v>56</v>
      </c>
      <c r="E34" s="82"/>
      <c r="F34" s="50">
        <v>0</v>
      </c>
      <c r="G34" s="116">
        <f t="shared" si="0"/>
        <v>0</v>
      </c>
      <c r="H34" s="114">
        <f>SUM(H13:H13)</f>
        <v>25000</v>
      </c>
      <c r="I34" s="50">
        <v>0</v>
      </c>
      <c r="J34" s="116">
        <f t="shared" si="1"/>
        <v>0</v>
      </c>
      <c r="K34" s="114">
        <f>SUM(K13:K13)</f>
        <v>26500</v>
      </c>
      <c r="L34" s="50">
        <v>0</v>
      </c>
      <c r="M34" s="116">
        <f t="shared" si="2"/>
        <v>0</v>
      </c>
      <c r="N34" s="4"/>
    </row>
    <row r="35" spans="1:18" s="3" customFormat="1" ht="33.75" customHeight="1">
      <c r="A35" s="134"/>
      <c r="B35" s="534" t="s">
        <v>59</v>
      </c>
      <c r="C35" s="534" t="s">
        <v>86</v>
      </c>
      <c r="D35" s="35" t="s">
        <v>64</v>
      </c>
      <c r="E35" s="82">
        <v>0</v>
      </c>
      <c r="F35" s="50">
        <v>0</v>
      </c>
      <c r="G35" s="83">
        <f t="shared" si="0"/>
        <v>0</v>
      </c>
      <c r="H35" s="82">
        <v>0</v>
      </c>
      <c r="I35" s="50">
        <v>0</v>
      </c>
      <c r="J35" s="83">
        <f t="shared" si="1"/>
        <v>0</v>
      </c>
      <c r="K35" s="82">
        <v>0</v>
      </c>
      <c r="L35" s="50">
        <v>0</v>
      </c>
      <c r="M35" s="83">
        <f t="shared" si="2"/>
        <v>0</v>
      </c>
      <c r="N35" s="4"/>
    </row>
    <row r="36" spans="1:18" s="3" customFormat="1" ht="48" customHeight="1" thickBot="1">
      <c r="A36" s="134"/>
      <c r="B36" s="536"/>
      <c r="C36" s="536"/>
      <c r="D36" s="55" t="s">
        <v>65</v>
      </c>
      <c r="E36" s="84">
        <v>3000</v>
      </c>
      <c r="F36" s="51">
        <v>0</v>
      </c>
      <c r="G36" s="86">
        <f t="shared" si="0"/>
        <v>0</v>
      </c>
      <c r="H36" s="84">
        <v>3000</v>
      </c>
      <c r="I36" s="51">
        <v>0</v>
      </c>
      <c r="J36" s="86">
        <f t="shared" si="1"/>
        <v>0</v>
      </c>
      <c r="K36" s="84">
        <v>3000</v>
      </c>
      <c r="L36" s="51">
        <v>0</v>
      </c>
      <c r="M36" s="86">
        <f t="shared" si="2"/>
        <v>0</v>
      </c>
      <c r="N36" s="6"/>
    </row>
    <row r="37" spans="1:18" s="3" customFormat="1" ht="13" thickBot="1">
      <c r="B37" s="159" t="s">
        <v>98</v>
      </c>
      <c r="C37" s="549" t="s">
        <v>99</v>
      </c>
      <c r="D37" s="550"/>
      <c r="E37" s="40">
        <v>1</v>
      </c>
      <c r="F37" s="160">
        <v>0</v>
      </c>
      <c r="G37" s="81">
        <f t="shared" si="0"/>
        <v>0</v>
      </c>
      <c r="H37" s="40">
        <v>1</v>
      </c>
      <c r="I37" s="160"/>
      <c r="J37" s="81">
        <f t="shared" si="1"/>
        <v>0</v>
      </c>
      <c r="K37" s="40">
        <v>1</v>
      </c>
      <c r="L37" s="160"/>
      <c r="M37" s="81">
        <f t="shared" si="2"/>
        <v>0</v>
      </c>
      <c r="N37" s="161"/>
    </row>
    <row r="38" spans="1:18" s="3" customFormat="1">
      <c r="B38" s="105" t="s">
        <v>1</v>
      </c>
      <c r="C38" s="545" t="s">
        <v>14</v>
      </c>
      <c r="D38" s="546"/>
      <c r="E38" s="36">
        <v>0</v>
      </c>
      <c r="F38" s="50">
        <v>0</v>
      </c>
      <c r="G38" s="83">
        <f t="shared" si="0"/>
        <v>0</v>
      </c>
      <c r="H38" s="87">
        <v>0</v>
      </c>
      <c r="I38" s="50"/>
      <c r="J38" s="83">
        <f t="shared" si="1"/>
        <v>0</v>
      </c>
      <c r="K38" s="87">
        <v>0</v>
      </c>
      <c r="L38" s="50"/>
      <c r="M38" s="83">
        <f t="shared" si="2"/>
        <v>0</v>
      </c>
      <c r="N38" s="4"/>
    </row>
    <row r="39" spans="1:18" s="3" customFormat="1" ht="14.25" customHeight="1">
      <c r="B39" s="106" t="s">
        <v>1</v>
      </c>
      <c r="C39" s="547" t="s">
        <v>14</v>
      </c>
      <c r="D39" s="548"/>
      <c r="E39" s="17">
        <v>0</v>
      </c>
      <c r="F39" s="52">
        <v>0</v>
      </c>
      <c r="G39" s="89">
        <f t="shared" si="0"/>
        <v>0</v>
      </c>
      <c r="H39" s="70">
        <v>0</v>
      </c>
      <c r="I39" s="52"/>
      <c r="J39" s="89">
        <f t="shared" si="1"/>
        <v>0</v>
      </c>
      <c r="K39" s="70">
        <v>0</v>
      </c>
      <c r="L39" s="52"/>
      <c r="M39" s="89">
        <f t="shared" si="2"/>
        <v>0</v>
      </c>
      <c r="N39" s="5"/>
    </row>
    <row r="40" spans="1:18" s="3" customFormat="1" ht="14.25" customHeight="1">
      <c r="B40" s="106" t="s">
        <v>1</v>
      </c>
      <c r="C40" s="547" t="s">
        <v>14</v>
      </c>
      <c r="D40" s="548"/>
      <c r="E40" s="17">
        <v>0</v>
      </c>
      <c r="F40" s="52">
        <v>0</v>
      </c>
      <c r="G40" s="89">
        <f t="shared" si="0"/>
        <v>0</v>
      </c>
      <c r="H40" s="70">
        <v>0</v>
      </c>
      <c r="I40" s="52"/>
      <c r="J40" s="89">
        <f t="shared" si="1"/>
        <v>0</v>
      </c>
      <c r="K40" s="70">
        <v>0</v>
      </c>
      <c r="L40" s="52"/>
      <c r="M40" s="89">
        <f t="shared" si="2"/>
        <v>0</v>
      </c>
      <c r="N40" s="5"/>
    </row>
    <row r="41" spans="1:18" s="3" customFormat="1" ht="13" thickBot="1">
      <c r="B41" s="107" t="s">
        <v>1</v>
      </c>
      <c r="C41" s="537" t="s">
        <v>14</v>
      </c>
      <c r="D41" s="538"/>
      <c r="E41" s="44">
        <v>0</v>
      </c>
      <c r="F41" s="51">
        <v>0</v>
      </c>
      <c r="G41" s="86">
        <f t="shared" si="0"/>
        <v>0</v>
      </c>
      <c r="H41" s="71">
        <v>0</v>
      </c>
      <c r="I41" s="51"/>
      <c r="J41" s="86">
        <f t="shared" si="1"/>
        <v>0</v>
      </c>
      <c r="K41" s="71">
        <v>0</v>
      </c>
      <c r="L41" s="51"/>
      <c r="M41" s="86">
        <f t="shared" si="2"/>
        <v>0</v>
      </c>
      <c r="N41" s="6"/>
      <c r="O41"/>
      <c r="P41"/>
      <c r="Q41"/>
      <c r="R41"/>
    </row>
    <row r="42" spans="1:18" s="3" customFormat="1" ht="14.5" thickBot="1">
      <c r="B42" s="9"/>
      <c r="C42" s="20"/>
      <c r="D42" s="90"/>
      <c r="E42" s="91"/>
      <c r="F42" s="73" t="s">
        <v>21</v>
      </c>
      <c r="G42" s="92">
        <f>SUM(G12:G41)</f>
        <v>0</v>
      </c>
      <c r="H42" s="93"/>
      <c r="I42" s="93"/>
      <c r="J42" s="74">
        <f>SUM(J12:J41)</f>
        <v>0</v>
      </c>
      <c r="K42" s="93"/>
      <c r="L42" s="93"/>
      <c r="M42" s="74">
        <f>SUM(M12:M41)</f>
        <v>0</v>
      </c>
      <c r="N42" s="94"/>
    </row>
    <row r="43" spans="1:18" ht="17.25" customHeight="1" thickBot="1">
      <c r="D43" s="72"/>
      <c r="E43" s="67"/>
      <c r="F43" s="49" t="s">
        <v>16</v>
      </c>
      <c r="G43" s="21">
        <f>+G42*12</f>
        <v>0</v>
      </c>
      <c r="H43" s="132"/>
      <c r="I43" s="132"/>
      <c r="J43" s="21">
        <f>+J42*12</f>
        <v>0</v>
      </c>
      <c r="K43" s="132"/>
      <c r="L43" s="132"/>
      <c r="M43" s="21">
        <f>+M42*12</f>
        <v>0</v>
      </c>
    </row>
    <row r="45" spans="1:18" ht="13.5" thickBot="1">
      <c r="B45" s="62" t="s">
        <v>63</v>
      </c>
    </row>
    <row r="46" spans="1:18" ht="13" thickBot="1">
      <c r="B46" s="525" t="s">
        <v>41</v>
      </c>
      <c r="C46" s="526"/>
      <c r="D46" s="529" t="s">
        <v>2</v>
      </c>
      <c r="E46" s="530"/>
      <c r="F46" s="530"/>
      <c r="G46" s="529" t="s">
        <v>3</v>
      </c>
      <c r="H46" s="530"/>
      <c r="I46" s="530"/>
      <c r="J46" s="529" t="s">
        <v>4</v>
      </c>
      <c r="K46" s="530"/>
      <c r="L46" s="531"/>
    </row>
    <row r="47" spans="1:18" s="93" customFormat="1" ht="13.5" thickBot="1">
      <c r="B47" s="527"/>
      <c r="C47" s="528"/>
      <c r="D47" s="532" t="s">
        <v>5</v>
      </c>
      <c r="E47" s="530"/>
      <c r="F47" s="531"/>
      <c r="G47" s="532" t="s">
        <v>5</v>
      </c>
      <c r="H47" s="530"/>
      <c r="I47" s="531"/>
      <c r="J47" s="532" t="s">
        <v>5</v>
      </c>
      <c r="K47" s="530"/>
      <c r="L47" s="531"/>
    </row>
    <row r="48" spans="1:18" s="93" customFormat="1" ht="27" customHeight="1" thickBot="1">
      <c r="B48" s="95" t="s">
        <v>42</v>
      </c>
      <c r="C48" s="96" t="s">
        <v>43</v>
      </c>
      <c r="D48" s="96" t="s">
        <v>44</v>
      </c>
      <c r="E48" s="1" t="s">
        <v>28</v>
      </c>
      <c r="F48" s="12" t="s">
        <v>29</v>
      </c>
      <c r="G48" s="96" t="s">
        <v>44</v>
      </c>
      <c r="H48" s="1" t="s">
        <v>28</v>
      </c>
      <c r="I48" s="12" t="s">
        <v>29</v>
      </c>
      <c r="J48" s="96" t="s">
        <v>44</v>
      </c>
      <c r="K48" s="1" t="s">
        <v>28</v>
      </c>
      <c r="L48" s="12" t="s">
        <v>29</v>
      </c>
      <c r="M48" s="522" t="s">
        <v>0</v>
      </c>
      <c r="N48" s="523"/>
    </row>
    <row r="49" spans="2:15" s="93" customFormat="1">
      <c r="B49" s="126" t="s">
        <v>45</v>
      </c>
      <c r="C49" s="52"/>
      <c r="D49" s="98">
        <v>1</v>
      </c>
      <c r="E49" s="52"/>
      <c r="F49" s="83">
        <f>D49*E49</f>
        <v>0</v>
      </c>
      <c r="G49" s="99">
        <v>1</v>
      </c>
      <c r="H49" s="52"/>
      <c r="I49" s="83">
        <f>G49*H49</f>
        <v>0</v>
      </c>
      <c r="J49" s="99">
        <v>1</v>
      </c>
      <c r="K49" s="52"/>
      <c r="L49" s="83">
        <f>J49*K49</f>
        <v>0</v>
      </c>
      <c r="M49" s="31"/>
      <c r="N49" s="48"/>
    </row>
    <row r="50" spans="2:15" s="93" customFormat="1">
      <c r="B50" s="8" t="s">
        <v>47</v>
      </c>
      <c r="C50" s="52"/>
      <c r="D50" s="133"/>
      <c r="E50" s="52"/>
      <c r="F50" s="89">
        <f>D50*E50</f>
        <v>0</v>
      </c>
      <c r="G50" s="133"/>
      <c r="H50" s="52"/>
      <c r="I50" s="89">
        <f>G50*H50</f>
        <v>0</v>
      </c>
      <c r="J50" s="133"/>
      <c r="K50" s="52"/>
      <c r="L50" s="89">
        <f>J50*K50</f>
        <v>0</v>
      </c>
      <c r="M50" s="30"/>
      <c r="N50" s="47"/>
    </row>
    <row r="51" spans="2:15" s="93" customFormat="1">
      <c r="B51" s="8" t="s">
        <v>47</v>
      </c>
      <c r="C51" s="23"/>
      <c r="D51" s="23"/>
      <c r="E51" s="52"/>
      <c r="F51" s="89">
        <f>D51*E51</f>
        <v>0</v>
      </c>
      <c r="G51" s="16"/>
      <c r="H51" s="52"/>
      <c r="I51" s="89">
        <f>G51*H51</f>
        <v>0</v>
      </c>
      <c r="J51" s="16"/>
      <c r="K51" s="52"/>
      <c r="L51" s="89">
        <f>J51*K51</f>
        <v>0</v>
      </c>
      <c r="M51" s="30"/>
      <c r="N51" s="47"/>
    </row>
    <row r="52" spans="2:15" s="93" customFormat="1" ht="13" thickBot="1">
      <c r="B52" s="24" t="s">
        <v>47</v>
      </c>
      <c r="C52" s="25"/>
      <c r="D52" s="25"/>
      <c r="E52" s="51"/>
      <c r="F52" s="86">
        <f>D52*E52</f>
        <v>0</v>
      </c>
      <c r="G52" s="26"/>
      <c r="H52" s="51"/>
      <c r="I52" s="86">
        <f>G52*H52</f>
        <v>0</v>
      </c>
      <c r="J52" s="26"/>
      <c r="K52" s="51"/>
      <c r="L52" s="86">
        <f>J52*K52</f>
        <v>0</v>
      </c>
      <c r="M52" s="32"/>
      <c r="N52" s="46"/>
    </row>
    <row r="53" spans="2:15" s="93" customFormat="1" ht="13.5" thickBot="1">
      <c r="C53" s="90"/>
      <c r="D53" s="91"/>
      <c r="E53" s="73" t="s">
        <v>49</v>
      </c>
      <c r="F53" s="92">
        <f>SUM(F49:F52)</f>
        <v>0</v>
      </c>
      <c r="I53" s="74">
        <f>SUM(I49:I52)</f>
        <v>0</v>
      </c>
      <c r="L53" s="74">
        <f>SUM(L49:L52)</f>
        <v>0</v>
      </c>
      <c r="N53" s="524"/>
      <c r="O53" s="524"/>
    </row>
    <row r="54" spans="2:15" s="93" customFormat="1" ht="13.5" thickBot="1">
      <c r="B54"/>
      <c r="C54" s="72"/>
      <c r="D54" s="67"/>
      <c r="E54" s="49" t="s">
        <v>48</v>
      </c>
      <c r="F54" s="21">
        <f>+F53*12</f>
        <v>0</v>
      </c>
      <c r="G54" s="132"/>
      <c r="H54" s="132"/>
      <c r="I54" s="21">
        <f>+I53*12</f>
        <v>0</v>
      </c>
      <c r="J54" s="132"/>
      <c r="K54" s="132"/>
      <c r="L54" s="21">
        <f>+L53*12</f>
        <v>0</v>
      </c>
      <c r="N54" s="524"/>
      <c r="O54" s="524"/>
    </row>
    <row r="55" spans="2:15" s="93" customFormat="1" ht="13.5" thickBot="1">
      <c r="C55" s="102"/>
      <c r="D55" s="103"/>
      <c r="E55" s="28"/>
      <c r="F55" s="29"/>
      <c r="G55" s="132"/>
      <c r="H55" s="132"/>
      <c r="I55" s="29"/>
      <c r="J55" s="132"/>
      <c r="K55" s="132"/>
      <c r="L55" s="29"/>
      <c r="N55" s="524"/>
      <c r="O55" s="524"/>
    </row>
    <row r="56" spans="2:15" ht="13.5" thickBot="1">
      <c r="C56" s="72"/>
      <c r="D56" s="67"/>
      <c r="E56" s="104" t="s">
        <v>50</v>
      </c>
      <c r="F56" s="21">
        <f>G43+F54</f>
        <v>0</v>
      </c>
      <c r="G56" s="132"/>
      <c r="H56" s="132"/>
      <c r="I56" s="21">
        <f>J43+I54</f>
        <v>0</v>
      </c>
      <c r="J56" s="132"/>
      <c r="K56" s="132"/>
      <c r="L56" s="21">
        <f>M43+L54</f>
        <v>0</v>
      </c>
      <c r="M56" s="93"/>
    </row>
  </sheetData>
  <mergeCells count="41">
    <mergeCell ref="M48:N48"/>
    <mergeCell ref="N53:O53"/>
    <mergeCell ref="N54:O54"/>
    <mergeCell ref="N55:O55"/>
    <mergeCell ref="B46:C47"/>
    <mergeCell ref="D46:F46"/>
    <mergeCell ref="G46:I46"/>
    <mergeCell ref="J46:L46"/>
    <mergeCell ref="D47:F47"/>
    <mergeCell ref="G47:I47"/>
    <mergeCell ref="J47:L47"/>
    <mergeCell ref="C41:D41"/>
    <mergeCell ref="B29:B32"/>
    <mergeCell ref="C29:D29"/>
    <mergeCell ref="C30:D30"/>
    <mergeCell ref="C31:D31"/>
    <mergeCell ref="C32:D32"/>
    <mergeCell ref="B35:B36"/>
    <mergeCell ref="C35:C36"/>
    <mergeCell ref="C38:D38"/>
    <mergeCell ref="C39:D39"/>
    <mergeCell ref="C40:D40"/>
    <mergeCell ref="C37:D37"/>
    <mergeCell ref="E32:N32"/>
    <mergeCell ref="B12:B13"/>
    <mergeCell ref="C12:C13"/>
    <mergeCell ref="B14:B23"/>
    <mergeCell ref="C14:C18"/>
    <mergeCell ref="C19:C23"/>
    <mergeCell ref="A24:A28"/>
    <mergeCell ref="B24:B28"/>
    <mergeCell ref="E2:F2"/>
    <mergeCell ref="H3:M5"/>
    <mergeCell ref="B7:C7"/>
    <mergeCell ref="B9:D10"/>
    <mergeCell ref="E9:G9"/>
    <mergeCell ref="H9:J9"/>
    <mergeCell ref="K9:M9"/>
    <mergeCell ref="E10:G10"/>
    <mergeCell ref="H10:J10"/>
    <mergeCell ref="K10:M10"/>
  </mergeCells>
  <hyperlinks>
    <hyperlink ref="E3" location="TOC!A1" display="TOC page" xr:uid="{00000000-0004-0000-0300-000000000000}"/>
    <hyperlink ref="F3" location="'Pricing Assumptions'!A1" display="Pricing Assumptions" xr:uid="{00000000-0004-0000-0300-000001000000}"/>
  </hyperlinks>
  <pageMargins left="0.7" right="0.7" top="0.75" bottom="0.75" header="0.3" footer="0.3"/>
  <pageSetup paperSize="9" scale="43"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3" tint="0.39997558519241921"/>
    <pageSetUpPr fitToPage="1"/>
  </sheetPr>
  <dimension ref="A1:Y60"/>
  <sheetViews>
    <sheetView view="pageBreakPreview" topLeftCell="A14" zoomScale="70" zoomScaleNormal="85" zoomScaleSheetLayoutView="70" zoomScalePageLayoutView="85" workbookViewId="0">
      <selection activeCell="G18" sqref="G18"/>
    </sheetView>
  </sheetViews>
  <sheetFormatPr defaultColWidth="8.81640625" defaultRowHeight="12.5"/>
  <cols>
    <col min="1" max="1" width="3.36328125" customWidth="1"/>
    <col min="2" max="2" width="42.36328125" customWidth="1"/>
    <col min="3" max="3" width="22.1796875" customWidth="1"/>
    <col min="4" max="5" width="18.1796875" customWidth="1"/>
    <col min="6" max="6" width="9.81640625" customWidth="1"/>
    <col min="7" max="7" width="28.81640625" customWidth="1"/>
    <col min="8" max="8" width="15" customWidth="1"/>
    <col min="9" max="9" width="14.1796875" customWidth="1"/>
    <col min="10" max="11" width="16.36328125" customWidth="1"/>
    <col min="12" max="12" width="13.81640625" customWidth="1"/>
    <col min="13" max="13" width="15.36328125" bestFit="1" customWidth="1"/>
    <col min="14" max="14" width="16.81640625" customWidth="1"/>
    <col min="15" max="15" width="13.81640625" customWidth="1"/>
    <col min="16" max="17" width="16.81640625" customWidth="1"/>
    <col min="18" max="18" width="13.81640625" customWidth="1"/>
    <col min="19" max="19" width="17" customWidth="1"/>
    <col min="20" max="20" width="16.81640625" customWidth="1"/>
    <col min="21" max="21" width="54.1796875" customWidth="1"/>
  </cols>
  <sheetData>
    <row r="1" spans="2:21" ht="101.25" customHeight="1" thickBot="1"/>
    <row r="2" spans="2:21" ht="21.75" customHeight="1" thickBot="1">
      <c r="B2" s="61" t="s">
        <v>52</v>
      </c>
      <c r="C2" s="66" t="s">
        <v>17</v>
      </c>
      <c r="D2" s="76"/>
      <c r="E2" s="76"/>
      <c r="F2" s="556" t="s">
        <v>12</v>
      </c>
      <c r="G2" s="557"/>
      <c r="I2" s="65" t="s">
        <v>23</v>
      </c>
    </row>
    <row r="3" spans="2:21" ht="33.75" customHeight="1" thickBot="1">
      <c r="B3" s="63" t="e">
        <f>#REF!</f>
        <v>#REF!</v>
      </c>
      <c r="C3" s="64"/>
      <c r="D3" s="77"/>
      <c r="E3" s="77"/>
      <c r="F3" s="39" t="s">
        <v>11</v>
      </c>
      <c r="G3" s="10" t="s">
        <v>15</v>
      </c>
      <c r="I3" s="558" t="s">
        <v>112</v>
      </c>
      <c r="J3" s="584"/>
      <c r="K3" s="584"/>
      <c r="L3" s="584"/>
      <c r="M3" s="584"/>
      <c r="N3" s="585"/>
      <c r="O3" s="200"/>
      <c r="P3" s="200"/>
      <c r="Q3" s="200"/>
      <c r="R3" s="200"/>
      <c r="S3" s="200"/>
      <c r="T3" s="200"/>
    </row>
    <row r="4" spans="2:21" ht="25.5" customHeight="1" thickBot="1">
      <c r="B4" s="582" t="e">
        <f>#REF!</f>
        <v>#REF!</v>
      </c>
      <c r="C4" s="583"/>
      <c r="I4" s="586"/>
      <c r="J4" s="587"/>
      <c r="K4" s="587"/>
      <c r="L4" s="587"/>
      <c r="M4" s="587"/>
      <c r="N4" s="588"/>
      <c r="O4" s="200"/>
      <c r="P4" s="200"/>
      <c r="Q4" s="200"/>
      <c r="R4" s="200"/>
      <c r="S4" s="200"/>
      <c r="T4" s="200"/>
    </row>
    <row r="5" spans="2:21" ht="27" customHeight="1" thickBot="1">
      <c r="B5" s="582" t="e">
        <f>#REF!</f>
        <v>#REF!</v>
      </c>
      <c r="C5" s="583"/>
      <c r="G5" s="110"/>
      <c r="I5" s="589"/>
      <c r="J5" s="590"/>
      <c r="K5" s="590"/>
      <c r="L5" s="590"/>
      <c r="M5" s="590"/>
      <c r="N5" s="591"/>
      <c r="O5" s="200"/>
      <c r="P5" s="200"/>
      <c r="Q5" s="200"/>
      <c r="R5" s="200"/>
      <c r="S5" s="200"/>
      <c r="T5" s="200"/>
    </row>
    <row r="6" spans="2:21" ht="27" customHeight="1" thickBot="1"/>
    <row r="7" spans="2:21" ht="27" customHeight="1" thickBot="1">
      <c r="B7" s="573" t="s">
        <v>96</v>
      </c>
      <c r="C7" s="574"/>
    </row>
    <row r="8" spans="2:21" ht="17.25" customHeight="1" thickBot="1"/>
    <row r="9" spans="2:21" s="78" customFormat="1" ht="13.5" thickBot="1">
      <c r="B9" s="567" t="s">
        <v>24</v>
      </c>
      <c r="C9" s="568"/>
      <c r="D9" s="569"/>
      <c r="E9" s="162"/>
      <c r="F9" s="529" t="s">
        <v>2</v>
      </c>
      <c r="G9" s="530"/>
      <c r="H9" s="530"/>
      <c r="I9" s="529" t="s">
        <v>3</v>
      </c>
      <c r="J9" s="530"/>
      <c r="K9" s="530"/>
      <c r="L9" s="529" t="s">
        <v>4</v>
      </c>
      <c r="M9" s="530"/>
      <c r="N9" s="531"/>
      <c r="O9" s="529" t="s">
        <v>102</v>
      </c>
      <c r="P9" s="530"/>
      <c r="Q9" s="530"/>
      <c r="R9" s="529" t="s">
        <v>103</v>
      </c>
      <c r="S9" s="530"/>
      <c r="T9" s="531"/>
      <c r="U9" s="2"/>
    </row>
    <row r="10" spans="2:21" s="78" customFormat="1" ht="13.5" thickBot="1">
      <c r="B10" s="570"/>
      <c r="C10" s="571"/>
      <c r="D10" s="572"/>
      <c r="E10" s="163"/>
      <c r="F10" s="532" t="s">
        <v>5</v>
      </c>
      <c r="G10" s="530"/>
      <c r="H10" s="531"/>
      <c r="I10" s="532" t="s">
        <v>5</v>
      </c>
      <c r="J10" s="530"/>
      <c r="K10" s="531"/>
      <c r="L10" s="532" t="s">
        <v>5</v>
      </c>
      <c r="M10" s="530"/>
      <c r="N10" s="531"/>
      <c r="O10" s="532" t="s">
        <v>5</v>
      </c>
      <c r="P10" s="530"/>
      <c r="Q10" s="531"/>
      <c r="R10" s="532" t="s">
        <v>5</v>
      </c>
      <c r="S10" s="530"/>
      <c r="T10" s="531"/>
      <c r="U10" s="2"/>
    </row>
    <row r="11" spans="2:21" s="3" customFormat="1" ht="26.5" thickBot="1">
      <c r="B11" s="68" t="s">
        <v>25</v>
      </c>
      <c r="C11" s="188" t="s">
        <v>43</v>
      </c>
      <c r="D11" s="189" t="s">
        <v>20</v>
      </c>
      <c r="E11" s="189" t="s">
        <v>101</v>
      </c>
      <c r="F11" s="190" t="s">
        <v>27</v>
      </c>
      <c r="G11" s="1" t="s">
        <v>28</v>
      </c>
      <c r="H11" s="12" t="s">
        <v>29</v>
      </c>
      <c r="I11" s="11" t="s">
        <v>27</v>
      </c>
      <c r="J11" s="1" t="s">
        <v>28</v>
      </c>
      <c r="K11" s="12" t="s">
        <v>29</v>
      </c>
      <c r="L11" s="11" t="s">
        <v>27</v>
      </c>
      <c r="M11" s="1" t="s">
        <v>28</v>
      </c>
      <c r="N11" s="12" t="s">
        <v>29</v>
      </c>
      <c r="O11" s="11" t="s">
        <v>27</v>
      </c>
      <c r="P11" s="1" t="s">
        <v>28</v>
      </c>
      <c r="Q11" s="12" t="s">
        <v>29</v>
      </c>
      <c r="R11" s="11" t="s">
        <v>27</v>
      </c>
      <c r="S11" s="1" t="s">
        <v>28</v>
      </c>
      <c r="T11" s="12" t="s">
        <v>29</v>
      </c>
      <c r="U11" s="80" t="s">
        <v>0</v>
      </c>
    </row>
    <row r="12" spans="2:21" s="3" customFormat="1" ht="14.25" customHeight="1">
      <c r="B12" s="575" t="s">
        <v>95</v>
      </c>
      <c r="C12" s="169" t="s">
        <v>105</v>
      </c>
      <c r="D12" s="170" t="s">
        <v>19</v>
      </c>
      <c r="E12" s="41" t="s">
        <v>56</v>
      </c>
      <c r="F12" s="191">
        <v>1344</v>
      </c>
      <c r="G12" s="50">
        <v>144.91</v>
      </c>
      <c r="H12" s="83">
        <v>194759.04000000001</v>
      </c>
      <c r="I12" s="82">
        <v>1357</v>
      </c>
      <c r="J12" s="50">
        <v>115.93</v>
      </c>
      <c r="K12" s="83">
        <v>157317.01</v>
      </c>
      <c r="L12" s="82">
        <v>1371</v>
      </c>
      <c r="M12" s="50">
        <v>97.38</v>
      </c>
      <c r="N12" s="83">
        <v>133507.98000000001</v>
      </c>
      <c r="O12" s="82">
        <v>1385</v>
      </c>
      <c r="P12" s="50">
        <v>89.59</v>
      </c>
      <c r="Q12" s="83">
        <v>124082.15</v>
      </c>
      <c r="R12" s="82">
        <v>1399</v>
      </c>
      <c r="S12" s="50">
        <v>82.42</v>
      </c>
      <c r="T12" s="83">
        <v>115305.58</v>
      </c>
      <c r="U12" s="13"/>
    </row>
    <row r="13" spans="2:21" s="3" customFormat="1" ht="14">
      <c r="B13" s="576"/>
      <c r="C13" s="171" t="s">
        <v>106</v>
      </c>
      <c r="D13" s="170" t="s">
        <v>19</v>
      </c>
      <c r="E13" s="42" t="s">
        <v>56</v>
      </c>
      <c r="F13" s="191">
        <v>1344</v>
      </c>
      <c r="G13" s="52">
        <v>595.88</v>
      </c>
      <c r="H13" s="89">
        <v>800862.71999999997</v>
      </c>
      <c r="I13" s="88">
        <v>1357</v>
      </c>
      <c r="J13" s="52">
        <v>476.7</v>
      </c>
      <c r="K13" s="89">
        <v>646881.9</v>
      </c>
      <c r="L13" s="88">
        <v>1371</v>
      </c>
      <c r="M13" s="52">
        <v>400.43</v>
      </c>
      <c r="N13" s="89">
        <v>548989.53</v>
      </c>
      <c r="O13" s="88">
        <v>1385</v>
      </c>
      <c r="P13" s="52">
        <v>368.4</v>
      </c>
      <c r="Q13" s="89">
        <v>510234</v>
      </c>
      <c r="R13" s="88">
        <v>1399</v>
      </c>
      <c r="S13" s="52">
        <v>338.93</v>
      </c>
      <c r="T13" s="89">
        <v>474163.07</v>
      </c>
      <c r="U13" s="14"/>
    </row>
    <row r="14" spans="2:21" s="3" customFormat="1" ht="14">
      <c r="B14" s="576"/>
      <c r="C14" s="171" t="s">
        <v>107</v>
      </c>
      <c r="D14" s="170" t="s">
        <v>19</v>
      </c>
      <c r="E14" s="42" t="s">
        <v>71</v>
      </c>
      <c r="F14" s="191">
        <v>650</v>
      </c>
      <c r="G14" s="52">
        <v>1643.44</v>
      </c>
      <c r="H14" s="89">
        <v>1068236</v>
      </c>
      <c r="I14" s="88">
        <v>657</v>
      </c>
      <c r="J14" s="52">
        <v>1314.75</v>
      </c>
      <c r="K14" s="89">
        <v>863790.75</v>
      </c>
      <c r="L14" s="88">
        <v>664</v>
      </c>
      <c r="M14" s="52">
        <v>1104.3900000000001</v>
      </c>
      <c r="N14" s="89">
        <v>733314.96</v>
      </c>
      <c r="O14" s="88">
        <v>671</v>
      </c>
      <c r="P14" s="52">
        <v>1016.04</v>
      </c>
      <c r="Q14" s="89">
        <v>681762.84</v>
      </c>
      <c r="R14" s="88">
        <v>678</v>
      </c>
      <c r="S14" s="52">
        <v>934.76</v>
      </c>
      <c r="T14" s="89">
        <v>633767.28</v>
      </c>
      <c r="U14" s="15"/>
    </row>
    <row r="15" spans="2:21" s="3" customFormat="1" ht="14">
      <c r="B15" s="576"/>
      <c r="C15" s="171" t="s">
        <v>107</v>
      </c>
      <c r="D15" s="172" t="s">
        <v>30</v>
      </c>
      <c r="E15" s="42" t="s">
        <v>71</v>
      </c>
      <c r="F15" s="191">
        <v>217</v>
      </c>
      <c r="G15" s="52">
        <v>1972.12</v>
      </c>
      <c r="H15" s="89">
        <v>427950.04</v>
      </c>
      <c r="I15" s="88">
        <v>219</v>
      </c>
      <c r="J15" s="52">
        <v>1577.7</v>
      </c>
      <c r="K15" s="89">
        <v>345516.3</v>
      </c>
      <c r="L15" s="88">
        <v>221</v>
      </c>
      <c r="M15" s="52">
        <v>1325.27</v>
      </c>
      <c r="N15" s="89">
        <v>292884.67</v>
      </c>
      <c r="O15" s="88">
        <v>223</v>
      </c>
      <c r="P15" s="52">
        <v>1219.25</v>
      </c>
      <c r="Q15" s="89">
        <v>271892.75</v>
      </c>
      <c r="R15" s="88">
        <v>225</v>
      </c>
      <c r="S15" s="52">
        <v>1121.71</v>
      </c>
      <c r="T15" s="89">
        <v>252384.75</v>
      </c>
      <c r="U15" s="15"/>
    </row>
    <row r="16" spans="2:21" s="3" customFormat="1" ht="14">
      <c r="B16" s="576"/>
      <c r="C16" s="171" t="s">
        <v>107</v>
      </c>
      <c r="D16" s="172" t="s">
        <v>18</v>
      </c>
      <c r="E16" s="42" t="s">
        <v>72</v>
      </c>
      <c r="F16" s="191">
        <v>217</v>
      </c>
      <c r="G16" s="52">
        <v>3081.44</v>
      </c>
      <c r="H16" s="89">
        <v>668672.48</v>
      </c>
      <c r="I16" s="88">
        <v>219</v>
      </c>
      <c r="J16" s="52">
        <v>2465.15</v>
      </c>
      <c r="K16" s="89">
        <v>539867.85</v>
      </c>
      <c r="L16" s="88">
        <v>221</v>
      </c>
      <c r="M16" s="52">
        <v>2070.73</v>
      </c>
      <c r="N16" s="89">
        <v>457631.33</v>
      </c>
      <c r="O16" s="88">
        <v>223</v>
      </c>
      <c r="P16" s="52">
        <v>1905.07</v>
      </c>
      <c r="Q16" s="89">
        <v>424830.61</v>
      </c>
      <c r="R16" s="88">
        <v>225</v>
      </c>
      <c r="S16" s="52">
        <v>1752.66</v>
      </c>
      <c r="T16" s="89">
        <v>394348.5</v>
      </c>
      <c r="U16" s="15"/>
    </row>
    <row r="17" spans="1:21" s="3" customFormat="1" ht="14">
      <c r="B17" s="576"/>
      <c r="C17" s="171" t="s">
        <v>108</v>
      </c>
      <c r="D17" s="172" t="s">
        <v>19</v>
      </c>
      <c r="E17" s="42" t="s">
        <v>56</v>
      </c>
      <c r="F17" s="191">
        <v>648</v>
      </c>
      <c r="G17" s="52">
        <v>1136.8699999999999</v>
      </c>
      <c r="H17" s="89">
        <v>736691.76</v>
      </c>
      <c r="I17" s="88">
        <v>654</v>
      </c>
      <c r="J17" s="52">
        <v>909.5</v>
      </c>
      <c r="K17" s="89">
        <v>594813</v>
      </c>
      <c r="L17" s="88">
        <v>661</v>
      </c>
      <c r="M17" s="52">
        <v>763.98</v>
      </c>
      <c r="N17" s="89">
        <v>504990.78</v>
      </c>
      <c r="O17" s="88">
        <v>668</v>
      </c>
      <c r="P17" s="52">
        <v>702.86</v>
      </c>
      <c r="Q17" s="89">
        <v>469510.48</v>
      </c>
      <c r="R17" s="88">
        <v>675</v>
      </c>
      <c r="S17" s="52">
        <v>646.63</v>
      </c>
      <c r="T17" s="89">
        <v>436475.25</v>
      </c>
      <c r="U17" s="15"/>
    </row>
    <row r="18" spans="1:21" s="3" customFormat="1" ht="14">
      <c r="B18" s="576"/>
      <c r="C18" s="171" t="s">
        <v>108</v>
      </c>
      <c r="D18" s="172" t="s">
        <v>18</v>
      </c>
      <c r="E18" s="42" t="s">
        <v>72</v>
      </c>
      <c r="F18" s="191">
        <v>84</v>
      </c>
      <c r="G18" s="52">
        <v>2557.96</v>
      </c>
      <c r="H18" s="89">
        <v>214868.64</v>
      </c>
      <c r="I18" s="88">
        <v>85</v>
      </c>
      <c r="J18" s="52">
        <v>2046.37</v>
      </c>
      <c r="K18" s="89">
        <v>173941.45</v>
      </c>
      <c r="L18" s="88">
        <v>86</v>
      </c>
      <c r="M18" s="52">
        <v>1718.95</v>
      </c>
      <c r="N18" s="89">
        <v>147829.70000000001</v>
      </c>
      <c r="O18" s="88">
        <v>87</v>
      </c>
      <c r="P18" s="52">
        <v>1581.43</v>
      </c>
      <c r="Q18" s="89">
        <v>137584.41</v>
      </c>
      <c r="R18" s="88">
        <v>88</v>
      </c>
      <c r="S18" s="52">
        <v>1454.92</v>
      </c>
      <c r="T18" s="89">
        <v>128032.96000000001</v>
      </c>
      <c r="U18" s="15"/>
    </row>
    <row r="19" spans="1:21" s="3" customFormat="1" ht="14.5" thickBot="1">
      <c r="B19" s="576"/>
      <c r="C19" s="171" t="s">
        <v>109</v>
      </c>
      <c r="D19" s="173" t="s">
        <v>18</v>
      </c>
      <c r="E19" s="75" t="s">
        <v>72</v>
      </c>
      <c r="F19" s="192">
        <v>28</v>
      </c>
      <c r="G19" s="52">
        <v>14013.2</v>
      </c>
      <c r="H19" s="89">
        <v>392369.6</v>
      </c>
      <c r="I19" s="88">
        <v>28</v>
      </c>
      <c r="J19" s="52">
        <v>11210.56</v>
      </c>
      <c r="K19" s="89">
        <v>313895.67999999999</v>
      </c>
      <c r="L19" s="88">
        <v>28</v>
      </c>
      <c r="M19" s="52">
        <v>9416.8700000000008</v>
      </c>
      <c r="N19" s="89">
        <v>263672.36</v>
      </c>
      <c r="O19" s="88">
        <v>28</v>
      </c>
      <c r="P19" s="52">
        <v>8663.52</v>
      </c>
      <c r="Q19" s="89">
        <v>242578.56</v>
      </c>
      <c r="R19" s="88">
        <v>28</v>
      </c>
      <c r="S19" s="52">
        <v>7970.44</v>
      </c>
      <c r="T19" s="89">
        <v>223172.32</v>
      </c>
      <c r="U19" s="15"/>
    </row>
    <row r="20" spans="1:21" s="3" customFormat="1" ht="14.25" customHeight="1">
      <c r="B20" s="592" t="s">
        <v>66</v>
      </c>
      <c r="C20" s="577" t="s">
        <v>51</v>
      </c>
      <c r="D20" s="174" t="s">
        <v>18</v>
      </c>
      <c r="E20" s="41"/>
      <c r="F20" s="193">
        <v>537</v>
      </c>
      <c r="G20" s="52">
        <v>1537.2</v>
      </c>
      <c r="H20" s="89">
        <v>825476.4</v>
      </c>
      <c r="I20" s="88">
        <v>564</v>
      </c>
      <c r="J20" s="52">
        <v>1229.76</v>
      </c>
      <c r="K20" s="89">
        <v>693584.64</v>
      </c>
      <c r="L20" s="88">
        <v>592</v>
      </c>
      <c r="M20" s="52">
        <v>1033</v>
      </c>
      <c r="N20" s="89">
        <v>611536</v>
      </c>
      <c r="O20" s="88">
        <v>622</v>
      </c>
      <c r="P20" s="52">
        <v>950.36</v>
      </c>
      <c r="Q20" s="89">
        <v>591123.92000000004</v>
      </c>
      <c r="R20" s="88">
        <v>653</v>
      </c>
      <c r="S20" s="52">
        <v>874.33</v>
      </c>
      <c r="T20" s="89">
        <v>570937.49</v>
      </c>
      <c r="U20" s="14"/>
    </row>
    <row r="21" spans="1:21" s="3" customFormat="1" ht="14">
      <c r="B21" s="576"/>
      <c r="C21" s="578"/>
      <c r="D21" s="170" t="s">
        <v>30</v>
      </c>
      <c r="E21" s="42"/>
      <c r="F21" s="194">
        <v>0</v>
      </c>
      <c r="G21" s="52">
        <v>1098</v>
      </c>
      <c r="H21" s="89">
        <v>0</v>
      </c>
      <c r="I21" s="88">
        <v>0</v>
      </c>
      <c r="J21" s="52">
        <v>878.4</v>
      </c>
      <c r="K21" s="89">
        <v>0</v>
      </c>
      <c r="L21" s="88">
        <v>0</v>
      </c>
      <c r="M21" s="52">
        <v>737.86</v>
      </c>
      <c r="N21" s="89">
        <v>0</v>
      </c>
      <c r="O21" s="88">
        <v>0</v>
      </c>
      <c r="P21" s="52">
        <v>678.83</v>
      </c>
      <c r="Q21" s="89">
        <v>0</v>
      </c>
      <c r="R21" s="88">
        <v>0</v>
      </c>
      <c r="S21" s="52">
        <v>624.52</v>
      </c>
      <c r="T21" s="89">
        <v>0</v>
      </c>
      <c r="U21" s="14"/>
    </row>
    <row r="22" spans="1:21" s="3" customFormat="1" ht="14.5" thickBot="1">
      <c r="B22" s="593"/>
      <c r="C22" s="594"/>
      <c r="D22" s="175" t="s">
        <v>19</v>
      </c>
      <c r="E22" s="43"/>
      <c r="F22" s="195">
        <v>197</v>
      </c>
      <c r="G22" s="53">
        <v>732</v>
      </c>
      <c r="H22" s="86">
        <v>144204</v>
      </c>
      <c r="I22" s="84">
        <v>207</v>
      </c>
      <c r="J22" s="53">
        <v>585.6</v>
      </c>
      <c r="K22" s="86">
        <v>121219.2</v>
      </c>
      <c r="L22" s="84">
        <v>217</v>
      </c>
      <c r="M22" s="53">
        <v>491.9</v>
      </c>
      <c r="N22" s="86">
        <v>106742.3</v>
      </c>
      <c r="O22" s="84">
        <v>228</v>
      </c>
      <c r="P22" s="53">
        <v>452.55</v>
      </c>
      <c r="Q22" s="86">
        <v>103181.4</v>
      </c>
      <c r="R22" s="84">
        <v>239</v>
      </c>
      <c r="S22" s="53">
        <v>416.35</v>
      </c>
      <c r="T22" s="86">
        <v>99507.65</v>
      </c>
      <c r="U22" s="15"/>
    </row>
    <row r="23" spans="1:21" s="3" customFormat="1" ht="15.75" customHeight="1">
      <c r="A23" s="533"/>
      <c r="B23" s="595" t="s">
        <v>113</v>
      </c>
      <c r="C23" s="176" t="s">
        <v>31</v>
      </c>
      <c r="D23" s="45" t="s">
        <v>32</v>
      </c>
      <c r="E23" s="177"/>
      <c r="F23" s="196">
        <v>550</v>
      </c>
      <c r="G23" s="50">
        <v>852.6</v>
      </c>
      <c r="H23" s="83">
        <v>468930</v>
      </c>
      <c r="I23" s="108">
        <v>606</v>
      </c>
      <c r="J23" s="50">
        <v>920.81</v>
      </c>
      <c r="K23" s="83">
        <v>558010.86</v>
      </c>
      <c r="L23" s="108">
        <v>665</v>
      </c>
      <c r="M23" s="50">
        <v>994.47</v>
      </c>
      <c r="N23" s="83">
        <v>661322.55000000005</v>
      </c>
      <c r="O23" s="108">
        <v>698</v>
      </c>
      <c r="P23" s="50">
        <v>1074.03</v>
      </c>
      <c r="Q23" s="83">
        <v>749672.94</v>
      </c>
      <c r="R23" s="108">
        <v>733</v>
      </c>
      <c r="S23" s="50">
        <v>1159.95</v>
      </c>
      <c r="T23" s="83">
        <v>850243.35</v>
      </c>
      <c r="U23" s="4"/>
    </row>
    <row r="24" spans="1:21" s="3" customFormat="1" ht="14">
      <c r="A24" s="533"/>
      <c r="B24" s="596"/>
      <c r="C24" s="167" t="s">
        <v>33</v>
      </c>
      <c r="D24" s="18" t="s">
        <v>34</v>
      </c>
      <c r="E24" s="178"/>
      <c r="F24" s="197">
        <v>275</v>
      </c>
      <c r="G24" s="52">
        <v>852.6</v>
      </c>
      <c r="H24" s="89">
        <v>234465</v>
      </c>
      <c r="I24" s="108">
        <v>303</v>
      </c>
      <c r="J24" s="52">
        <v>920.81</v>
      </c>
      <c r="K24" s="89">
        <v>279005.43</v>
      </c>
      <c r="L24" s="108">
        <v>333</v>
      </c>
      <c r="M24" s="52">
        <v>994.47</v>
      </c>
      <c r="N24" s="89">
        <v>331158.51</v>
      </c>
      <c r="O24" s="108">
        <v>350</v>
      </c>
      <c r="P24" s="52">
        <v>1074.03</v>
      </c>
      <c r="Q24" s="89">
        <v>375910.5</v>
      </c>
      <c r="R24" s="108">
        <v>368</v>
      </c>
      <c r="S24" s="52">
        <v>1159.95</v>
      </c>
      <c r="T24" s="89">
        <v>426861.6</v>
      </c>
      <c r="U24" s="5"/>
    </row>
    <row r="25" spans="1:21" s="3" customFormat="1" ht="14">
      <c r="A25" s="533"/>
      <c r="B25" s="596"/>
      <c r="C25" s="167" t="s">
        <v>35</v>
      </c>
      <c r="D25" s="18" t="s">
        <v>36</v>
      </c>
      <c r="E25" s="178"/>
      <c r="F25" s="197">
        <v>110</v>
      </c>
      <c r="G25" s="52">
        <v>852.6</v>
      </c>
      <c r="H25" s="89">
        <v>93786</v>
      </c>
      <c r="I25" s="108">
        <v>121</v>
      </c>
      <c r="J25" s="52">
        <v>920.81</v>
      </c>
      <c r="K25" s="89">
        <v>111418.01</v>
      </c>
      <c r="L25" s="108">
        <v>133</v>
      </c>
      <c r="M25" s="52">
        <v>994.47</v>
      </c>
      <c r="N25" s="89">
        <v>132264.51</v>
      </c>
      <c r="O25" s="108">
        <v>140</v>
      </c>
      <c r="P25" s="52">
        <v>1074.03</v>
      </c>
      <c r="Q25" s="89">
        <v>150364.20000000001</v>
      </c>
      <c r="R25" s="108">
        <v>147</v>
      </c>
      <c r="S25" s="52">
        <v>1159.95</v>
      </c>
      <c r="T25" s="89">
        <v>170512.65</v>
      </c>
      <c r="U25" s="5"/>
    </row>
    <row r="26" spans="1:21" s="3" customFormat="1" ht="14">
      <c r="A26" s="533"/>
      <c r="B26" s="596"/>
      <c r="C26" s="167" t="s">
        <v>37</v>
      </c>
      <c r="D26" s="18" t="s">
        <v>38</v>
      </c>
      <c r="E26" s="178"/>
      <c r="F26" s="197">
        <v>110</v>
      </c>
      <c r="G26" s="52">
        <v>852.6</v>
      </c>
      <c r="H26" s="89">
        <v>93786</v>
      </c>
      <c r="I26" s="108">
        <v>121</v>
      </c>
      <c r="J26" s="52">
        <v>920.81</v>
      </c>
      <c r="K26" s="89">
        <v>111418.01</v>
      </c>
      <c r="L26" s="108">
        <v>133</v>
      </c>
      <c r="M26" s="52">
        <v>994.47</v>
      </c>
      <c r="N26" s="89">
        <v>132264.51</v>
      </c>
      <c r="O26" s="108">
        <v>140</v>
      </c>
      <c r="P26" s="52">
        <v>1074.03</v>
      </c>
      <c r="Q26" s="89">
        <v>150364.20000000001</v>
      </c>
      <c r="R26" s="108">
        <v>147</v>
      </c>
      <c r="S26" s="52">
        <v>1159.95</v>
      </c>
      <c r="T26" s="89">
        <v>170512.65</v>
      </c>
      <c r="U26" s="5"/>
    </row>
    <row r="27" spans="1:21" s="3" customFormat="1" ht="14">
      <c r="A27" s="533"/>
      <c r="B27" s="596"/>
      <c r="C27" s="167" t="s">
        <v>39</v>
      </c>
      <c r="D27" s="18" t="s">
        <v>100</v>
      </c>
      <c r="E27" s="179"/>
      <c r="F27" s="198">
        <v>55</v>
      </c>
      <c r="G27" s="53">
        <v>852.6</v>
      </c>
      <c r="H27" s="117">
        <v>46893</v>
      </c>
      <c r="I27" s="108">
        <v>61</v>
      </c>
      <c r="J27" s="53">
        <v>920.81</v>
      </c>
      <c r="K27" s="117">
        <v>56169.41</v>
      </c>
      <c r="L27" s="108">
        <v>67</v>
      </c>
      <c r="M27" s="53">
        <v>994.47</v>
      </c>
      <c r="N27" s="117">
        <v>66629.490000000005</v>
      </c>
      <c r="O27" s="108">
        <v>70</v>
      </c>
      <c r="P27" s="53">
        <v>1074.03</v>
      </c>
      <c r="Q27" s="117">
        <v>75182.100000000006</v>
      </c>
      <c r="R27" s="108">
        <v>74</v>
      </c>
      <c r="S27" s="53">
        <v>1159.95</v>
      </c>
      <c r="T27" s="117">
        <v>85836.3</v>
      </c>
      <c r="U27" s="58"/>
    </row>
    <row r="28" spans="1:21" s="3" customFormat="1" ht="28">
      <c r="A28" s="57"/>
      <c r="B28" s="596"/>
      <c r="C28" s="167" t="s">
        <v>73</v>
      </c>
      <c r="D28" s="18" t="s">
        <v>74</v>
      </c>
      <c r="E28" s="178"/>
      <c r="F28" s="197">
        <v>68</v>
      </c>
      <c r="G28" s="52">
        <v>1040</v>
      </c>
      <c r="H28" s="89">
        <v>70720</v>
      </c>
      <c r="I28" s="88">
        <v>68</v>
      </c>
      <c r="J28" s="52">
        <v>1123.2</v>
      </c>
      <c r="K28" s="89">
        <v>76377.600000000006</v>
      </c>
      <c r="L28" s="88">
        <v>68</v>
      </c>
      <c r="M28" s="52">
        <v>1213.06</v>
      </c>
      <c r="N28" s="89">
        <v>82488.08</v>
      </c>
      <c r="O28" s="88">
        <v>68</v>
      </c>
      <c r="P28" s="52">
        <v>1310.0999999999999</v>
      </c>
      <c r="Q28" s="89">
        <v>89086.8</v>
      </c>
      <c r="R28" s="88">
        <v>68</v>
      </c>
      <c r="S28" s="52">
        <v>1414.91</v>
      </c>
      <c r="T28" s="89">
        <v>96213.88</v>
      </c>
      <c r="U28" s="5"/>
    </row>
    <row r="29" spans="1:21" s="3" customFormat="1" ht="56.5" thickBot="1">
      <c r="A29" s="57"/>
      <c r="B29" s="597"/>
      <c r="C29" s="168" t="s">
        <v>75</v>
      </c>
      <c r="D29" s="19" t="s">
        <v>74</v>
      </c>
      <c r="E29" s="180"/>
      <c r="F29" s="199">
        <v>8</v>
      </c>
      <c r="G29" s="53">
        <v>2350</v>
      </c>
      <c r="H29" s="117">
        <v>18800</v>
      </c>
      <c r="I29" s="139">
        <v>8</v>
      </c>
      <c r="J29" s="53">
        <v>2538</v>
      </c>
      <c r="K29" s="117">
        <v>20304</v>
      </c>
      <c r="L29" s="139">
        <v>8</v>
      </c>
      <c r="M29" s="53">
        <v>2741.04</v>
      </c>
      <c r="N29" s="117">
        <v>21928.32</v>
      </c>
      <c r="O29" s="139">
        <v>8</v>
      </c>
      <c r="P29" s="53">
        <v>2960.32</v>
      </c>
      <c r="Q29" s="117">
        <v>23682.560000000001</v>
      </c>
      <c r="R29" s="139">
        <v>8</v>
      </c>
      <c r="S29" s="53">
        <v>3197.15</v>
      </c>
      <c r="T29" s="117">
        <v>25577.200000000001</v>
      </c>
      <c r="U29" s="5"/>
    </row>
    <row r="30" spans="1:21" s="3" customFormat="1" ht="34.5" customHeight="1">
      <c r="A30" s="533"/>
      <c r="B30" s="579" t="s">
        <v>77</v>
      </c>
      <c r="C30" s="158" t="s">
        <v>80</v>
      </c>
      <c r="D30" s="45" t="s">
        <v>78</v>
      </c>
      <c r="E30" s="177"/>
      <c r="F30" s="82">
        <v>1</v>
      </c>
      <c r="G30" s="50">
        <v>892.21</v>
      </c>
      <c r="H30" s="83">
        <v>892.21</v>
      </c>
      <c r="I30" s="112"/>
      <c r="J30" s="140">
        <v>0</v>
      </c>
      <c r="K30" s="111">
        <v>0</v>
      </c>
      <c r="L30" s="112"/>
      <c r="M30" s="140">
        <v>0</v>
      </c>
      <c r="N30" s="111">
        <v>0</v>
      </c>
      <c r="O30" s="112"/>
      <c r="P30" s="140">
        <v>0</v>
      </c>
      <c r="Q30" s="111">
        <v>0</v>
      </c>
      <c r="R30" s="112"/>
      <c r="S30" s="140">
        <v>0</v>
      </c>
      <c r="T30" s="111">
        <v>0</v>
      </c>
      <c r="U30" s="141"/>
    </row>
    <row r="31" spans="1:21" s="3" customFormat="1" ht="28">
      <c r="A31" s="533"/>
      <c r="B31" s="580"/>
      <c r="C31" s="167" t="s">
        <v>110</v>
      </c>
      <c r="D31" s="18" t="s">
        <v>79</v>
      </c>
      <c r="E31" s="181"/>
      <c r="F31" s="108">
        <v>1</v>
      </c>
      <c r="G31" s="52">
        <v>21.11</v>
      </c>
      <c r="H31" s="89">
        <v>21.11</v>
      </c>
      <c r="I31" s="142"/>
      <c r="J31" s="143">
        <v>0</v>
      </c>
      <c r="K31" s="113">
        <v>0</v>
      </c>
      <c r="L31" s="142"/>
      <c r="M31" s="143">
        <v>0</v>
      </c>
      <c r="N31" s="113">
        <v>0</v>
      </c>
      <c r="O31" s="142"/>
      <c r="P31" s="143">
        <v>0</v>
      </c>
      <c r="Q31" s="113">
        <v>0</v>
      </c>
      <c r="R31" s="142"/>
      <c r="S31" s="143">
        <v>0</v>
      </c>
      <c r="T31" s="113">
        <v>0</v>
      </c>
      <c r="U31" s="144"/>
    </row>
    <row r="32" spans="1:21" s="3" customFormat="1" ht="28.5" thickBot="1">
      <c r="A32" s="533"/>
      <c r="B32" s="581"/>
      <c r="C32" s="167" t="s">
        <v>111</v>
      </c>
      <c r="D32" s="18" t="s">
        <v>79</v>
      </c>
      <c r="E32" s="182"/>
      <c r="F32" s="139">
        <v>1</v>
      </c>
      <c r="G32" s="53">
        <v>9.1</v>
      </c>
      <c r="H32" s="117">
        <v>9.1</v>
      </c>
      <c r="I32" s="145"/>
      <c r="J32" s="146">
        <v>0</v>
      </c>
      <c r="K32" s="147">
        <v>0</v>
      </c>
      <c r="L32" s="145"/>
      <c r="M32" s="146">
        <v>0</v>
      </c>
      <c r="N32" s="147">
        <v>0</v>
      </c>
      <c r="O32" s="145"/>
      <c r="P32" s="146">
        <v>0</v>
      </c>
      <c r="Q32" s="147">
        <v>0</v>
      </c>
      <c r="R32" s="145"/>
      <c r="S32" s="146">
        <v>0</v>
      </c>
      <c r="T32" s="147">
        <v>0</v>
      </c>
      <c r="U32" s="144"/>
    </row>
    <row r="33" spans="2:25" s="3" customFormat="1" ht="13" thickBot="1">
      <c r="B33" s="159" t="s">
        <v>98</v>
      </c>
      <c r="C33" s="549" t="s">
        <v>99</v>
      </c>
      <c r="D33" s="550"/>
      <c r="E33" s="183"/>
      <c r="F33" s="40">
        <v>1</v>
      </c>
      <c r="G33" s="160">
        <v>0</v>
      </c>
      <c r="H33" s="81">
        <v>0</v>
      </c>
      <c r="I33" s="40">
        <v>1</v>
      </c>
      <c r="J33" s="160"/>
      <c r="K33" s="81">
        <v>0</v>
      </c>
      <c r="L33" s="40">
        <v>1</v>
      </c>
      <c r="M33" s="160"/>
      <c r="N33" s="81">
        <v>0</v>
      </c>
      <c r="O33" s="40">
        <v>1</v>
      </c>
      <c r="P33" s="160"/>
      <c r="Q33" s="81">
        <v>0</v>
      </c>
      <c r="R33" s="40">
        <v>1</v>
      </c>
      <c r="S33" s="160"/>
      <c r="T33" s="81">
        <v>0</v>
      </c>
      <c r="U33" s="161"/>
    </row>
    <row r="34" spans="2:25" s="3" customFormat="1">
      <c r="B34" s="202" t="s">
        <v>104</v>
      </c>
      <c r="C34" s="598"/>
      <c r="D34" s="599"/>
      <c r="E34" s="205"/>
      <c r="F34" s="88">
        <v>1</v>
      </c>
      <c r="G34" s="50">
        <v>0</v>
      </c>
      <c r="H34" s="83">
        <v>0</v>
      </c>
      <c r="I34" s="36">
        <v>1</v>
      </c>
      <c r="J34" s="50">
        <v>0</v>
      </c>
      <c r="K34" s="83">
        <v>0</v>
      </c>
      <c r="L34" s="36">
        <v>1</v>
      </c>
      <c r="M34" s="50">
        <v>0</v>
      </c>
      <c r="N34" s="83">
        <v>0</v>
      </c>
      <c r="O34" s="36">
        <v>1</v>
      </c>
      <c r="P34" s="50">
        <v>0</v>
      </c>
      <c r="Q34" s="83">
        <v>0</v>
      </c>
      <c r="R34" s="36">
        <v>1</v>
      </c>
      <c r="S34" s="50">
        <v>0</v>
      </c>
      <c r="T34" s="83">
        <v>0</v>
      </c>
      <c r="U34" s="4"/>
    </row>
    <row r="35" spans="2:25" s="3" customFormat="1" ht="14.25" customHeight="1">
      <c r="B35" s="106" t="s">
        <v>1</v>
      </c>
      <c r="C35" s="547" t="s">
        <v>14</v>
      </c>
      <c r="D35" s="548"/>
      <c r="E35" s="165"/>
      <c r="F35" s="88">
        <v>1</v>
      </c>
      <c r="G35" s="52"/>
      <c r="H35" s="89">
        <v>0</v>
      </c>
      <c r="I35" s="17">
        <v>0</v>
      </c>
      <c r="J35" s="52"/>
      <c r="K35" s="89">
        <v>0</v>
      </c>
      <c r="L35" s="17">
        <v>0</v>
      </c>
      <c r="M35" s="52"/>
      <c r="N35" s="89">
        <v>0</v>
      </c>
      <c r="O35" s="17">
        <v>0</v>
      </c>
      <c r="P35" s="52"/>
      <c r="Q35" s="89">
        <v>0</v>
      </c>
      <c r="R35" s="17">
        <v>0</v>
      </c>
      <c r="S35" s="52"/>
      <c r="T35" s="89">
        <v>0</v>
      </c>
      <c r="U35" s="5"/>
    </row>
    <row r="36" spans="2:25" s="3" customFormat="1" ht="13" thickBot="1">
      <c r="B36" s="107" t="s">
        <v>1</v>
      </c>
      <c r="C36" s="537" t="s">
        <v>14</v>
      </c>
      <c r="D36" s="538"/>
      <c r="E36" s="166"/>
      <c r="F36" s="88">
        <v>0</v>
      </c>
      <c r="G36" s="52"/>
      <c r="H36" s="89">
        <v>0</v>
      </c>
      <c r="I36" s="44">
        <v>0</v>
      </c>
      <c r="J36" s="51"/>
      <c r="K36" s="86">
        <v>0</v>
      </c>
      <c r="L36" s="44">
        <v>0</v>
      </c>
      <c r="M36" s="51"/>
      <c r="N36" s="86">
        <v>0</v>
      </c>
      <c r="O36" s="44">
        <v>0</v>
      </c>
      <c r="P36" s="51"/>
      <c r="Q36" s="86">
        <v>0</v>
      </c>
      <c r="R36" s="44">
        <v>0</v>
      </c>
      <c r="S36" s="51"/>
      <c r="T36" s="86">
        <v>0</v>
      </c>
      <c r="U36" s="6"/>
      <c r="V36"/>
      <c r="W36"/>
      <c r="X36"/>
      <c r="Y36"/>
    </row>
    <row r="37" spans="2:25" s="3" customFormat="1" ht="14.5" thickBot="1">
      <c r="B37" s="9"/>
      <c r="C37" s="20"/>
      <c r="D37" s="90"/>
      <c r="E37" s="184"/>
      <c r="F37" s="91"/>
      <c r="G37" s="73" t="s">
        <v>21</v>
      </c>
      <c r="H37" s="92">
        <f>SUM(H12:H36)</f>
        <v>6502393.0999999996</v>
      </c>
      <c r="I37" s="206"/>
      <c r="J37" s="206"/>
      <c r="K37" s="74">
        <f>SUM(K12:K36)</f>
        <v>5663531.0999999996</v>
      </c>
      <c r="L37" s="206"/>
      <c r="M37" s="206"/>
      <c r="N37" s="74">
        <f>SUM(N12:N36)</f>
        <v>5229155.58</v>
      </c>
      <c r="O37" s="206"/>
      <c r="P37" s="206"/>
      <c r="Q37" s="74">
        <f>SUM(Q12:Q36)</f>
        <v>5171044.42</v>
      </c>
      <c r="R37" s="206"/>
      <c r="S37" s="206"/>
      <c r="T37" s="74">
        <f>SUM(T12:T36)</f>
        <v>5153852.4800000004</v>
      </c>
      <c r="U37" s="94"/>
    </row>
    <row r="38" spans="2:25" ht="17.25" customHeight="1" thickBot="1">
      <c r="D38" s="72"/>
      <c r="E38" s="164"/>
      <c r="F38" s="67"/>
      <c r="G38" s="49" t="s">
        <v>16</v>
      </c>
      <c r="H38" s="59">
        <f>+H37*12</f>
        <v>78028717.200000003</v>
      </c>
      <c r="I38" s="206"/>
      <c r="J38" s="206"/>
      <c r="K38" s="59">
        <f>+K37*12</f>
        <v>67962373.200000003</v>
      </c>
      <c r="L38" s="206"/>
      <c r="M38" s="206"/>
      <c r="N38" s="59">
        <f>+N37*12</f>
        <v>62749866.960000001</v>
      </c>
      <c r="O38" s="206"/>
      <c r="P38" s="206"/>
      <c r="Q38" s="59">
        <f>+Q37*12</f>
        <v>62052533.039999999</v>
      </c>
      <c r="R38" s="206"/>
      <c r="S38" s="206"/>
      <c r="T38" s="59">
        <f>+T37*12</f>
        <v>61846229.759999998</v>
      </c>
    </row>
    <row r="45" spans="2:25">
      <c r="B45" s="119"/>
    </row>
    <row r="47" spans="2:25" ht="13.5" thickBot="1">
      <c r="B47" s="62" t="s">
        <v>63</v>
      </c>
    </row>
    <row r="48" spans="2:25" ht="13.5" thickBot="1">
      <c r="B48" s="525" t="s">
        <v>41</v>
      </c>
      <c r="C48" s="526"/>
      <c r="D48" s="529" t="s">
        <v>2</v>
      </c>
      <c r="E48" s="600"/>
      <c r="F48" s="530"/>
      <c r="G48" s="530"/>
      <c r="H48" s="529" t="s">
        <v>3</v>
      </c>
      <c r="I48" s="530"/>
      <c r="J48" s="530"/>
      <c r="K48" s="529" t="s">
        <v>4</v>
      </c>
      <c r="L48" s="530"/>
      <c r="M48" s="531"/>
      <c r="N48" s="529" t="s">
        <v>102</v>
      </c>
      <c r="O48" s="530"/>
      <c r="P48" s="530"/>
      <c r="Q48" s="529" t="s">
        <v>103</v>
      </c>
      <c r="R48" s="530"/>
      <c r="S48" s="531"/>
    </row>
    <row r="49" spans="2:22" s="93" customFormat="1" ht="13.5" thickBot="1">
      <c r="B49" s="527"/>
      <c r="C49" s="528"/>
      <c r="D49" s="532" t="s">
        <v>5</v>
      </c>
      <c r="E49" s="601"/>
      <c r="F49" s="530"/>
      <c r="G49" s="531"/>
      <c r="H49" s="532" t="s">
        <v>5</v>
      </c>
      <c r="I49" s="530"/>
      <c r="J49" s="531"/>
      <c r="K49" s="532" t="s">
        <v>5</v>
      </c>
      <c r="L49" s="530"/>
      <c r="M49" s="531"/>
      <c r="N49" s="532" t="s">
        <v>5</v>
      </c>
      <c r="O49" s="530"/>
      <c r="P49" s="531"/>
      <c r="Q49" s="532" t="s">
        <v>5</v>
      </c>
      <c r="R49" s="530"/>
      <c r="S49" s="531"/>
    </row>
    <row r="50" spans="2:22" s="93" customFormat="1" ht="27" customHeight="1" thickBot="1">
      <c r="B50" s="95" t="s">
        <v>42</v>
      </c>
      <c r="C50" s="120" t="s">
        <v>43</v>
      </c>
      <c r="D50" s="121" t="s">
        <v>44</v>
      </c>
      <c r="E50" s="121"/>
      <c r="F50" s="1" t="s">
        <v>28</v>
      </c>
      <c r="G50" s="12" t="s">
        <v>29</v>
      </c>
      <c r="H50" s="96" t="s">
        <v>44</v>
      </c>
      <c r="I50" s="1" t="s">
        <v>28</v>
      </c>
      <c r="J50" s="12" t="s">
        <v>29</v>
      </c>
      <c r="K50" s="96" t="s">
        <v>44</v>
      </c>
      <c r="L50" s="1" t="s">
        <v>28</v>
      </c>
      <c r="M50" s="12" t="s">
        <v>29</v>
      </c>
      <c r="N50" s="96" t="s">
        <v>44</v>
      </c>
      <c r="O50" s="1" t="s">
        <v>28</v>
      </c>
      <c r="P50" s="12" t="s">
        <v>29</v>
      </c>
      <c r="Q50" s="96" t="s">
        <v>44</v>
      </c>
      <c r="R50" s="1" t="s">
        <v>28</v>
      </c>
      <c r="S50" s="12" t="s">
        <v>29</v>
      </c>
      <c r="T50" s="203"/>
      <c r="U50" s="204"/>
    </row>
    <row r="51" spans="2:22" s="93" customFormat="1">
      <c r="B51" s="109" t="s">
        <v>45</v>
      </c>
      <c r="C51" s="97"/>
      <c r="D51" s="98">
        <v>1</v>
      </c>
      <c r="E51" s="185"/>
      <c r="F51" s="54"/>
      <c r="G51" s="89">
        <f>D51*F51</f>
        <v>0</v>
      </c>
      <c r="H51" s="99">
        <v>1</v>
      </c>
      <c r="I51" s="54"/>
      <c r="J51" s="22">
        <f>H51*I51</f>
        <v>0</v>
      </c>
      <c r="K51" s="99">
        <v>1</v>
      </c>
      <c r="L51" s="118"/>
      <c r="M51" s="22">
        <f>K51*L51</f>
        <v>0</v>
      </c>
      <c r="N51" s="31"/>
      <c r="O51" s="118"/>
      <c r="P51" s="22">
        <f>K51*O51</f>
        <v>0</v>
      </c>
      <c r="Q51" s="31"/>
      <c r="R51" s="118"/>
      <c r="S51" s="22">
        <f>N51*R51</f>
        <v>0</v>
      </c>
      <c r="T51" s="31"/>
      <c r="U51" s="48"/>
    </row>
    <row r="52" spans="2:22" s="93" customFormat="1">
      <c r="B52" s="122" t="s">
        <v>46</v>
      </c>
      <c r="C52" s="23"/>
      <c r="D52" s="23"/>
      <c r="E52" s="186"/>
      <c r="F52" s="54"/>
      <c r="G52" s="89">
        <f>D52*F52</f>
        <v>0</v>
      </c>
      <c r="H52" s="16"/>
      <c r="I52" s="54"/>
      <c r="J52" s="22">
        <f>H52*I52</f>
        <v>0</v>
      </c>
      <c r="K52" s="100"/>
      <c r="L52" s="118"/>
      <c r="M52" s="22">
        <f>K52*L52</f>
        <v>0</v>
      </c>
      <c r="N52" s="30"/>
      <c r="O52" s="118"/>
      <c r="P52" s="22">
        <f>K52*O52</f>
        <v>0</v>
      </c>
      <c r="Q52" s="30"/>
      <c r="R52" s="118"/>
      <c r="S52" s="22">
        <f>N52*R52</f>
        <v>0</v>
      </c>
      <c r="T52" s="30"/>
      <c r="U52" s="47"/>
    </row>
    <row r="53" spans="2:22" s="93" customFormat="1">
      <c r="B53" s="8" t="s">
        <v>47</v>
      </c>
      <c r="C53" s="23"/>
      <c r="D53" s="23"/>
      <c r="E53" s="186"/>
      <c r="F53" s="54"/>
      <c r="G53" s="89">
        <f>D53*F53</f>
        <v>0</v>
      </c>
      <c r="H53" s="16"/>
      <c r="I53" s="54"/>
      <c r="J53" s="22">
        <f>H53*I53</f>
        <v>0</v>
      </c>
      <c r="K53" s="100"/>
      <c r="L53" s="118"/>
      <c r="M53" s="22">
        <f>K53*L53</f>
        <v>0</v>
      </c>
      <c r="N53" s="30"/>
      <c r="O53" s="118"/>
      <c r="P53" s="22">
        <f>K53*O53</f>
        <v>0</v>
      </c>
      <c r="Q53" s="30"/>
      <c r="R53" s="118"/>
      <c r="S53" s="22">
        <f>N53*R53</f>
        <v>0</v>
      </c>
      <c r="T53" s="30"/>
      <c r="U53" s="47"/>
    </row>
    <row r="54" spans="2:22" s="93" customFormat="1">
      <c r="B54" s="8" t="s">
        <v>47</v>
      </c>
      <c r="C54" s="23"/>
      <c r="D54" s="23"/>
      <c r="E54" s="186"/>
      <c r="F54" s="54"/>
      <c r="G54" s="89">
        <f>D54*F54</f>
        <v>0</v>
      </c>
      <c r="H54" s="16"/>
      <c r="I54" s="54"/>
      <c r="J54" s="22">
        <f>H54*I54</f>
        <v>0</v>
      </c>
      <c r="K54" s="100"/>
      <c r="L54" s="118"/>
      <c r="M54" s="22">
        <f>K54*L54</f>
        <v>0</v>
      </c>
      <c r="N54" s="30"/>
      <c r="O54" s="118"/>
      <c r="P54" s="22">
        <f>K54*O54</f>
        <v>0</v>
      </c>
      <c r="Q54" s="30"/>
      <c r="R54" s="118"/>
      <c r="S54" s="22">
        <f>N54*R54</f>
        <v>0</v>
      </c>
      <c r="T54" s="30"/>
      <c r="U54" s="47"/>
    </row>
    <row r="55" spans="2:22" s="93" customFormat="1" ht="13" thickBot="1">
      <c r="B55" s="24" t="s">
        <v>47</v>
      </c>
      <c r="C55" s="25"/>
      <c r="D55" s="25"/>
      <c r="E55" s="187"/>
      <c r="F55" s="51"/>
      <c r="G55" s="86">
        <f>D55*F55</f>
        <v>0</v>
      </c>
      <c r="H55" s="26"/>
      <c r="I55" s="51"/>
      <c r="J55" s="27">
        <f>H55*I55</f>
        <v>0</v>
      </c>
      <c r="K55" s="101"/>
      <c r="L55" s="85"/>
      <c r="M55" s="27">
        <f>K55*L55</f>
        <v>0</v>
      </c>
      <c r="N55" s="32"/>
      <c r="O55" s="85"/>
      <c r="P55" s="27">
        <f>K55*O55</f>
        <v>0</v>
      </c>
      <c r="Q55" s="32"/>
      <c r="R55" s="85"/>
      <c r="S55" s="27">
        <f>N55*R55</f>
        <v>0</v>
      </c>
      <c r="T55" s="32"/>
      <c r="U55" s="46"/>
    </row>
    <row r="56" spans="2:22" s="93" customFormat="1" ht="13.5" thickBot="1">
      <c r="C56" s="90"/>
      <c r="D56" s="91"/>
      <c r="E56" s="91"/>
      <c r="F56" s="73" t="s">
        <v>49</v>
      </c>
      <c r="G56" s="92">
        <f>SUM(G51:G55)</f>
        <v>0</v>
      </c>
      <c r="J56" s="74">
        <f>SUM(J51:J55)</f>
        <v>0</v>
      </c>
      <c r="M56" s="74">
        <f>SUM(M51:M55)</f>
        <v>0</v>
      </c>
      <c r="P56" s="74">
        <f>SUM(P51:P55)</f>
        <v>0</v>
      </c>
      <c r="S56" s="74">
        <f>SUM(S51:S55)</f>
        <v>0</v>
      </c>
      <c r="U56" s="524"/>
      <c r="V56" s="524"/>
    </row>
    <row r="57" spans="2:22" s="93" customFormat="1" ht="13.5" thickBot="1">
      <c r="B57"/>
      <c r="C57" s="72"/>
      <c r="D57" s="67"/>
      <c r="E57" s="67"/>
      <c r="F57" s="49" t="s">
        <v>48</v>
      </c>
      <c r="G57" s="59">
        <f>+G56*12</f>
        <v>0</v>
      </c>
      <c r="J57" s="59">
        <f>+J56*12</f>
        <v>0</v>
      </c>
      <c r="M57" s="59">
        <f>+M56*12</f>
        <v>0</v>
      </c>
      <c r="P57" s="59">
        <f>+P56*12</f>
        <v>0</v>
      </c>
      <c r="S57" s="59">
        <f>+S56*12</f>
        <v>0</v>
      </c>
      <c r="U57" s="524"/>
      <c r="V57" s="524"/>
    </row>
    <row r="58" spans="2:22" s="93" customFormat="1" ht="13.5" thickBot="1">
      <c r="C58" s="102"/>
      <c r="D58" s="103"/>
      <c r="E58" s="103"/>
      <c r="F58" s="28"/>
      <c r="G58" s="60"/>
      <c r="J58" s="60"/>
      <c r="M58" s="60"/>
      <c r="P58" s="60"/>
      <c r="S58" s="60"/>
      <c r="U58" s="524"/>
      <c r="V58" s="524"/>
    </row>
    <row r="59" spans="2:22" ht="13.5" thickBot="1">
      <c r="C59" s="72"/>
      <c r="D59" s="67"/>
      <c r="E59" s="67"/>
      <c r="F59" s="104" t="s">
        <v>50</v>
      </c>
      <c r="G59" s="59">
        <f>H38+G57</f>
        <v>78028717.200000003</v>
      </c>
      <c r="H59" s="206"/>
      <c r="I59" s="206"/>
      <c r="J59" s="59">
        <f>K38+J57</f>
        <v>67962373.200000003</v>
      </c>
      <c r="K59" s="206"/>
      <c r="L59" s="206"/>
      <c r="M59" s="59">
        <f>N38+M57</f>
        <v>62749866.960000001</v>
      </c>
      <c r="N59" s="206"/>
      <c r="O59" s="206"/>
      <c r="P59" s="59">
        <f>Q38+P57</f>
        <v>62052533.039999999</v>
      </c>
      <c r="Q59" s="206"/>
      <c r="R59" s="206"/>
      <c r="S59" s="59">
        <f>T38+S57</f>
        <v>61846229.759999998</v>
      </c>
      <c r="T59" s="206"/>
      <c r="U59" s="201"/>
    </row>
    <row r="60" spans="2:22">
      <c r="G60" s="201"/>
      <c r="H60" s="201"/>
      <c r="I60" s="201"/>
      <c r="J60" s="201"/>
      <c r="K60" s="201"/>
      <c r="L60" s="201"/>
      <c r="M60" s="201"/>
      <c r="N60" s="201"/>
      <c r="O60" s="201"/>
      <c r="P60" s="201"/>
      <c r="Q60" s="201"/>
      <c r="R60" s="201"/>
      <c r="S60" s="201"/>
      <c r="T60" s="201"/>
      <c r="U60" s="201"/>
    </row>
  </sheetData>
  <mergeCells count="41">
    <mergeCell ref="R9:T9"/>
    <mergeCell ref="R10:T10"/>
    <mergeCell ref="O9:Q9"/>
    <mergeCell ref="O10:Q10"/>
    <mergeCell ref="U56:V56"/>
    <mergeCell ref="N48:P48"/>
    <mergeCell ref="Q48:S48"/>
    <mergeCell ref="N49:P49"/>
    <mergeCell ref="Q49:S49"/>
    <mergeCell ref="U57:V57"/>
    <mergeCell ref="U58:V58"/>
    <mergeCell ref="C34:D34"/>
    <mergeCell ref="C35:D35"/>
    <mergeCell ref="C36:D36"/>
    <mergeCell ref="B48:C49"/>
    <mergeCell ref="D48:G48"/>
    <mergeCell ref="H48:J48"/>
    <mergeCell ref="K48:M48"/>
    <mergeCell ref="D49:G49"/>
    <mergeCell ref="H49:J49"/>
    <mergeCell ref="K49:M49"/>
    <mergeCell ref="A23:A27"/>
    <mergeCell ref="B20:B22"/>
    <mergeCell ref="C20:C22"/>
    <mergeCell ref="B23:B29"/>
    <mergeCell ref="A30:A32"/>
    <mergeCell ref="B30:B32"/>
    <mergeCell ref="F2:G2"/>
    <mergeCell ref="B9:D10"/>
    <mergeCell ref="F9:H9"/>
    <mergeCell ref="B5:C5"/>
    <mergeCell ref="B12:B19"/>
    <mergeCell ref="C33:D33"/>
    <mergeCell ref="L9:N9"/>
    <mergeCell ref="F10:H10"/>
    <mergeCell ref="I10:K10"/>
    <mergeCell ref="B4:C4"/>
    <mergeCell ref="L10:N10"/>
    <mergeCell ref="I3:N5"/>
    <mergeCell ref="I9:K9"/>
    <mergeCell ref="B7:C7"/>
  </mergeCells>
  <hyperlinks>
    <hyperlink ref="F3" location="TOC!A1" display="TOC page" xr:uid="{00000000-0004-0000-0C00-000000000000}"/>
    <hyperlink ref="G3" location="'Pricing Assumptions'!A1" display="Pricing Assumptions" xr:uid="{00000000-0004-0000-0C00-000001000000}"/>
  </hyperlinks>
  <pageMargins left="0.7" right="0.7" top="0.75" bottom="0.75" header="0.3" footer="0.3"/>
  <pageSetup paperSize="9" scale="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11"/>
  <sheetViews>
    <sheetView workbookViewId="0">
      <selection activeCell="B3" sqref="B3:I3"/>
    </sheetView>
  </sheetViews>
  <sheetFormatPr defaultColWidth="8.54296875" defaultRowHeight="12.5"/>
  <cols>
    <col min="1" max="1" width="3.453125" style="211" customWidth="1"/>
    <col min="2" max="2" width="5.6328125" style="211" customWidth="1"/>
    <col min="3" max="3" width="21.36328125" style="211" customWidth="1"/>
    <col min="4" max="9" width="21" style="211" customWidth="1"/>
    <col min="10" max="16384" width="8.54296875" style="211"/>
  </cols>
  <sheetData>
    <row r="1" spans="2:9" ht="70" customHeight="1"/>
    <row r="2" spans="2:9" ht="39" customHeight="1" thickBot="1">
      <c r="C2" s="431" t="s">
        <v>238</v>
      </c>
      <c r="D2" s="431"/>
      <c r="E2" s="431"/>
      <c r="F2" s="431"/>
      <c r="G2" s="431"/>
      <c r="H2" s="431"/>
      <c r="I2" s="431"/>
    </row>
    <row r="3" spans="2:9" ht="30" customHeight="1" thickBot="1">
      <c r="B3" s="432" t="str">
        <f>'Instructions '!$C$3</f>
        <v>Name of Service Provider</v>
      </c>
      <c r="C3" s="433"/>
      <c r="D3" s="433"/>
      <c r="E3" s="433"/>
      <c r="F3" s="433"/>
      <c r="G3" s="433"/>
      <c r="H3" s="433"/>
      <c r="I3" s="434"/>
    </row>
    <row r="4" spans="2:9" customFormat="1" ht="13" thickBot="1"/>
    <row r="5" spans="2:9" s="402" customFormat="1" ht="22.5" customHeight="1">
      <c r="B5" s="435" t="s">
        <v>152</v>
      </c>
      <c r="C5" s="436"/>
      <c r="D5" s="436"/>
      <c r="E5" s="436"/>
      <c r="F5" s="436"/>
      <c r="G5" s="436"/>
      <c r="H5" s="436"/>
      <c r="I5" s="437"/>
    </row>
    <row r="6" spans="2:9" s="402" customFormat="1" ht="23.5" customHeight="1" thickBot="1">
      <c r="B6" s="403" t="s">
        <v>153</v>
      </c>
      <c r="C6" s="404" t="s">
        <v>154</v>
      </c>
      <c r="D6" s="404" t="s">
        <v>187</v>
      </c>
      <c r="E6" s="404" t="s">
        <v>3</v>
      </c>
      <c r="F6" s="404" t="s">
        <v>4</v>
      </c>
      <c r="G6" s="404" t="s">
        <v>102</v>
      </c>
      <c r="H6" s="404" t="s">
        <v>103</v>
      </c>
      <c r="I6" s="405" t="s">
        <v>155</v>
      </c>
    </row>
    <row r="7" spans="2:9" ht="21" customHeight="1">
      <c r="B7" s="259">
        <v>1</v>
      </c>
      <c r="C7" s="246" t="s">
        <v>168</v>
      </c>
      <c r="D7" s="234">
        <f>'FTC-Transition'!C15</f>
        <v>0</v>
      </c>
      <c r="E7" s="235"/>
      <c r="F7" s="235"/>
      <c r="G7" s="235"/>
      <c r="H7" s="235"/>
      <c r="I7" s="236">
        <f>SUM(D7:H7)</f>
        <v>0</v>
      </c>
    </row>
    <row r="8" spans="2:9" ht="21" customHeight="1">
      <c r="B8" s="260">
        <v>2</v>
      </c>
      <c r="C8" s="247" t="s">
        <v>167</v>
      </c>
      <c r="D8" s="228">
        <f>'FTC-Recurring'!G32</f>
        <v>0</v>
      </c>
      <c r="E8" s="228">
        <f>'FTC-Recurring'!J32</f>
        <v>0</v>
      </c>
      <c r="F8" s="228">
        <f>'FTC-Recurring'!M32</f>
        <v>0</v>
      </c>
      <c r="G8" s="228">
        <f>'FTC-Recurring'!P32</f>
        <v>0</v>
      </c>
      <c r="H8" s="228">
        <f>'FTC-Recurring'!S32</f>
        <v>0</v>
      </c>
      <c r="I8" s="233">
        <f>SUM(D8:H8)</f>
        <v>0</v>
      </c>
    </row>
    <row r="9" spans="2:9" ht="21" customHeight="1">
      <c r="B9" s="260">
        <v>3</v>
      </c>
      <c r="C9" s="247" t="s">
        <v>169</v>
      </c>
      <c r="D9" s="229"/>
      <c r="E9" s="230"/>
      <c r="F9" s="230"/>
      <c r="G9" s="230"/>
      <c r="H9" s="231">
        <f>'FTC-Disengagement'!C15</f>
        <v>0</v>
      </c>
      <c r="I9" s="233">
        <f>SUM(D9:H9)</f>
        <v>0</v>
      </c>
    </row>
    <row r="10" spans="2:9" ht="21" customHeight="1">
      <c r="B10" s="261">
        <v>4</v>
      </c>
      <c r="C10" s="248" t="s">
        <v>171</v>
      </c>
      <c r="D10" s="231">
        <f>CAPEX!F14</f>
        <v>0</v>
      </c>
      <c r="E10" s="232"/>
      <c r="F10" s="232"/>
      <c r="G10" s="232"/>
      <c r="H10" s="232"/>
      <c r="I10" s="233">
        <f>SUM(D10:H10)</f>
        <v>0</v>
      </c>
    </row>
    <row r="11" spans="2:9" s="337" customFormat="1" ht="25" customHeight="1" thickBot="1">
      <c r="B11" s="438" t="s">
        <v>188</v>
      </c>
      <c r="C11" s="439"/>
      <c r="D11" s="335">
        <f t="shared" ref="D11:I11" si="0">SUM(D7:D10)</f>
        <v>0</v>
      </c>
      <c r="E11" s="335">
        <f t="shared" si="0"/>
        <v>0</v>
      </c>
      <c r="F11" s="335">
        <f t="shared" si="0"/>
        <v>0</v>
      </c>
      <c r="G11" s="335">
        <f t="shared" si="0"/>
        <v>0</v>
      </c>
      <c r="H11" s="335">
        <f t="shared" si="0"/>
        <v>0</v>
      </c>
      <c r="I11" s="336">
        <f t="shared" si="0"/>
        <v>0</v>
      </c>
    </row>
  </sheetData>
  <sheetProtection algorithmName="SHA-512" hashValue="M0ty8o/7Ohg78JJ670v4XZq9Ff14PmVkVs+HdbeLNu7VeQn11jHwA4VHz+XZT/yBBbVXE9AOsLZLY326zCZoYw==" saltValue="I1QKX9FsOgFCU3OCDqZ91g==" spinCount="100000" sheet="1" objects="1" scenarios="1"/>
  <protectedRanges>
    <protectedRange sqref="B3 D2:D4" name="Range1"/>
  </protectedRanges>
  <mergeCells count="4">
    <mergeCell ref="C2:I2"/>
    <mergeCell ref="B3:I3"/>
    <mergeCell ref="B5:I5"/>
    <mergeCell ref="B11:C11"/>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2C6E-2FD4-4819-89F2-487D9DBB37C2}">
  <sheetPr>
    <pageSetUpPr fitToPage="1"/>
  </sheetPr>
  <dimension ref="B1:F15"/>
  <sheetViews>
    <sheetView showGridLines="0" zoomScaleNormal="100" zoomScaleSheetLayoutView="100" workbookViewId="0">
      <selection activeCell="D3" sqref="D3:D5"/>
    </sheetView>
  </sheetViews>
  <sheetFormatPr defaultColWidth="9.1796875" defaultRowHeight="12.5"/>
  <cols>
    <col min="1" max="1" width="2.54296875" style="222" customWidth="1"/>
    <col min="2" max="2" width="40.6328125" style="222" customWidth="1"/>
    <col min="3" max="3" width="31.6328125" style="222" customWidth="1"/>
    <col min="4" max="4" width="60.81640625" style="222" customWidth="1"/>
    <col min="5" max="5" width="9.1796875" style="222"/>
    <col min="6" max="6" width="17.7265625" style="222" customWidth="1"/>
    <col min="7" max="16384" width="9.1796875" style="222"/>
  </cols>
  <sheetData>
    <row r="1" spans="2:6" ht="100" customHeight="1" thickBot="1"/>
    <row r="2" spans="2:6" s="407" customFormat="1" ht="46" customHeight="1" thickBot="1">
      <c r="B2" s="422" t="s">
        <v>165</v>
      </c>
      <c r="C2" s="423"/>
      <c r="D2" s="424"/>
      <c r="E2" s="406"/>
      <c r="F2" s="406"/>
    </row>
    <row r="3" spans="2:6" ht="21.75" customHeight="1" thickBot="1">
      <c r="B3" s="245" t="s">
        <v>159</v>
      </c>
      <c r="C3" s="245" t="s">
        <v>123</v>
      </c>
      <c r="D3" s="419"/>
      <c r="E3" s="415" t="s">
        <v>166</v>
      </c>
      <c r="F3" s="416"/>
    </row>
    <row r="4" spans="2:6" s="243" customFormat="1" ht="27" customHeight="1" thickBot="1">
      <c r="B4" s="408" t="str">
        <f>'Instructions '!C3</f>
        <v>Name of Service Provider</v>
      </c>
      <c r="C4" s="409"/>
      <c r="D4" s="419"/>
      <c r="E4" s="417"/>
      <c r="F4" s="418"/>
    </row>
    <row r="5" spans="2:6" ht="17.25" customHeight="1" thickBot="1">
      <c r="B5" s="421"/>
      <c r="C5" s="421"/>
      <c r="D5" s="420"/>
    </row>
    <row r="6" spans="2:6" s="243" customFormat="1" ht="27" customHeight="1" thickBot="1">
      <c r="B6" s="369" t="s">
        <v>195</v>
      </c>
      <c r="C6" s="370" t="s">
        <v>192</v>
      </c>
      <c r="D6" s="371" t="s">
        <v>0</v>
      </c>
    </row>
    <row r="7" spans="2:6" s="243" customFormat="1" ht="20" customHeight="1">
      <c r="B7" s="238" t="s">
        <v>124</v>
      </c>
      <c r="C7" s="292">
        <v>0</v>
      </c>
      <c r="D7" s="293"/>
    </row>
    <row r="8" spans="2:6" s="243" customFormat="1" ht="20" customHeight="1">
      <c r="B8" s="239" t="s">
        <v>125</v>
      </c>
      <c r="C8" s="294">
        <v>0</v>
      </c>
      <c r="D8" s="293"/>
    </row>
    <row r="9" spans="2:6" s="243" customFormat="1" ht="20" customHeight="1">
      <c r="B9" s="239" t="s">
        <v>126</v>
      </c>
      <c r="C9" s="294">
        <v>0</v>
      </c>
      <c r="D9" s="293"/>
    </row>
    <row r="10" spans="2:6" s="243" customFormat="1" ht="20" customHeight="1">
      <c r="B10" s="239" t="s">
        <v>127</v>
      </c>
      <c r="C10" s="294">
        <v>0</v>
      </c>
      <c r="D10" s="293"/>
    </row>
    <row r="11" spans="2:6" s="243" customFormat="1" ht="20" customHeight="1">
      <c r="B11" s="240" t="s">
        <v>128</v>
      </c>
      <c r="C11" s="294">
        <v>0</v>
      </c>
      <c r="D11" s="293"/>
    </row>
    <row r="12" spans="2:6" s="243" customFormat="1" ht="20" customHeight="1">
      <c r="B12" s="241" t="s">
        <v>129</v>
      </c>
      <c r="C12" s="294">
        <v>0</v>
      </c>
      <c r="D12" s="293"/>
    </row>
    <row r="13" spans="2:6" s="243" customFormat="1" ht="20" customHeight="1" thickBot="1">
      <c r="B13" s="242" t="s">
        <v>130</v>
      </c>
      <c r="C13" s="295">
        <v>0</v>
      </c>
      <c r="D13" s="296"/>
    </row>
    <row r="14" spans="2:6" ht="25" customHeight="1" thickBot="1">
      <c r="B14" s="250" t="s">
        <v>183</v>
      </c>
      <c r="C14" s="253">
        <f>SUM(C7:C13)</f>
        <v>0</v>
      </c>
      <c r="D14" s="243"/>
    </row>
    <row r="15" spans="2:6" ht="25" customHeight="1" thickBot="1">
      <c r="B15" s="250" t="s">
        <v>193</v>
      </c>
      <c r="C15" s="253">
        <f>C14*12</f>
        <v>0</v>
      </c>
    </row>
  </sheetData>
  <sheetProtection algorithmName="SHA-512" hashValue="8kDdgC9NPlrfI0jsH13ddogseP5KVsu5qwFLGjZKpmSv9pUq1Irmq5r8ZO1N6GIXu+t4nI72zXxxUegS/QAn7A==" saltValue="NzevGxG3bxvAMYL4fiEJVw==" spinCount="100000" sheet="1" objects="1" scenarios="1"/>
  <mergeCells count="4">
    <mergeCell ref="E3:F4"/>
    <mergeCell ref="D3:D5"/>
    <mergeCell ref="B5:C5"/>
    <mergeCell ref="B2:D2"/>
  </mergeCells>
  <pageMargins left="0.7" right="0.7" top="0.75" bottom="0.75" header="0.3" footer="0.3"/>
  <pageSetup paperSize="9" scale="1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41F51-C913-47BE-AB95-2F532D74F00A}">
  <sheetPr>
    <pageSetUpPr fitToPage="1"/>
  </sheetPr>
  <dimension ref="A1:S53"/>
  <sheetViews>
    <sheetView showGridLines="0" zoomScale="86" zoomScaleNormal="86" zoomScaleSheetLayoutView="100" workbookViewId="0">
      <selection activeCell="B24" sqref="B24"/>
    </sheetView>
  </sheetViews>
  <sheetFormatPr defaultColWidth="9.1796875" defaultRowHeight="12.5"/>
  <cols>
    <col min="1" max="1" width="3.54296875" style="212" customWidth="1"/>
    <col min="2" max="2" width="47.26953125" style="212" customWidth="1"/>
    <col min="3" max="3" width="25.36328125" style="212" customWidth="1"/>
    <col min="4" max="4" width="29.7265625" style="212" customWidth="1"/>
    <col min="5" max="6" width="15.6328125" style="212" customWidth="1"/>
    <col min="7" max="7" width="20.6328125" style="212" customWidth="1"/>
    <col min="8" max="9" width="15.6328125" style="212" customWidth="1"/>
    <col min="10" max="10" width="20.6328125" style="212" customWidth="1"/>
    <col min="11" max="12" width="15.6328125" style="212" customWidth="1"/>
    <col min="13" max="13" width="20.6328125" style="212" customWidth="1"/>
    <col min="14" max="15" width="15.6328125" style="212" customWidth="1"/>
    <col min="16" max="16" width="20.6328125" style="212" customWidth="1"/>
    <col min="17" max="18" width="15.6328125" style="212" customWidth="1"/>
    <col min="19" max="19" width="20.6328125" style="212" customWidth="1"/>
    <col min="20" max="16384" width="9.1796875" style="212"/>
  </cols>
  <sheetData>
    <row r="1" spans="1:19" ht="100" customHeight="1" thickBot="1"/>
    <row r="2" spans="1:19" ht="30" customHeight="1" thickBot="1">
      <c r="B2" s="459" t="s">
        <v>207</v>
      </c>
      <c r="C2" s="460"/>
      <c r="D2" s="460"/>
      <c r="E2" s="460"/>
      <c r="F2" s="460"/>
      <c r="G2" s="460"/>
      <c r="H2" s="460"/>
      <c r="I2" s="460"/>
      <c r="J2" s="460"/>
      <c r="K2" s="460"/>
      <c r="L2" s="460"/>
      <c r="M2" s="460"/>
      <c r="N2" s="460"/>
      <c r="O2" s="460"/>
      <c r="P2" s="460"/>
      <c r="Q2" s="460"/>
      <c r="R2" s="460"/>
      <c r="S2" s="461"/>
    </row>
    <row r="3" spans="1:19" ht="30" customHeight="1" thickBot="1">
      <c r="B3" s="213"/>
      <c r="C3" s="227"/>
      <c r="D3" s="227"/>
      <c r="E3" s="227"/>
      <c r="F3" s="227"/>
    </row>
    <row r="4" spans="1:19" s="214" customFormat="1" ht="35" customHeight="1" thickBot="1">
      <c r="B4" s="478" t="str">
        <f>'Instructions '!C3</f>
        <v>Name of Service Provider</v>
      </c>
      <c r="C4" s="479"/>
      <c r="D4" s="480"/>
      <c r="E4" s="474" t="s">
        <v>2</v>
      </c>
      <c r="F4" s="475"/>
      <c r="G4" s="476"/>
      <c r="H4" s="464" t="s">
        <v>3</v>
      </c>
      <c r="I4" s="465"/>
      <c r="J4" s="466"/>
      <c r="K4" s="464" t="s">
        <v>4</v>
      </c>
      <c r="L4" s="465"/>
      <c r="M4" s="466"/>
      <c r="N4" s="464" t="s">
        <v>102</v>
      </c>
      <c r="O4" s="465"/>
      <c r="P4" s="466"/>
      <c r="Q4" s="464" t="s">
        <v>103</v>
      </c>
      <c r="R4" s="465"/>
      <c r="S4" s="466"/>
    </row>
    <row r="5" spans="1:19" s="214" customFormat="1" ht="35" customHeight="1" thickBot="1">
      <c r="B5" s="481"/>
      <c r="C5" s="482"/>
      <c r="D5" s="483"/>
      <c r="E5" s="467" t="s">
        <v>184</v>
      </c>
      <c r="F5" s="468"/>
      <c r="G5" s="469"/>
      <c r="H5" s="467" t="s">
        <v>184</v>
      </c>
      <c r="I5" s="470"/>
      <c r="J5" s="471"/>
      <c r="K5" s="467" t="s">
        <v>184</v>
      </c>
      <c r="L5" s="470"/>
      <c r="M5" s="471"/>
      <c r="N5" s="467" t="s">
        <v>184</v>
      </c>
      <c r="O5" s="470"/>
      <c r="P5" s="471"/>
      <c r="Q5" s="467" t="s">
        <v>184</v>
      </c>
      <c r="R5" s="470"/>
      <c r="S5" s="471"/>
    </row>
    <row r="6" spans="1:19" s="215" customFormat="1" ht="26.5" customHeight="1">
      <c r="B6" s="372" t="s">
        <v>25</v>
      </c>
      <c r="C6" s="373" t="s">
        <v>26</v>
      </c>
      <c r="D6" s="373" t="s">
        <v>20</v>
      </c>
      <c r="E6" s="374" t="s">
        <v>27</v>
      </c>
      <c r="F6" s="374" t="s">
        <v>28</v>
      </c>
      <c r="G6" s="374" t="s">
        <v>29</v>
      </c>
      <c r="H6" s="374" t="s">
        <v>27</v>
      </c>
      <c r="I6" s="374" t="s">
        <v>28</v>
      </c>
      <c r="J6" s="374" t="s">
        <v>29</v>
      </c>
      <c r="K6" s="374" t="s">
        <v>27</v>
      </c>
      <c r="L6" s="374" t="s">
        <v>28</v>
      </c>
      <c r="M6" s="374" t="s">
        <v>29</v>
      </c>
      <c r="N6" s="374" t="s">
        <v>27</v>
      </c>
      <c r="O6" s="374" t="s">
        <v>28</v>
      </c>
      <c r="P6" s="374" t="s">
        <v>29</v>
      </c>
      <c r="Q6" s="374" t="s">
        <v>27</v>
      </c>
      <c r="R6" s="374" t="s">
        <v>28</v>
      </c>
      <c r="S6" s="375" t="s">
        <v>29</v>
      </c>
    </row>
    <row r="7" spans="1:19" s="215" customFormat="1" ht="20" customHeight="1">
      <c r="A7" s="216"/>
      <c r="B7" s="249" t="s">
        <v>231</v>
      </c>
      <c r="C7" s="262" t="s">
        <v>179</v>
      </c>
      <c r="D7" s="263" t="s">
        <v>230</v>
      </c>
      <c r="E7" s="266">
        <v>3</v>
      </c>
      <c r="F7" s="281"/>
      <c r="G7" s="299">
        <f t="shared" ref="G7:G30" si="0">F7*E7</f>
        <v>0</v>
      </c>
      <c r="H7" s="266">
        <v>3</v>
      </c>
      <c r="I7" s="281"/>
      <c r="J7" s="299">
        <f t="shared" ref="J7:J30" si="1">I7*H7</f>
        <v>0</v>
      </c>
      <c r="K7" s="266">
        <v>3</v>
      </c>
      <c r="L7" s="281"/>
      <c r="M7" s="299">
        <f t="shared" ref="M7:M30" si="2">L7*K7</f>
        <v>0</v>
      </c>
      <c r="N7" s="304">
        <v>3</v>
      </c>
      <c r="O7" s="281"/>
      <c r="P7" s="299">
        <f t="shared" ref="P7:P10" si="3">O7*N7</f>
        <v>0</v>
      </c>
      <c r="Q7" s="304">
        <v>3</v>
      </c>
      <c r="R7" s="281"/>
      <c r="S7" s="307">
        <f t="shared" ref="S7:S10" si="4">R7*Q7</f>
        <v>0</v>
      </c>
    </row>
    <row r="8" spans="1:19" s="215" customFormat="1" ht="20" customHeight="1">
      <c r="A8" s="216"/>
      <c r="B8" s="456" t="s">
        <v>57</v>
      </c>
      <c r="C8" s="452" t="s">
        <v>163</v>
      </c>
      <c r="D8" s="452"/>
      <c r="E8" s="267">
        <v>202915970</v>
      </c>
      <c r="F8" s="281"/>
      <c r="G8" s="299">
        <f t="shared" si="0"/>
        <v>0</v>
      </c>
      <c r="H8" s="267">
        <v>202915970</v>
      </c>
      <c r="I8" s="281"/>
      <c r="J8" s="299">
        <f t="shared" si="1"/>
        <v>0</v>
      </c>
      <c r="K8" s="267">
        <v>202915970</v>
      </c>
      <c r="L8" s="281"/>
      <c r="M8" s="299">
        <f t="shared" si="2"/>
        <v>0</v>
      </c>
      <c r="N8" s="305">
        <v>202915970</v>
      </c>
      <c r="O8" s="281"/>
      <c r="P8" s="299">
        <f t="shared" si="3"/>
        <v>0</v>
      </c>
      <c r="Q8" s="305">
        <v>202915970</v>
      </c>
      <c r="R8" s="281"/>
      <c r="S8" s="307">
        <f t="shared" si="4"/>
        <v>0</v>
      </c>
    </row>
    <row r="9" spans="1:19" s="215" customFormat="1" ht="20" customHeight="1">
      <c r="A9" s="216"/>
      <c r="B9" s="456"/>
      <c r="C9" s="452" t="s">
        <v>116</v>
      </c>
      <c r="D9" s="452"/>
      <c r="E9" s="267">
        <v>136347512</v>
      </c>
      <c r="F9" s="281"/>
      <c r="G9" s="299">
        <f t="shared" si="0"/>
        <v>0</v>
      </c>
      <c r="H9" s="267">
        <v>136347512</v>
      </c>
      <c r="I9" s="281"/>
      <c r="J9" s="299">
        <f t="shared" si="1"/>
        <v>0</v>
      </c>
      <c r="K9" s="267">
        <v>136347512</v>
      </c>
      <c r="L9" s="281"/>
      <c r="M9" s="299">
        <f t="shared" si="2"/>
        <v>0</v>
      </c>
      <c r="N9" s="305">
        <v>136347512</v>
      </c>
      <c r="O9" s="281"/>
      <c r="P9" s="299">
        <f t="shared" si="3"/>
        <v>0</v>
      </c>
      <c r="Q9" s="305">
        <v>136347512</v>
      </c>
      <c r="R9" s="281"/>
      <c r="S9" s="307">
        <f t="shared" si="4"/>
        <v>0</v>
      </c>
    </row>
    <row r="10" spans="1:19" s="215" customFormat="1" ht="20" customHeight="1">
      <c r="A10" s="216"/>
      <c r="B10" s="456"/>
      <c r="C10" s="452" t="s">
        <v>62</v>
      </c>
      <c r="D10" s="452"/>
      <c r="E10" s="267">
        <v>201305524</v>
      </c>
      <c r="F10" s="281"/>
      <c r="G10" s="299">
        <f>F10*E10</f>
        <v>0</v>
      </c>
      <c r="H10" s="267">
        <v>201305524</v>
      </c>
      <c r="I10" s="281"/>
      <c r="J10" s="299">
        <f t="shared" si="1"/>
        <v>0</v>
      </c>
      <c r="K10" s="267">
        <v>201305524</v>
      </c>
      <c r="L10" s="281"/>
      <c r="M10" s="299">
        <f t="shared" si="2"/>
        <v>0</v>
      </c>
      <c r="N10" s="305">
        <v>201305524</v>
      </c>
      <c r="O10" s="281"/>
      <c r="P10" s="299">
        <f t="shared" si="3"/>
        <v>0</v>
      </c>
      <c r="Q10" s="305">
        <v>201305524</v>
      </c>
      <c r="R10" s="281"/>
      <c r="S10" s="307">
        <f t="shared" si="4"/>
        <v>0</v>
      </c>
    </row>
    <row r="11" spans="1:19" s="215" customFormat="1" ht="20" customHeight="1">
      <c r="A11" s="216"/>
      <c r="B11" s="455" t="s">
        <v>191</v>
      </c>
      <c r="C11" s="251" t="s">
        <v>31</v>
      </c>
      <c r="D11" s="254" t="s">
        <v>32</v>
      </c>
      <c r="E11" s="268">
        <v>1000</v>
      </c>
      <c r="F11" s="281"/>
      <c r="G11" s="300">
        <f>F11*E11</f>
        <v>0</v>
      </c>
      <c r="H11" s="268">
        <v>1000</v>
      </c>
      <c r="I11" s="281"/>
      <c r="J11" s="300">
        <f t="shared" ref="J11:J16" si="5">I11*H11</f>
        <v>0</v>
      </c>
      <c r="K11" s="268">
        <v>1000</v>
      </c>
      <c r="L11" s="281"/>
      <c r="M11" s="300">
        <f t="shared" ref="M11:M16" si="6">L11*K11</f>
        <v>0</v>
      </c>
      <c r="N11" s="306">
        <v>1000</v>
      </c>
      <c r="O11" s="281"/>
      <c r="P11" s="300">
        <f t="shared" ref="P11:P16" si="7">O11*N11</f>
        <v>0</v>
      </c>
      <c r="Q11" s="306">
        <v>1000</v>
      </c>
      <c r="R11" s="281"/>
      <c r="S11" s="308">
        <f t="shared" ref="S11:S16" si="8">R11*Q11</f>
        <v>0</v>
      </c>
    </row>
    <row r="12" spans="1:19" s="215" customFormat="1" ht="20" customHeight="1">
      <c r="A12" s="216"/>
      <c r="B12" s="455"/>
      <c r="C12" s="251" t="s">
        <v>33</v>
      </c>
      <c r="D12" s="254" t="s">
        <v>34</v>
      </c>
      <c r="E12" s="268">
        <v>100</v>
      </c>
      <c r="F12" s="281"/>
      <c r="G12" s="300">
        <f t="shared" ref="G12:G16" si="9">F12*E12</f>
        <v>0</v>
      </c>
      <c r="H12" s="268">
        <v>100</v>
      </c>
      <c r="I12" s="281"/>
      <c r="J12" s="300">
        <f t="shared" si="5"/>
        <v>0</v>
      </c>
      <c r="K12" s="268">
        <v>100</v>
      </c>
      <c r="L12" s="281"/>
      <c r="M12" s="300">
        <f t="shared" si="6"/>
        <v>0</v>
      </c>
      <c r="N12" s="306">
        <v>100</v>
      </c>
      <c r="O12" s="281"/>
      <c r="P12" s="300">
        <f t="shared" si="7"/>
        <v>0</v>
      </c>
      <c r="Q12" s="306">
        <v>100</v>
      </c>
      <c r="R12" s="281"/>
      <c r="S12" s="308">
        <f t="shared" si="8"/>
        <v>0</v>
      </c>
    </row>
    <row r="13" spans="1:19" s="215" customFormat="1" ht="20" customHeight="1">
      <c r="A13" s="216"/>
      <c r="B13" s="455"/>
      <c r="C13" s="251" t="s">
        <v>35</v>
      </c>
      <c r="D13" s="254" t="s">
        <v>36</v>
      </c>
      <c r="E13" s="268">
        <v>50</v>
      </c>
      <c r="F13" s="281"/>
      <c r="G13" s="300">
        <f t="shared" si="9"/>
        <v>0</v>
      </c>
      <c r="H13" s="268">
        <v>50</v>
      </c>
      <c r="I13" s="281"/>
      <c r="J13" s="300">
        <f t="shared" si="5"/>
        <v>0</v>
      </c>
      <c r="K13" s="268">
        <v>50</v>
      </c>
      <c r="L13" s="281"/>
      <c r="M13" s="300">
        <f t="shared" si="6"/>
        <v>0</v>
      </c>
      <c r="N13" s="306">
        <v>50</v>
      </c>
      <c r="O13" s="281"/>
      <c r="P13" s="300">
        <f t="shared" si="7"/>
        <v>0</v>
      </c>
      <c r="Q13" s="306">
        <v>50</v>
      </c>
      <c r="R13" s="281"/>
      <c r="S13" s="308">
        <f t="shared" si="8"/>
        <v>0</v>
      </c>
    </row>
    <row r="14" spans="1:19" s="215" customFormat="1" ht="20" customHeight="1">
      <c r="A14" s="216"/>
      <c r="B14" s="455"/>
      <c r="C14" s="251" t="s">
        <v>37</v>
      </c>
      <c r="D14" s="254" t="s">
        <v>38</v>
      </c>
      <c r="E14" s="268">
        <v>1000</v>
      </c>
      <c r="F14" s="281"/>
      <c r="G14" s="300">
        <f t="shared" si="9"/>
        <v>0</v>
      </c>
      <c r="H14" s="268">
        <v>1000</v>
      </c>
      <c r="I14" s="281"/>
      <c r="J14" s="300">
        <f t="shared" si="5"/>
        <v>0</v>
      </c>
      <c r="K14" s="268">
        <v>1000</v>
      </c>
      <c r="L14" s="281"/>
      <c r="M14" s="300">
        <f t="shared" si="6"/>
        <v>0</v>
      </c>
      <c r="N14" s="306">
        <v>1000</v>
      </c>
      <c r="O14" s="281"/>
      <c r="P14" s="300">
        <f t="shared" si="7"/>
        <v>0</v>
      </c>
      <c r="Q14" s="306">
        <v>1000</v>
      </c>
      <c r="R14" s="281"/>
      <c r="S14" s="308">
        <f t="shared" si="8"/>
        <v>0</v>
      </c>
    </row>
    <row r="15" spans="1:19" s="215" customFormat="1" ht="20" customHeight="1">
      <c r="A15" s="216"/>
      <c r="B15" s="455"/>
      <c r="C15" s="251" t="s">
        <v>39</v>
      </c>
      <c r="D15" s="254" t="s">
        <v>40</v>
      </c>
      <c r="E15" s="268">
        <v>500</v>
      </c>
      <c r="F15" s="281"/>
      <c r="G15" s="300">
        <f t="shared" si="9"/>
        <v>0</v>
      </c>
      <c r="H15" s="268">
        <v>500</v>
      </c>
      <c r="I15" s="281"/>
      <c r="J15" s="300">
        <f t="shared" si="5"/>
        <v>0</v>
      </c>
      <c r="K15" s="268">
        <v>500</v>
      </c>
      <c r="L15" s="281"/>
      <c r="M15" s="300">
        <f t="shared" si="6"/>
        <v>0</v>
      </c>
      <c r="N15" s="306">
        <v>500</v>
      </c>
      <c r="O15" s="281"/>
      <c r="P15" s="300">
        <f t="shared" si="7"/>
        <v>0</v>
      </c>
      <c r="Q15" s="306">
        <v>500</v>
      </c>
      <c r="R15" s="281"/>
      <c r="S15" s="308">
        <f t="shared" si="8"/>
        <v>0</v>
      </c>
    </row>
    <row r="16" spans="1:19" s="258" customFormat="1" ht="20" customHeight="1">
      <c r="A16" s="255"/>
      <c r="B16" s="455"/>
      <c r="C16" s="256" t="s">
        <v>190</v>
      </c>
      <c r="D16" s="257" t="s">
        <v>189</v>
      </c>
      <c r="E16" s="269">
        <v>118</v>
      </c>
      <c r="F16" s="297"/>
      <c r="G16" s="301">
        <f t="shared" si="9"/>
        <v>0</v>
      </c>
      <c r="H16" s="270">
        <v>118</v>
      </c>
      <c r="I16" s="297"/>
      <c r="J16" s="301">
        <f t="shared" si="5"/>
        <v>0</v>
      </c>
      <c r="K16" s="270">
        <v>118</v>
      </c>
      <c r="L16" s="297"/>
      <c r="M16" s="301">
        <f t="shared" si="6"/>
        <v>0</v>
      </c>
      <c r="N16" s="269">
        <v>118</v>
      </c>
      <c r="O16" s="297"/>
      <c r="P16" s="301">
        <f t="shared" si="7"/>
        <v>0</v>
      </c>
      <c r="Q16" s="269">
        <v>118</v>
      </c>
      <c r="R16" s="297"/>
      <c r="S16" s="309">
        <f t="shared" si="8"/>
        <v>0</v>
      </c>
    </row>
    <row r="17" spans="1:19" s="215" customFormat="1" ht="37" customHeight="1">
      <c r="A17" s="217"/>
      <c r="B17" s="249" t="s">
        <v>117</v>
      </c>
      <c r="C17" s="252" t="s">
        <v>58</v>
      </c>
      <c r="D17" s="252" t="s">
        <v>56</v>
      </c>
      <c r="E17" s="267">
        <v>1500</v>
      </c>
      <c r="F17" s="297"/>
      <c r="G17" s="299">
        <f t="shared" si="0"/>
        <v>0</v>
      </c>
      <c r="H17" s="267">
        <v>1500</v>
      </c>
      <c r="I17" s="297"/>
      <c r="J17" s="299">
        <f t="shared" si="1"/>
        <v>0</v>
      </c>
      <c r="K17" s="267">
        <v>1500</v>
      </c>
      <c r="L17" s="297"/>
      <c r="M17" s="299">
        <f t="shared" si="2"/>
        <v>0</v>
      </c>
      <c r="N17" s="305">
        <v>1500</v>
      </c>
      <c r="O17" s="297"/>
      <c r="P17" s="299">
        <f t="shared" ref="P17:P30" si="10">O17*N17</f>
        <v>0</v>
      </c>
      <c r="Q17" s="305">
        <v>1500</v>
      </c>
      <c r="R17" s="297"/>
      <c r="S17" s="307">
        <f t="shared" ref="S17:S30" si="11">R17*Q17</f>
        <v>0</v>
      </c>
    </row>
    <row r="18" spans="1:19" s="215" customFormat="1" ht="28.5" customHeight="1">
      <c r="A18" s="217"/>
      <c r="B18" s="456" t="s">
        <v>177</v>
      </c>
      <c r="C18" s="452" t="s">
        <v>118</v>
      </c>
      <c r="D18" s="252" t="s">
        <v>164</v>
      </c>
      <c r="E18" s="271">
        <v>10</v>
      </c>
      <c r="F18" s="297"/>
      <c r="G18" s="299">
        <f t="shared" si="0"/>
        <v>0</v>
      </c>
      <c r="H18" s="271">
        <v>10</v>
      </c>
      <c r="I18" s="297"/>
      <c r="J18" s="299">
        <f t="shared" si="1"/>
        <v>0</v>
      </c>
      <c r="K18" s="271">
        <v>10</v>
      </c>
      <c r="L18" s="297"/>
      <c r="M18" s="299">
        <f t="shared" si="2"/>
        <v>0</v>
      </c>
      <c r="N18" s="272">
        <v>10</v>
      </c>
      <c r="O18" s="297"/>
      <c r="P18" s="299">
        <f t="shared" si="10"/>
        <v>0</v>
      </c>
      <c r="Q18" s="272">
        <v>10</v>
      </c>
      <c r="R18" s="297"/>
      <c r="S18" s="307">
        <f t="shared" si="11"/>
        <v>0</v>
      </c>
    </row>
    <row r="19" spans="1:19" s="215" customFormat="1" ht="26.5" customHeight="1">
      <c r="B19" s="456"/>
      <c r="C19" s="452"/>
      <c r="D19" s="252" t="s">
        <v>119</v>
      </c>
      <c r="E19" s="271">
        <v>200</v>
      </c>
      <c r="F19" s="281"/>
      <c r="G19" s="299">
        <f t="shared" si="0"/>
        <v>0</v>
      </c>
      <c r="H19" s="271">
        <v>200</v>
      </c>
      <c r="I19" s="281"/>
      <c r="J19" s="299">
        <f t="shared" si="1"/>
        <v>0</v>
      </c>
      <c r="K19" s="271">
        <v>200</v>
      </c>
      <c r="L19" s="281"/>
      <c r="M19" s="299">
        <f t="shared" si="2"/>
        <v>0</v>
      </c>
      <c r="N19" s="272">
        <v>200</v>
      </c>
      <c r="O19" s="281"/>
      <c r="P19" s="299">
        <f t="shared" si="10"/>
        <v>0</v>
      </c>
      <c r="Q19" s="272">
        <v>200</v>
      </c>
      <c r="R19" s="281"/>
      <c r="S19" s="307">
        <f t="shared" si="11"/>
        <v>0</v>
      </c>
    </row>
    <row r="20" spans="1:19" s="215" customFormat="1" ht="27" customHeight="1">
      <c r="B20" s="451" t="s">
        <v>156</v>
      </c>
      <c r="C20" s="452" t="s">
        <v>60</v>
      </c>
      <c r="D20" s="252" t="s">
        <v>55</v>
      </c>
      <c r="E20" s="271">
        <v>1</v>
      </c>
      <c r="F20" s="281"/>
      <c r="G20" s="299">
        <f t="shared" si="0"/>
        <v>0</v>
      </c>
      <c r="H20" s="271">
        <v>1</v>
      </c>
      <c r="I20" s="281"/>
      <c r="J20" s="299">
        <f t="shared" si="1"/>
        <v>0</v>
      </c>
      <c r="K20" s="271">
        <v>1</v>
      </c>
      <c r="L20" s="281"/>
      <c r="M20" s="299">
        <f t="shared" si="2"/>
        <v>0</v>
      </c>
      <c r="N20" s="272">
        <v>1</v>
      </c>
      <c r="O20" s="281"/>
      <c r="P20" s="299">
        <f t="shared" si="10"/>
        <v>0</v>
      </c>
      <c r="Q20" s="272">
        <v>1</v>
      </c>
      <c r="R20" s="281"/>
      <c r="S20" s="307">
        <f t="shared" si="11"/>
        <v>0</v>
      </c>
    </row>
    <row r="21" spans="1:19" s="215" customFormat="1" ht="29.5" customHeight="1">
      <c r="B21" s="451"/>
      <c r="C21" s="452"/>
      <c r="D21" s="252" t="s">
        <v>56</v>
      </c>
      <c r="E21" s="271">
        <v>6</v>
      </c>
      <c r="F21" s="281"/>
      <c r="G21" s="299">
        <f t="shared" si="0"/>
        <v>0</v>
      </c>
      <c r="H21" s="271">
        <v>6</v>
      </c>
      <c r="I21" s="281"/>
      <c r="J21" s="299">
        <f t="shared" si="1"/>
        <v>0</v>
      </c>
      <c r="K21" s="271">
        <v>6</v>
      </c>
      <c r="L21" s="281"/>
      <c r="M21" s="299">
        <f t="shared" si="2"/>
        <v>0</v>
      </c>
      <c r="N21" s="272">
        <v>6</v>
      </c>
      <c r="O21" s="281"/>
      <c r="P21" s="299">
        <f t="shared" si="10"/>
        <v>0</v>
      </c>
      <c r="Q21" s="272">
        <v>6</v>
      </c>
      <c r="R21" s="281"/>
      <c r="S21" s="307">
        <f t="shared" si="11"/>
        <v>0</v>
      </c>
    </row>
    <row r="22" spans="1:19" s="215" customFormat="1" ht="26.5" customHeight="1">
      <c r="B22" s="376" t="s">
        <v>232</v>
      </c>
      <c r="C22" s="453" t="s">
        <v>157</v>
      </c>
      <c r="D22" s="453"/>
      <c r="E22" s="271">
        <v>2000</v>
      </c>
      <c r="F22" s="281"/>
      <c r="G22" s="299">
        <f>F22*E22</f>
        <v>0</v>
      </c>
      <c r="H22" s="271">
        <v>2000</v>
      </c>
      <c r="I22" s="281"/>
      <c r="J22" s="299">
        <f t="shared" si="1"/>
        <v>0</v>
      </c>
      <c r="K22" s="271">
        <v>2000</v>
      </c>
      <c r="L22" s="281"/>
      <c r="M22" s="299">
        <f t="shared" si="2"/>
        <v>0</v>
      </c>
      <c r="N22" s="272">
        <v>2000</v>
      </c>
      <c r="O22" s="281"/>
      <c r="P22" s="299">
        <f t="shared" si="10"/>
        <v>0</v>
      </c>
      <c r="Q22" s="272">
        <v>2000</v>
      </c>
      <c r="R22" s="281"/>
      <c r="S22" s="307">
        <f t="shared" si="11"/>
        <v>0</v>
      </c>
    </row>
    <row r="23" spans="1:19" s="215" customFormat="1" ht="26.5" customHeight="1">
      <c r="B23" s="377" t="s">
        <v>233</v>
      </c>
      <c r="C23" s="457" t="s">
        <v>234</v>
      </c>
      <c r="D23" s="458"/>
      <c r="E23" s="271">
        <v>1</v>
      </c>
      <c r="F23" s="281"/>
      <c r="G23" s="299">
        <f>F23*E23</f>
        <v>0</v>
      </c>
      <c r="H23" s="271">
        <v>1</v>
      </c>
      <c r="I23" s="281"/>
      <c r="J23" s="299">
        <f t="shared" si="1"/>
        <v>0</v>
      </c>
      <c r="K23" s="271">
        <v>1</v>
      </c>
      <c r="L23" s="281"/>
      <c r="M23" s="299">
        <f t="shared" si="2"/>
        <v>0</v>
      </c>
      <c r="N23" s="272">
        <v>1</v>
      </c>
      <c r="O23" s="281"/>
      <c r="P23" s="299">
        <f t="shared" si="10"/>
        <v>0</v>
      </c>
      <c r="Q23" s="272">
        <v>1</v>
      </c>
      <c r="R23" s="281"/>
      <c r="S23" s="307">
        <f t="shared" si="11"/>
        <v>0</v>
      </c>
    </row>
    <row r="24" spans="1:19" s="215" customFormat="1" ht="25" customHeight="1">
      <c r="B24" s="376" t="s">
        <v>200</v>
      </c>
      <c r="C24" s="449" t="s">
        <v>180</v>
      </c>
      <c r="D24" s="450"/>
      <c r="E24" s="271">
        <v>27872</v>
      </c>
      <c r="F24" s="281"/>
      <c r="G24" s="299">
        <f>F24*E24</f>
        <v>0</v>
      </c>
      <c r="H24" s="272">
        <v>27872</v>
      </c>
      <c r="I24" s="281"/>
      <c r="J24" s="299">
        <f t="shared" si="1"/>
        <v>0</v>
      </c>
      <c r="K24" s="272">
        <v>27872</v>
      </c>
      <c r="L24" s="281"/>
      <c r="M24" s="299">
        <f t="shared" si="2"/>
        <v>0</v>
      </c>
      <c r="N24" s="272">
        <v>27872</v>
      </c>
      <c r="O24" s="281"/>
      <c r="P24" s="299">
        <f t="shared" si="10"/>
        <v>0</v>
      </c>
      <c r="Q24" s="272">
        <v>27872</v>
      </c>
      <c r="R24" s="281"/>
      <c r="S24" s="307">
        <f t="shared" si="11"/>
        <v>0</v>
      </c>
    </row>
    <row r="25" spans="1:19" s="215" customFormat="1" ht="25" customHeight="1" thickBot="1">
      <c r="A25" s="221"/>
      <c r="B25" s="378" t="s">
        <v>120</v>
      </c>
      <c r="C25" s="454" t="s">
        <v>181</v>
      </c>
      <c r="D25" s="454"/>
      <c r="E25" s="272">
        <v>106</v>
      </c>
      <c r="F25" s="281"/>
      <c r="G25" s="299">
        <f>F25*E25</f>
        <v>0</v>
      </c>
      <c r="H25" s="272">
        <v>106</v>
      </c>
      <c r="I25" s="281"/>
      <c r="J25" s="299">
        <f t="shared" si="1"/>
        <v>0</v>
      </c>
      <c r="K25" s="272">
        <v>106</v>
      </c>
      <c r="L25" s="281"/>
      <c r="M25" s="299">
        <f t="shared" si="2"/>
        <v>0</v>
      </c>
      <c r="N25" s="272">
        <v>106</v>
      </c>
      <c r="O25" s="281"/>
      <c r="P25" s="299">
        <f t="shared" si="10"/>
        <v>0</v>
      </c>
      <c r="Q25" s="272">
        <v>106</v>
      </c>
      <c r="R25" s="281"/>
      <c r="S25" s="307">
        <f t="shared" si="11"/>
        <v>0</v>
      </c>
    </row>
    <row r="26" spans="1:19" s="215" customFormat="1" ht="25" customHeight="1">
      <c r="B26" s="378" t="s">
        <v>121</v>
      </c>
      <c r="C26" s="454" t="s">
        <v>14</v>
      </c>
      <c r="D26" s="454"/>
      <c r="E26" s="272">
        <v>15</v>
      </c>
      <c r="F26" s="281"/>
      <c r="G26" s="299">
        <f t="shared" si="0"/>
        <v>0</v>
      </c>
      <c r="H26" s="272">
        <v>15</v>
      </c>
      <c r="I26" s="281"/>
      <c r="J26" s="299">
        <f t="shared" si="1"/>
        <v>0</v>
      </c>
      <c r="K26" s="272">
        <v>15</v>
      </c>
      <c r="L26" s="281"/>
      <c r="M26" s="299">
        <f t="shared" si="2"/>
        <v>0</v>
      </c>
      <c r="N26" s="272">
        <v>15</v>
      </c>
      <c r="O26" s="281"/>
      <c r="P26" s="299">
        <f t="shared" si="10"/>
        <v>0</v>
      </c>
      <c r="Q26" s="272">
        <v>15</v>
      </c>
      <c r="R26" s="281"/>
      <c r="S26" s="307">
        <f t="shared" si="11"/>
        <v>0</v>
      </c>
    </row>
    <row r="27" spans="1:19" s="258" customFormat="1" ht="27.5" customHeight="1">
      <c r="B27" s="379" t="s">
        <v>198</v>
      </c>
      <c r="C27" s="477" t="s">
        <v>199</v>
      </c>
      <c r="D27" s="477"/>
      <c r="E27" s="273">
        <v>6</v>
      </c>
      <c r="F27" s="281"/>
      <c r="G27" s="302">
        <f t="shared" si="0"/>
        <v>0</v>
      </c>
      <c r="H27" s="273">
        <v>6</v>
      </c>
      <c r="I27" s="281"/>
      <c r="J27" s="302">
        <f t="shared" si="1"/>
        <v>0</v>
      </c>
      <c r="K27" s="273">
        <v>6</v>
      </c>
      <c r="L27" s="281"/>
      <c r="M27" s="302">
        <f t="shared" si="2"/>
        <v>0</v>
      </c>
      <c r="N27" s="273">
        <v>6</v>
      </c>
      <c r="O27" s="281"/>
      <c r="P27" s="302">
        <f t="shared" si="10"/>
        <v>0</v>
      </c>
      <c r="Q27" s="273">
        <v>6</v>
      </c>
      <c r="R27" s="281"/>
      <c r="S27" s="310">
        <f t="shared" si="11"/>
        <v>0</v>
      </c>
    </row>
    <row r="28" spans="1:19" s="215" customFormat="1" ht="27" customHeight="1">
      <c r="B28" s="440" t="s">
        <v>229</v>
      </c>
      <c r="C28" s="441"/>
      <c r="D28" s="442"/>
      <c r="E28" s="273">
        <v>1</v>
      </c>
      <c r="F28" s="396"/>
      <c r="G28" s="299"/>
      <c r="H28" s="274">
        <v>1</v>
      </c>
      <c r="I28" s="396"/>
      <c r="J28" s="299"/>
      <c r="K28" s="274">
        <v>1</v>
      </c>
      <c r="L28" s="396"/>
      <c r="M28" s="299"/>
      <c r="N28" s="274">
        <v>1</v>
      </c>
      <c r="O28" s="396"/>
      <c r="P28" s="299"/>
      <c r="Q28" s="274">
        <v>1</v>
      </c>
      <c r="R28" s="396"/>
      <c r="S28" s="307"/>
    </row>
    <row r="29" spans="1:19" s="215" customFormat="1" ht="27.5" customHeight="1">
      <c r="B29" s="443" t="s">
        <v>178</v>
      </c>
      <c r="C29" s="444"/>
      <c r="D29" s="445"/>
      <c r="E29" s="274">
        <v>98</v>
      </c>
      <c r="F29" s="281"/>
      <c r="G29" s="299">
        <f t="shared" si="0"/>
        <v>0</v>
      </c>
      <c r="H29" s="274">
        <v>98</v>
      </c>
      <c r="I29" s="281"/>
      <c r="J29" s="299">
        <f t="shared" si="1"/>
        <v>0</v>
      </c>
      <c r="K29" s="274">
        <v>98</v>
      </c>
      <c r="L29" s="281"/>
      <c r="M29" s="299">
        <f t="shared" si="2"/>
        <v>0</v>
      </c>
      <c r="N29" s="274">
        <v>98</v>
      </c>
      <c r="O29" s="281"/>
      <c r="P29" s="299">
        <f t="shared" si="10"/>
        <v>0</v>
      </c>
      <c r="Q29" s="274">
        <v>98</v>
      </c>
      <c r="R29" s="281"/>
      <c r="S29" s="307">
        <f t="shared" si="11"/>
        <v>0</v>
      </c>
    </row>
    <row r="30" spans="1:19" s="258" customFormat="1" ht="27.5" customHeight="1" thickBot="1">
      <c r="B30" s="446" t="s">
        <v>197</v>
      </c>
      <c r="C30" s="447"/>
      <c r="D30" s="448"/>
      <c r="E30" s="275">
        <v>10</v>
      </c>
      <c r="F30" s="298"/>
      <c r="G30" s="303">
        <f t="shared" si="0"/>
        <v>0</v>
      </c>
      <c r="H30" s="275">
        <v>10</v>
      </c>
      <c r="I30" s="298"/>
      <c r="J30" s="303">
        <f t="shared" si="1"/>
        <v>0</v>
      </c>
      <c r="K30" s="275">
        <v>10</v>
      </c>
      <c r="L30" s="298"/>
      <c r="M30" s="303">
        <f t="shared" si="2"/>
        <v>0</v>
      </c>
      <c r="N30" s="275">
        <v>10</v>
      </c>
      <c r="O30" s="298"/>
      <c r="P30" s="303">
        <f t="shared" si="10"/>
        <v>0</v>
      </c>
      <c r="Q30" s="275">
        <v>10</v>
      </c>
      <c r="R30" s="298"/>
      <c r="S30" s="311">
        <f t="shared" si="11"/>
        <v>0</v>
      </c>
    </row>
    <row r="31" spans="1:19" s="218" customFormat="1" ht="35" customHeight="1" thickBot="1">
      <c r="B31" s="380"/>
      <c r="C31" s="278"/>
      <c r="D31" s="278"/>
      <c r="E31" s="472" t="s">
        <v>185</v>
      </c>
      <c r="F31" s="473"/>
      <c r="G31" s="383">
        <f>SUM(G7:G30)</f>
        <v>0</v>
      </c>
      <c r="H31" s="381"/>
      <c r="I31" s="381"/>
      <c r="J31" s="383">
        <f>SUM(J7:J30)</f>
        <v>0</v>
      </c>
      <c r="K31" s="382"/>
      <c r="L31" s="382"/>
      <c r="M31" s="383">
        <f>SUM(M7:M30)</f>
        <v>0</v>
      </c>
      <c r="N31" s="382"/>
      <c r="O31" s="382"/>
      <c r="P31" s="383">
        <f>SUM(P7:P30)</f>
        <v>0</v>
      </c>
      <c r="Q31" s="382"/>
      <c r="R31" s="382"/>
      <c r="S31" s="383">
        <f>SUM(S7:S30)</f>
        <v>0</v>
      </c>
    </row>
    <row r="32" spans="1:19" s="218" customFormat="1" ht="35" customHeight="1" thickBot="1">
      <c r="B32" s="278"/>
      <c r="C32" s="278"/>
      <c r="D32" s="278"/>
      <c r="E32" s="462" t="s">
        <v>186</v>
      </c>
      <c r="F32" s="463"/>
      <c r="G32" s="384">
        <f>G31*12</f>
        <v>0</v>
      </c>
      <c r="H32" s="381"/>
      <c r="I32" s="381"/>
      <c r="J32" s="384">
        <f>J31*12</f>
        <v>0</v>
      </c>
      <c r="K32" s="381"/>
      <c r="L32" s="381"/>
      <c r="M32" s="384">
        <f>M31*12</f>
        <v>0</v>
      </c>
      <c r="N32" s="381"/>
      <c r="O32" s="381"/>
      <c r="P32" s="384">
        <f>P31*12</f>
        <v>0</v>
      </c>
      <c r="Q32" s="381"/>
      <c r="R32" s="381"/>
      <c r="S32" s="384">
        <f>S31*12</f>
        <v>0</v>
      </c>
    </row>
    <row r="33" spans="2:19">
      <c r="F33" s="219"/>
      <c r="G33" s="219"/>
      <c r="H33" s="219"/>
      <c r="I33" s="219"/>
      <c r="J33" s="219"/>
      <c r="K33" s="219"/>
      <c r="L33" s="219"/>
      <c r="M33" s="219"/>
      <c r="N33" s="219"/>
      <c r="O33" s="219"/>
      <c r="P33" s="219"/>
      <c r="Q33" s="219"/>
      <c r="R33" s="219"/>
      <c r="S33" s="219"/>
    </row>
    <row r="34" spans="2:19">
      <c r="F34" s="219"/>
      <c r="G34" s="219"/>
      <c r="H34" s="219"/>
      <c r="I34" s="219"/>
      <c r="J34" s="219"/>
      <c r="K34" s="219"/>
      <c r="L34" s="219"/>
      <c r="M34" s="219"/>
      <c r="N34" s="219"/>
      <c r="O34" s="219"/>
      <c r="P34" s="219"/>
      <c r="Q34" s="219"/>
      <c r="R34" s="219"/>
      <c r="S34" s="219"/>
    </row>
    <row r="35" spans="2:19">
      <c r="F35" s="219"/>
      <c r="G35" s="219"/>
      <c r="H35" s="219"/>
      <c r="I35" s="219"/>
      <c r="J35" s="219"/>
      <c r="K35" s="219"/>
      <c r="L35" s="219"/>
      <c r="M35" s="219"/>
      <c r="N35" s="219"/>
      <c r="O35" s="219"/>
      <c r="P35" s="219"/>
      <c r="Q35" s="219"/>
      <c r="R35" s="219"/>
      <c r="S35" s="219"/>
    </row>
    <row r="36" spans="2:19">
      <c r="F36" s="219"/>
      <c r="G36" s="219"/>
      <c r="H36" s="219"/>
      <c r="I36" s="219"/>
      <c r="J36" s="219"/>
      <c r="K36" s="219"/>
      <c r="L36" s="219"/>
      <c r="M36" s="219"/>
      <c r="N36" s="219"/>
      <c r="O36" s="219"/>
      <c r="P36" s="219"/>
      <c r="Q36" s="219"/>
      <c r="R36" s="219"/>
      <c r="S36" s="219"/>
    </row>
    <row r="37" spans="2:19">
      <c r="F37" s="219"/>
      <c r="G37" s="219"/>
      <c r="H37" s="219"/>
      <c r="I37" s="219"/>
      <c r="J37" s="219"/>
      <c r="K37" s="219"/>
      <c r="L37" s="219"/>
      <c r="M37" s="219"/>
      <c r="N37" s="219"/>
      <c r="O37" s="219"/>
      <c r="P37" s="219"/>
      <c r="Q37" s="219"/>
      <c r="R37" s="219"/>
      <c r="S37" s="219"/>
    </row>
    <row r="38" spans="2:19">
      <c r="F38" s="219"/>
      <c r="G38" s="219"/>
      <c r="H38" s="219"/>
      <c r="I38" s="219"/>
      <c r="J38" s="219"/>
      <c r="K38" s="219"/>
      <c r="L38" s="219"/>
      <c r="M38" s="219"/>
      <c r="N38" s="219"/>
      <c r="O38" s="219"/>
      <c r="P38" s="219"/>
      <c r="Q38" s="219"/>
      <c r="R38" s="219"/>
      <c r="S38" s="219"/>
    </row>
    <row r="39" spans="2:19">
      <c r="F39" s="219"/>
      <c r="G39" s="219"/>
      <c r="H39" s="219"/>
      <c r="I39" s="219"/>
      <c r="J39" s="219"/>
      <c r="K39" s="219"/>
      <c r="L39" s="219"/>
      <c r="M39" s="219"/>
      <c r="N39" s="219"/>
      <c r="O39" s="219"/>
      <c r="P39" s="219"/>
      <c r="Q39" s="219"/>
      <c r="R39" s="219"/>
      <c r="S39" s="219"/>
    </row>
    <row r="40" spans="2:19">
      <c r="F40" s="219"/>
      <c r="G40" s="219"/>
      <c r="H40" s="219"/>
      <c r="I40" s="219"/>
      <c r="J40" s="219"/>
      <c r="K40" s="219"/>
      <c r="L40" s="219"/>
      <c r="M40" s="219"/>
      <c r="N40" s="219"/>
      <c r="O40" s="219"/>
      <c r="P40" s="219"/>
      <c r="Q40" s="219"/>
      <c r="R40" s="219"/>
      <c r="S40" s="219"/>
    </row>
    <row r="41" spans="2:19">
      <c r="F41" s="219"/>
      <c r="G41" s="219"/>
      <c r="H41" s="219"/>
      <c r="I41" s="219"/>
      <c r="J41" s="219"/>
      <c r="K41" s="219"/>
      <c r="L41" s="219"/>
      <c r="M41" s="219"/>
      <c r="N41" s="219"/>
      <c r="O41" s="219"/>
      <c r="P41" s="219"/>
      <c r="Q41" s="219"/>
      <c r="R41" s="219"/>
      <c r="S41" s="219"/>
    </row>
    <row r="42" spans="2:19">
      <c r="F42" s="219"/>
      <c r="G42" s="219"/>
      <c r="H42" s="219"/>
      <c r="I42" s="219"/>
      <c r="J42" s="219"/>
      <c r="K42" s="219"/>
      <c r="L42" s="219"/>
      <c r="M42" s="219"/>
      <c r="N42" s="219"/>
      <c r="O42" s="219"/>
      <c r="P42" s="219"/>
      <c r="Q42" s="219"/>
      <c r="R42" s="219"/>
      <c r="S42" s="219"/>
    </row>
    <row r="43" spans="2:19">
      <c r="F43" s="219"/>
      <c r="G43" s="219"/>
      <c r="H43" s="219"/>
      <c r="I43" s="219"/>
      <c r="J43" s="219"/>
      <c r="K43" s="219"/>
      <c r="L43" s="219"/>
      <c r="M43" s="219"/>
      <c r="N43" s="219"/>
      <c r="O43" s="219"/>
      <c r="P43" s="219"/>
      <c r="Q43" s="219"/>
      <c r="R43" s="219"/>
      <c r="S43" s="219"/>
    </row>
    <row r="44" spans="2:19">
      <c r="F44" s="219"/>
      <c r="G44" s="219"/>
      <c r="H44" s="219"/>
      <c r="I44" s="219"/>
      <c r="J44" s="219"/>
      <c r="K44" s="219"/>
      <c r="L44" s="219"/>
      <c r="M44" s="219"/>
      <c r="N44" s="219"/>
      <c r="O44" s="219"/>
      <c r="P44" s="219"/>
      <c r="Q44" s="219"/>
      <c r="R44" s="219"/>
      <c r="S44" s="219"/>
    </row>
    <row r="46" spans="2:19">
      <c r="C46" s="237"/>
      <c r="D46" s="237"/>
    </row>
    <row r="47" spans="2:19">
      <c r="B47" s="220"/>
      <c r="C47" s="237"/>
      <c r="D47" s="237"/>
    </row>
    <row r="48" spans="2:19">
      <c r="B48" s="237" t="s">
        <v>122</v>
      </c>
      <c r="C48" s="237"/>
      <c r="D48" s="237"/>
    </row>
    <row r="49" spans="2:4">
      <c r="B49" s="237"/>
      <c r="C49" s="237"/>
      <c r="D49" s="237"/>
    </row>
    <row r="50" spans="2:4">
      <c r="B50" s="237"/>
      <c r="C50" s="237"/>
      <c r="D50" s="237"/>
    </row>
    <row r="51" spans="2:4">
      <c r="B51" s="237"/>
      <c r="C51" s="237"/>
      <c r="D51" s="237"/>
    </row>
    <row r="52" spans="2:4">
      <c r="B52" s="237"/>
    </row>
    <row r="53" spans="2:4">
      <c r="B53" s="237"/>
    </row>
  </sheetData>
  <sheetProtection algorithmName="SHA-512" hashValue="h8mjW4YZ520X3G2efrN4idA24tm80COID0f+pjFQNFO338FqY/u6mkpfHyoEeoeMtKBt2Gcik7TNWi+KxnUqZw==" saltValue="2sQr8hQSGa58bQptDH6o3A==" spinCount="100000" sheet="1" objects="1" scenarios="1"/>
  <mergeCells count="32">
    <mergeCell ref="B2:S2"/>
    <mergeCell ref="E32:F32"/>
    <mergeCell ref="H4:J4"/>
    <mergeCell ref="K4:M4"/>
    <mergeCell ref="E5:G5"/>
    <mergeCell ref="H5:J5"/>
    <mergeCell ref="K5:M5"/>
    <mergeCell ref="N4:P4"/>
    <mergeCell ref="N5:P5"/>
    <mergeCell ref="Q4:S4"/>
    <mergeCell ref="Q5:S5"/>
    <mergeCell ref="E31:F31"/>
    <mergeCell ref="E4:G4"/>
    <mergeCell ref="C20:C21"/>
    <mergeCell ref="C27:D27"/>
    <mergeCell ref="B4:D5"/>
    <mergeCell ref="C8:D8"/>
    <mergeCell ref="C22:D22"/>
    <mergeCell ref="C25:D25"/>
    <mergeCell ref="C26:D26"/>
    <mergeCell ref="B11:B16"/>
    <mergeCell ref="C10:D10"/>
    <mergeCell ref="C9:D9"/>
    <mergeCell ref="B8:B10"/>
    <mergeCell ref="B18:B19"/>
    <mergeCell ref="C18:C19"/>
    <mergeCell ref="C23:D23"/>
    <mergeCell ref="B28:D28"/>
    <mergeCell ref="B29:D29"/>
    <mergeCell ref="B30:D30"/>
    <mergeCell ref="C24:D24"/>
    <mergeCell ref="B20:B21"/>
  </mergeCells>
  <pageMargins left="0.7" right="0.7" top="0.75" bottom="0.75" header="0.3" footer="0.3"/>
  <pageSetup paperSize="9" scale="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80A7-89CB-4E5F-AFC9-0EA90A8F56F4}">
  <dimension ref="A1:J15"/>
  <sheetViews>
    <sheetView topLeftCell="A2" workbookViewId="0">
      <selection activeCell="H10" sqref="H10"/>
    </sheetView>
  </sheetViews>
  <sheetFormatPr defaultRowHeight="12.5"/>
  <cols>
    <col min="2" max="2" width="24.1796875" customWidth="1"/>
    <col min="3" max="10" width="15.6328125" customWidth="1"/>
  </cols>
  <sheetData>
    <row r="1" spans="1:10" s="490" customFormat="1" ht="70" customHeight="1"/>
    <row r="2" spans="1:10" s="490" customFormat="1" ht="70" customHeight="1" thickBot="1"/>
    <row r="3" spans="1:10" ht="20" customHeight="1">
      <c r="A3" s="490"/>
      <c r="B3" s="484" t="s">
        <v>203</v>
      </c>
      <c r="C3" s="485"/>
      <c r="D3" s="485"/>
      <c r="E3" s="485"/>
      <c r="F3" s="485"/>
      <c r="G3" s="485"/>
      <c r="H3" s="485"/>
      <c r="I3" s="485"/>
      <c r="J3" s="486"/>
    </row>
    <row r="4" spans="1:10" ht="20" customHeight="1" thickBot="1">
      <c r="A4" s="490"/>
      <c r="B4" s="487"/>
      <c r="C4" s="488"/>
      <c r="D4" s="488"/>
      <c r="E4" s="488"/>
      <c r="F4" s="488"/>
      <c r="G4" s="488"/>
      <c r="H4" s="488"/>
      <c r="I4" s="488"/>
      <c r="J4" s="489"/>
    </row>
    <row r="5" spans="1:10" s="276" customFormat="1" ht="42.5" thickBot="1">
      <c r="A5" s="490"/>
      <c r="B5" s="320" t="s">
        <v>211</v>
      </c>
      <c r="C5" s="321" t="s">
        <v>226</v>
      </c>
      <c r="D5" s="321" t="s">
        <v>212</v>
      </c>
      <c r="E5" s="321" t="s">
        <v>213</v>
      </c>
      <c r="F5" s="322" t="s">
        <v>222</v>
      </c>
      <c r="G5" s="322" t="s">
        <v>227</v>
      </c>
      <c r="H5" s="322" t="s">
        <v>223</v>
      </c>
      <c r="I5" s="322" t="s">
        <v>228</v>
      </c>
      <c r="J5" s="323" t="s">
        <v>221</v>
      </c>
    </row>
    <row r="6" spans="1:10" ht="30" customHeight="1">
      <c r="A6" s="490"/>
      <c r="B6" s="317" t="s">
        <v>214</v>
      </c>
      <c r="C6" s="318">
        <v>100</v>
      </c>
      <c r="D6" s="319" t="s">
        <v>209</v>
      </c>
      <c r="E6" s="319" t="s">
        <v>210</v>
      </c>
      <c r="F6" s="397"/>
      <c r="G6" s="327">
        <f>C6*F6</f>
        <v>0</v>
      </c>
      <c r="H6" s="397"/>
      <c r="I6" s="328">
        <f>C6*H6</f>
        <v>0</v>
      </c>
      <c r="J6" s="329">
        <f>G6+I6</f>
        <v>0</v>
      </c>
    </row>
    <row r="7" spans="1:10" ht="30" customHeight="1">
      <c r="A7" s="490"/>
      <c r="B7" s="312" t="s">
        <v>215</v>
      </c>
      <c r="C7" s="280">
        <v>300</v>
      </c>
      <c r="D7" s="279" t="s">
        <v>209</v>
      </c>
      <c r="E7" s="279" t="s">
        <v>209</v>
      </c>
      <c r="F7" s="398"/>
      <c r="G7" s="330">
        <f t="shared" ref="G7:G14" si="0">C7*F7</f>
        <v>0</v>
      </c>
      <c r="H7" s="398"/>
      <c r="I7" s="331">
        <f t="shared" ref="I7:I14" si="1">C7*H7</f>
        <v>0</v>
      </c>
      <c r="J7" s="332">
        <f t="shared" ref="J7:J14" si="2">G7+I7</f>
        <v>0</v>
      </c>
    </row>
    <row r="8" spans="1:10" ht="30" customHeight="1">
      <c r="A8" s="490"/>
      <c r="B8" s="313" t="s">
        <v>225</v>
      </c>
      <c r="C8" s="280">
        <v>200</v>
      </c>
      <c r="D8" s="279" t="s">
        <v>209</v>
      </c>
      <c r="E8" s="279" t="s">
        <v>209</v>
      </c>
      <c r="F8" s="398"/>
      <c r="G8" s="330">
        <f t="shared" si="0"/>
        <v>0</v>
      </c>
      <c r="H8" s="398"/>
      <c r="I8" s="331">
        <f t="shared" si="1"/>
        <v>0</v>
      </c>
      <c r="J8" s="332">
        <f t="shared" si="2"/>
        <v>0</v>
      </c>
    </row>
    <row r="9" spans="1:10" ht="30" customHeight="1">
      <c r="A9" s="490"/>
      <c r="B9" s="313" t="s">
        <v>216</v>
      </c>
      <c r="C9" s="280">
        <v>100</v>
      </c>
      <c r="D9" s="279" t="s">
        <v>209</v>
      </c>
      <c r="E9" s="279" t="s">
        <v>210</v>
      </c>
      <c r="F9" s="398"/>
      <c r="G9" s="330">
        <f t="shared" si="0"/>
        <v>0</v>
      </c>
      <c r="H9" s="398"/>
      <c r="I9" s="331">
        <f t="shared" si="1"/>
        <v>0</v>
      </c>
      <c r="J9" s="332">
        <f t="shared" si="2"/>
        <v>0</v>
      </c>
    </row>
    <row r="10" spans="1:10" ht="30" customHeight="1">
      <c r="A10" s="490"/>
      <c r="B10" s="313" t="s">
        <v>224</v>
      </c>
      <c r="C10" s="280">
        <v>250</v>
      </c>
      <c r="D10" s="279" t="s">
        <v>209</v>
      </c>
      <c r="E10" s="279" t="s">
        <v>209</v>
      </c>
      <c r="F10" s="398"/>
      <c r="G10" s="331">
        <f t="shared" si="0"/>
        <v>0</v>
      </c>
      <c r="H10" s="398"/>
      <c r="I10" s="331">
        <f t="shared" si="1"/>
        <v>0</v>
      </c>
      <c r="J10" s="332">
        <f t="shared" si="2"/>
        <v>0</v>
      </c>
    </row>
    <row r="11" spans="1:10" ht="30" customHeight="1">
      <c r="A11" s="490"/>
      <c r="B11" s="313" t="s">
        <v>217</v>
      </c>
      <c r="C11" s="280">
        <v>100</v>
      </c>
      <c r="D11" s="279" t="s">
        <v>209</v>
      </c>
      <c r="E11" s="279" t="s">
        <v>210</v>
      </c>
      <c r="F11" s="398"/>
      <c r="G11" s="331">
        <f t="shared" si="0"/>
        <v>0</v>
      </c>
      <c r="H11" s="398"/>
      <c r="I11" s="331">
        <f t="shared" si="1"/>
        <v>0</v>
      </c>
      <c r="J11" s="332">
        <f t="shared" si="2"/>
        <v>0</v>
      </c>
    </row>
    <row r="12" spans="1:10" ht="30" customHeight="1">
      <c r="A12" s="490"/>
      <c r="B12" s="313" t="s">
        <v>218</v>
      </c>
      <c r="C12" s="280">
        <v>200</v>
      </c>
      <c r="D12" s="279" t="s">
        <v>209</v>
      </c>
      <c r="E12" s="279" t="s">
        <v>210</v>
      </c>
      <c r="F12" s="398"/>
      <c r="G12" s="331">
        <f t="shared" si="0"/>
        <v>0</v>
      </c>
      <c r="H12" s="398"/>
      <c r="I12" s="331">
        <f t="shared" si="1"/>
        <v>0</v>
      </c>
      <c r="J12" s="332">
        <f t="shared" si="2"/>
        <v>0</v>
      </c>
    </row>
    <row r="13" spans="1:10" ht="30" customHeight="1">
      <c r="A13" s="490"/>
      <c r="B13" s="313" t="s">
        <v>219</v>
      </c>
      <c r="C13" s="280">
        <v>100</v>
      </c>
      <c r="D13" s="279" t="s">
        <v>209</v>
      </c>
      <c r="E13" s="279" t="s">
        <v>210</v>
      </c>
      <c r="F13" s="398"/>
      <c r="G13" s="331">
        <f t="shared" si="0"/>
        <v>0</v>
      </c>
      <c r="H13" s="398"/>
      <c r="I13" s="331">
        <f t="shared" si="1"/>
        <v>0</v>
      </c>
      <c r="J13" s="332">
        <f t="shared" si="2"/>
        <v>0</v>
      </c>
    </row>
    <row r="14" spans="1:10" ht="30" customHeight="1" thickBot="1">
      <c r="A14" s="490"/>
      <c r="B14" s="314" t="s">
        <v>220</v>
      </c>
      <c r="C14" s="315">
        <v>100</v>
      </c>
      <c r="D14" s="316" t="s">
        <v>209</v>
      </c>
      <c r="E14" s="316" t="s">
        <v>210</v>
      </c>
      <c r="F14" s="399"/>
      <c r="G14" s="333">
        <f t="shared" si="0"/>
        <v>0</v>
      </c>
      <c r="H14" s="399"/>
      <c r="I14" s="333">
        <f t="shared" si="1"/>
        <v>0</v>
      </c>
      <c r="J14" s="334">
        <f t="shared" si="2"/>
        <v>0</v>
      </c>
    </row>
    <row r="15" spans="1:10" s="277" customFormat="1" ht="30" customHeight="1" thickBot="1">
      <c r="G15" s="324">
        <f>SUM(G6:G14)</f>
        <v>0</v>
      </c>
      <c r="H15" s="325"/>
      <c r="I15" s="326">
        <f>SUM(I6:I14)</f>
        <v>0</v>
      </c>
      <c r="J15" s="323">
        <f>SUM(J6:J14)</f>
        <v>0</v>
      </c>
    </row>
  </sheetData>
  <sheetProtection algorithmName="SHA-512" hashValue="QZtpnFMNfq8G8pB2bSRQihEOnB8Ihyylx8AQ8LraYokevzEH87amNAUDxDr4aHLu1kuRBRNliQMP2sVvkcE7gg==" saltValue="OM52LhPJ9rASy2AYr/rQYQ==" spinCount="100000" sheet="1" objects="1" scenarios="1"/>
  <mergeCells count="3">
    <mergeCell ref="B3:J4"/>
    <mergeCell ref="A1:XFD2"/>
    <mergeCell ref="A3:A1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A5403-3C7E-4F30-90EF-5A78528864E0}">
  <dimension ref="B1:F15"/>
  <sheetViews>
    <sheetView showGridLines="0" workbookViewId="0">
      <selection activeCell="B14" sqref="B14"/>
    </sheetView>
  </sheetViews>
  <sheetFormatPr defaultColWidth="9.1796875" defaultRowHeight="12.5"/>
  <cols>
    <col min="1" max="1" width="2.54296875" style="222" customWidth="1"/>
    <col min="2" max="2" width="43.90625" style="222" customWidth="1"/>
    <col min="3" max="3" width="31.6328125" style="222" customWidth="1"/>
    <col min="4" max="4" width="60.81640625" style="222" customWidth="1"/>
    <col min="5" max="5" width="9.1796875" style="222"/>
    <col min="6" max="6" width="15" style="222" customWidth="1"/>
    <col min="7" max="16384" width="9.1796875" style="222"/>
  </cols>
  <sheetData>
    <row r="1" spans="2:6" ht="90" customHeight="1" thickBot="1"/>
    <row r="2" spans="2:6" ht="46" customHeight="1" thickBot="1">
      <c r="B2" s="422" t="s">
        <v>160</v>
      </c>
      <c r="C2" s="423"/>
      <c r="D2" s="424"/>
    </row>
    <row r="3" spans="2:6" ht="21.75" customHeight="1" thickBot="1">
      <c r="B3" s="400" t="str">
        <f>'FTC-Transition'!B4</f>
        <v>Name of Service Provider</v>
      </c>
      <c r="C3" s="338" t="s">
        <v>208</v>
      </c>
      <c r="E3" s="415" t="s">
        <v>170</v>
      </c>
      <c r="F3" s="416"/>
    </row>
    <row r="4" spans="2:6" ht="27" customHeight="1" thickBot="1">
      <c r="B4" s="368" t="s">
        <v>162</v>
      </c>
      <c r="C4" s="264"/>
      <c r="E4" s="491"/>
      <c r="F4" s="492"/>
    </row>
    <row r="5" spans="2:6" ht="17.25" customHeight="1" thickBot="1">
      <c r="E5" s="417"/>
      <c r="F5" s="418"/>
    </row>
    <row r="6" spans="2:6" ht="27" customHeight="1" thickBot="1">
      <c r="B6" s="369" t="s">
        <v>195</v>
      </c>
      <c r="C6" s="370" t="s">
        <v>192</v>
      </c>
      <c r="D6" s="371" t="s">
        <v>0</v>
      </c>
    </row>
    <row r="7" spans="2:6" s="243" customFormat="1" ht="20" customHeight="1">
      <c r="B7" s="238" t="s">
        <v>124</v>
      </c>
      <c r="C7" s="339">
        <v>0</v>
      </c>
      <c r="D7" s="293"/>
    </row>
    <row r="8" spans="2:6" s="243" customFormat="1" ht="20" customHeight="1">
      <c r="B8" s="239" t="s">
        <v>125</v>
      </c>
      <c r="C8" s="339">
        <v>0</v>
      </c>
      <c r="D8" s="293"/>
    </row>
    <row r="9" spans="2:6" s="243" customFormat="1" ht="20" customHeight="1">
      <c r="B9" s="239" t="s">
        <v>126</v>
      </c>
      <c r="C9" s="339">
        <v>0</v>
      </c>
      <c r="D9" s="293"/>
    </row>
    <row r="10" spans="2:6" s="243" customFormat="1" ht="20" customHeight="1">
      <c r="B10" s="239" t="s">
        <v>127</v>
      </c>
      <c r="C10" s="339">
        <v>0</v>
      </c>
      <c r="D10" s="293"/>
    </row>
    <row r="11" spans="2:6" s="243" customFormat="1" ht="20" customHeight="1">
      <c r="B11" s="240" t="s">
        <v>128</v>
      </c>
      <c r="C11" s="339">
        <v>0</v>
      </c>
      <c r="D11" s="293"/>
    </row>
    <row r="12" spans="2:6" s="243" customFormat="1" ht="20" customHeight="1">
      <c r="B12" s="241" t="s">
        <v>129</v>
      </c>
      <c r="C12" s="339">
        <v>0</v>
      </c>
      <c r="D12" s="293"/>
    </row>
    <row r="13" spans="2:6" s="243" customFormat="1" ht="20" customHeight="1" thickBot="1">
      <c r="B13" s="242" t="s">
        <v>130</v>
      </c>
      <c r="C13" s="339">
        <v>0</v>
      </c>
      <c r="D13" s="296"/>
    </row>
    <row r="14" spans="2:6" ht="29.5" customHeight="1" thickBot="1">
      <c r="B14" s="250" t="s">
        <v>183</v>
      </c>
      <c r="C14" s="265">
        <f>SUM(C7:C13)</f>
        <v>0</v>
      </c>
      <c r="D14" s="243"/>
    </row>
    <row r="15" spans="2:6" ht="25" customHeight="1" thickBot="1">
      <c r="B15" s="250" t="s">
        <v>193</v>
      </c>
      <c r="C15" s="265">
        <f>C14*12</f>
        <v>0</v>
      </c>
      <c r="D15" s="243"/>
    </row>
  </sheetData>
  <sheetProtection algorithmName="SHA-512" hashValue="kkgmO4rwLBbaxaxOjMxFvkWYwtll5yAFmytWQVU7iIlybRW3cjhjZ7/vEezW5YvTMdfUbbNO6sULTAaKQpvffw==" saltValue="JqC2G0Xw8M/g8wxEPmImiA==" spinCount="100000" sheet="1" objects="1" scenarios="1"/>
  <mergeCells count="2">
    <mergeCell ref="E3:F5"/>
    <mergeCell ref="B2:D2"/>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F024A-A0C3-4A96-A989-20C27A1F3AEB}">
  <dimension ref="A1:G15"/>
  <sheetViews>
    <sheetView showGridLines="0" workbookViewId="0">
      <selection activeCell="H8" sqref="H8"/>
    </sheetView>
  </sheetViews>
  <sheetFormatPr defaultColWidth="8.81640625" defaultRowHeight="12.5"/>
  <cols>
    <col min="1" max="1" width="26.81640625" style="212" customWidth="1"/>
    <col min="2" max="2" width="32.6328125" style="212" customWidth="1"/>
    <col min="3" max="3" width="12.1796875" style="212" customWidth="1"/>
    <col min="4" max="4" width="20.81640625" style="212" customWidth="1"/>
    <col min="5" max="5" width="16.08984375" style="212" customWidth="1"/>
    <col min="6" max="6" width="18.6328125" style="212" customWidth="1"/>
    <col min="7" max="16384" width="8.81640625" style="212"/>
  </cols>
  <sheetData>
    <row r="1" spans="1:7" ht="76.5" customHeight="1" thickBot="1"/>
    <row r="2" spans="1:7" ht="25" customHeight="1" thickBot="1">
      <c r="B2" s="494" t="s">
        <v>161</v>
      </c>
      <c r="C2" s="495"/>
      <c r="D2" s="495"/>
      <c r="E2" s="495"/>
      <c r="F2" s="496"/>
    </row>
    <row r="3" spans="1:7" ht="13.5" customHeight="1" thickBot="1">
      <c r="B3" s="497"/>
      <c r="C3" s="497"/>
      <c r="D3" s="497"/>
      <c r="E3" s="497"/>
      <c r="F3" s="498"/>
    </row>
    <row r="4" spans="1:7" s="214" customFormat="1" ht="19.5" customHeight="1">
      <c r="A4" s="503" t="str">
        <f>'FTC-Transition'!B4</f>
        <v>Name of Service Provider</v>
      </c>
      <c r="B4" s="504"/>
      <c r="C4" s="505"/>
      <c r="D4" s="509" t="s">
        <v>2</v>
      </c>
      <c r="E4" s="510"/>
      <c r="F4" s="511"/>
      <c r="G4" s="225"/>
    </row>
    <row r="5" spans="1:7" s="214" customFormat="1" ht="21.5" customHeight="1" thickBot="1">
      <c r="A5" s="506"/>
      <c r="B5" s="507"/>
      <c r="C5" s="508"/>
      <c r="D5" s="512" t="s">
        <v>204</v>
      </c>
      <c r="E5" s="513"/>
      <c r="F5" s="514"/>
      <c r="G5" s="225"/>
    </row>
    <row r="6" spans="1:7" s="215" customFormat="1" ht="26.5" customHeight="1">
      <c r="A6" s="351" t="s">
        <v>25</v>
      </c>
      <c r="B6" s="352" t="s">
        <v>26</v>
      </c>
      <c r="C6" s="353" t="s">
        <v>20</v>
      </c>
      <c r="D6" s="354" t="s">
        <v>27</v>
      </c>
      <c r="E6" s="354" t="s">
        <v>205</v>
      </c>
      <c r="F6" s="355" t="s">
        <v>206</v>
      </c>
      <c r="G6" s="226"/>
    </row>
    <row r="7" spans="1:7" s="215" customFormat="1" ht="26.5" customHeight="1">
      <c r="A7" s="499" t="s">
        <v>172</v>
      </c>
      <c r="B7" s="356" t="s">
        <v>202</v>
      </c>
      <c r="C7" s="357"/>
      <c r="D7" s="358">
        <v>1</v>
      </c>
      <c r="E7" s="359"/>
      <c r="F7" s="307">
        <f t="shared" ref="F7:F12" si="0">E7*D7</f>
        <v>0</v>
      </c>
      <c r="G7" s="226"/>
    </row>
    <row r="8" spans="1:7" s="215" customFormat="1" ht="26.5" customHeight="1">
      <c r="A8" s="499"/>
      <c r="B8" s="360" t="s">
        <v>201</v>
      </c>
      <c r="C8" s="357"/>
      <c r="D8" s="358">
        <v>14546</v>
      </c>
      <c r="E8" s="359"/>
      <c r="F8" s="307">
        <f t="shared" si="0"/>
        <v>0</v>
      </c>
      <c r="G8" s="226"/>
    </row>
    <row r="9" spans="1:7" s="215" customFormat="1" ht="26.5" customHeight="1">
      <c r="A9" s="499"/>
      <c r="B9" s="360" t="s">
        <v>175</v>
      </c>
      <c r="C9" s="357"/>
      <c r="D9" s="358">
        <v>159</v>
      </c>
      <c r="E9" s="359"/>
      <c r="F9" s="307">
        <f t="shared" si="0"/>
        <v>0</v>
      </c>
      <c r="G9" s="226"/>
    </row>
    <row r="10" spans="1:7" s="215" customFormat="1" ht="26.5" customHeight="1">
      <c r="A10" s="499"/>
      <c r="B10" s="360" t="s">
        <v>176</v>
      </c>
      <c r="C10" s="357"/>
      <c r="D10" s="358">
        <v>5944</v>
      </c>
      <c r="E10" s="359"/>
      <c r="F10" s="307">
        <f t="shared" si="0"/>
        <v>0</v>
      </c>
      <c r="G10" s="226"/>
    </row>
    <row r="11" spans="1:7" s="215" customFormat="1" ht="26.5" customHeight="1">
      <c r="A11" s="499"/>
      <c r="B11" s="360" t="s">
        <v>173</v>
      </c>
      <c r="C11" s="357"/>
      <c r="D11" s="358">
        <v>64</v>
      </c>
      <c r="E11" s="359"/>
      <c r="F11" s="307">
        <f t="shared" si="0"/>
        <v>0</v>
      </c>
      <c r="G11" s="226"/>
    </row>
    <row r="12" spans="1:7" s="215" customFormat="1" ht="26.5" customHeight="1" thickBot="1">
      <c r="A12" s="500"/>
      <c r="B12" s="361" t="s">
        <v>174</v>
      </c>
      <c r="C12" s="362"/>
      <c r="D12" s="363">
        <v>1</v>
      </c>
      <c r="E12" s="364"/>
      <c r="F12" s="365">
        <f t="shared" si="0"/>
        <v>0</v>
      </c>
      <c r="G12" s="226"/>
    </row>
    <row r="13" spans="1:7" ht="25" customHeight="1" thickBot="1">
      <c r="A13" s="278"/>
      <c r="B13" s="278"/>
      <c r="C13" s="278"/>
      <c r="D13" s="501" t="s">
        <v>194</v>
      </c>
      <c r="E13" s="502"/>
      <c r="F13" s="366">
        <f>SUM(F7:F12)</f>
        <v>0</v>
      </c>
    </row>
    <row r="14" spans="1:7" ht="25" customHeight="1" thickTop="1" thickBot="1">
      <c r="A14" s="278"/>
      <c r="B14" s="278"/>
      <c r="C14" s="278"/>
      <c r="D14" s="493" t="s">
        <v>193</v>
      </c>
      <c r="E14" s="493"/>
      <c r="F14" s="367">
        <f>F13</f>
        <v>0</v>
      </c>
    </row>
    <row r="15" spans="1:7" ht="13" thickTop="1"/>
  </sheetData>
  <sheetProtection algorithmName="SHA-512" hashValue="/odhIPDZ3ZfgBtKI8UMUfG/k60tI6dwjS6Vglck57dIuC2+SqqXKDAMqVUsoDHKOy9ryyitBNGepUwTjtfC/Cw==" saltValue="Jwqw6r5y/5Rb1KTnGlR1SA==" spinCount="100000" sheet="1" objects="1" scenarios="1"/>
  <mergeCells count="8">
    <mergeCell ref="D14:E14"/>
    <mergeCell ref="B2:F2"/>
    <mergeCell ref="B3:F3"/>
    <mergeCell ref="A7:A12"/>
    <mergeCell ref="D13:E13"/>
    <mergeCell ref="A4:C5"/>
    <mergeCell ref="D4:F4"/>
    <mergeCell ref="D5:F5"/>
  </mergeCells>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A451B-71C3-4A2F-9E51-915E2AD3A90C}">
  <sheetPr>
    <pageSetUpPr fitToPage="1"/>
  </sheetPr>
  <dimension ref="B1:I37"/>
  <sheetViews>
    <sheetView showGridLines="0" tabSelected="1" topLeftCell="B3" zoomScale="90" zoomScaleNormal="90" zoomScaleSheetLayoutView="90" workbookViewId="0">
      <selection activeCell="G9" sqref="G9"/>
    </sheetView>
  </sheetViews>
  <sheetFormatPr defaultColWidth="9.1796875" defaultRowHeight="12.5"/>
  <cols>
    <col min="1" max="1" width="2" style="207" customWidth="1"/>
    <col min="2" max="2" width="40.1796875" style="207" customWidth="1"/>
    <col min="3" max="4" width="13" style="207" customWidth="1"/>
    <col min="5" max="5" width="13.81640625" style="207" customWidth="1"/>
    <col min="6" max="6" width="2.453125" style="207" customWidth="1"/>
    <col min="7" max="7" width="40.453125" style="207" customWidth="1"/>
    <col min="8" max="8" width="9.1796875" style="207" customWidth="1"/>
    <col min="9" max="16384" width="9.1796875" style="207"/>
  </cols>
  <sheetData>
    <row r="1" spans="2:9" s="222" customFormat="1" ht="101.25" customHeight="1" thickBot="1"/>
    <row r="2" spans="2:9" s="222" customFormat="1" ht="21.75" customHeight="1" thickBot="1">
      <c r="B2" s="340" t="s">
        <v>131</v>
      </c>
      <c r="C2" s="515"/>
      <c r="D2" s="515"/>
      <c r="E2" s="515"/>
      <c r="F2" s="207"/>
      <c r="G2" s="207"/>
      <c r="I2" s="223"/>
    </row>
    <row r="3" spans="2:9" s="222" customFormat="1" ht="33.75" customHeight="1" thickBot="1">
      <c r="B3" s="341" t="s">
        <v>162</v>
      </c>
      <c r="C3" s="210"/>
      <c r="D3" s="210"/>
      <c r="E3" s="224"/>
      <c r="F3" s="207"/>
      <c r="G3" s="207"/>
    </row>
    <row r="4" spans="2:9" s="222" customFormat="1" ht="17.25" customHeight="1" thickBot="1"/>
    <row r="5" spans="2:9" ht="22.5" customHeight="1" thickBot="1">
      <c r="B5" s="342" t="s">
        <v>132</v>
      </c>
      <c r="C5" s="516" t="s">
        <v>133</v>
      </c>
      <c r="D5" s="517"/>
      <c r="E5" s="518"/>
      <c r="F5" s="243"/>
      <c r="G5" s="519" t="s">
        <v>137</v>
      </c>
    </row>
    <row r="6" spans="2:9" ht="17.25" customHeight="1" thickBot="1">
      <c r="B6" s="342" t="s">
        <v>134</v>
      </c>
      <c r="C6" s="343" t="s">
        <v>135</v>
      </c>
      <c r="D6" s="343" t="s">
        <v>239</v>
      </c>
      <c r="E6" s="343" t="s">
        <v>136</v>
      </c>
      <c r="F6" s="243"/>
      <c r="G6" s="521"/>
    </row>
    <row r="7" spans="2:9" ht="17.25" customHeight="1">
      <c r="B7" s="344" t="s">
        <v>138</v>
      </c>
      <c r="C7" s="345"/>
      <c r="D7" s="345"/>
      <c r="E7" s="345"/>
      <c r="F7" s="410"/>
      <c r="G7" s="414"/>
    </row>
    <row r="8" spans="2:9" ht="17.25" customHeight="1">
      <c r="B8" s="347" t="s">
        <v>139</v>
      </c>
      <c r="C8" s="345"/>
      <c r="D8" s="345"/>
      <c r="E8" s="345"/>
      <c r="F8" s="410"/>
      <c r="G8" s="346"/>
    </row>
    <row r="9" spans="2:9" ht="17.25" customHeight="1">
      <c r="B9" s="347" t="s">
        <v>140</v>
      </c>
      <c r="C9" s="345"/>
      <c r="D9" s="345"/>
      <c r="E9" s="345"/>
      <c r="F9" s="410"/>
      <c r="G9" s="346"/>
    </row>
    <row r="10" spans="2:9" ht="17.25" customHeight="1">
      <c r="B10" s="347" t="s">
        <v>141</v>
      </c>
      <c r="C10" s="345"/>
      <c r="D10" s="345"/>
      <c r="E10" s="345"/>
      <c r="F10" s="410"/>
      <c r="G10" s="346"/>
    </row>
    <row r="11" spans="2:9" ht="17.25" customHeight="1">
      <c r="B11" s="347" t="s">
        <v>142</v>
      </c>
      <c r="C11" s="345"/>
      <c r="D11" s="345"/>
      <c r="E11" s="345"/>
      <c r="F11" s="410"/>
      <c r="G11" s="346"/>
    </row>
    <row r="12" spans="2:9" ht="17.25" customHeight="1">
      <c r="B12" s="344" t="s">
        <v>150</v>
      </c>
      <c r="C12" s="345"/>
      <c r="D12" s="345"/>
      <c r="E12" s="345"/>
      <c r="F12" s="410"/>
      <c r="G12" s="346"/>
    </row>
    <row r="13" spans="2:9" ht="19.5" customHeight="1">
      <c r="B13" s="344" t="s">
        <v>143</v>
      </c>
      <c r="C13" s="345"/>
      <c r="D13" s="345"/>
      <c r="E13" s="345"/>
      <c r="F13" s="410"/>
      <c r="G13" s="346"/>
    </row>
    <row r="14" spans="2:9" ht="17.25" customHeight="1">
      <c r="B14" s="344" t="s">
        <v>144</v>
      </c>
      <c r="C14" s="345"/>
      <c r="D14" s="345"/>
      <c r="E14" s="345"/>
      <c r="F14" s="410"/>
      <c r="G14" s="346"/>
    </row>
    <row r="15" spans="2:9" ht="17.25" customHeight="1">
      <c r="B15" s="344" t="s">
        <v>145</v>
      </c>
      <c r="C15" s="345"/>
      <c r="D15" s="345"/>
      <c r="E15" s="345"/>
      <c r="F15" s="410"/>
      <c r="G15" s="346"/>
    </row>
    <row r="16" spans="2:9" ht="17.25" customHeight="1">
      <c r="B16" s="344" t="s">
        <v>146</v>
      </c>
      <c r="C16" s="345"/>
      <c r="D16" s="345"/>
      <c r="E16" s="345"/>
      <c r="F16" s="410"/>
      <c r="G16" s="346"/>
    </row>
    <row r="17" spans="2:7" ht="17.25" customHeight="1">
      <c r="B17" s="344" t="s">
        <v>196</v>
      </c>
      <c r="C17" s="345"/>
      <c r="D17" s="345"/>
      <c r="E17" s="345"/>
      <c r="F17" s="410"/>
      <c r="G17" s="346"/>
    </row>
    <row r="18" spans="2:7" ht="17.25" customHeight="1">
      <c r="B18" s="344" t="s">
        <v>147</v>
      </c>
      <c r="C18" s="345"/>
      <c r="D18" s="345"/>
      <c r="E18" s="345"/>
      <c r="F18" s="410"/>
      <c r="G18" s="346"/>
    </row>
    <row r="19" spans="2:7" ht="17.25" customHeight="1">
      <c r="B19" s="346" t="s">
        <v>148</v>
      </c>
      <c r="C19" s="345"/>
      <c r="D19" s="345"/>
      <c r="E19" s="345"/>
      <c r="F19" s="410"/>
      <c r="G19" s="346"/>
    </row>
    <row r="20" spans="2:7" ht="17.25" customHeight="1">
      <c r="B20" s="346" t="s">
        <v>148</v>
      </c>
      <c r="C20" s="345"/>
      <c r="D20" s="345"/>
      <c r="E20" s="345"/>
      <c r="F20" s="410"/>
      <c r="G20" s="346"/>
    </row>
    <row r="21" spans="2:7" ht="17.25" customHeight="1">
      <c r="B21" s="346" t="s">
        <v>148</v>
      </c>
      <c r="C21" s="345"/>
      <c r="D21" s="345"/>
      <c r="E21" s="345"/>
      <c r="F21" s="410"/>
      <c r="G21" s="346"/>
    </row>
    <row r="22" spans="2:7" ht="17.25" customHeight="1" thickBot="1">
      <c r="B22" s="348" t="s">
        <v>148</v>
      </c>
      <c r="C22" s="349"/>
      <c r="D22" s="401"/>
      <c r="E22" s="350"/>
      <c r="F22" s="410"/>
      <c r="G22" s="348"/>
    </row>
    <row r="23" spans="2:7" s="222" customFormat="1" ht="17.25" customHeight="1" thickBot="1">
      <c r="B23" s="243"/>
      <c r="C23" s="243"/>
      <c r="D23" s="243"/>
      <c r="E23" s="243"/>
      <c r="F23" s="243"/>
      <c r="G23" s="243"/>
    </row>
    <row r="24" spans="2:7" ht="14.5" thickBot="1">
      <c r="B24" s="342" t="s">
        <v>149</v>
      </c>
      <c r="C24" s="516" t="s">
        <v>133</v>
      </c>
      <c r="D24" s="517"/>
      <c r="E24" s="518"/>
      <c r="F24" s="243"/>
      <c r="G24" s="519" t="s">
        <v>137</v>
      </c>
    </row>
    <row r="25" spans="2:7" ht="14.5" thickBot="1">
      <c r="B25" s="342" t="s">
        <v>134</v>
      </c>
      <c r="C25" s="343" t="s">
        <v>135</v>
      </c>
      <c r="D25" s="343" t="s">
        <v>239</v>
      </c>
      <c r="E25" s="343" t="s">
        <v>136</v>
      </c>
      <c r="F25" s="243"/>
      <c r="G25" s="520"/>
    </row>
    <row r="26" spans="2:7" ht="17.25" customHeight="1">
      <c r="B26" s="411" t="s">
        <v>138</v>
      </c>
      <c r="C26" s="412"/>
      <c r="D26" s="412"/>
      <c r="E26" s="412"/>
      <c r="F26" s="410"/>
      <c r="G26" s="414"/>
    </row>
    <row r="27" spans="2:7" ht="17.25" customHeight="1">
      <c r="B27" s="344" t="s">
        <v>139</v>
      </c>
      <c r="C27" s="345"/>
      <c r="D27" s="345"/>
      <c r="E27" s="345"/>
      <c r="F27" s="410"/>
      <c r="G27" s="346"/>
    </row>
    <row r="28" spans="2:7" ht="17.25" customHeight="1">
      <c r="B28" s="344" t="s">
        <v>140</v>
      </c>
      <c r="C28" s="345"/>
      <c r="D28" s="345"/>
      <c r="E28" s="345"/>
      <c r="F28" s="410"/>
      <c r="G28" s="346"/>
    </row>
    <row r="29" spans="2:7" ht="17.25" customHeight="1">
      <c r="B29" s="344" t="s">
        <v>141</v>
      </c>
      <c r="C29" s="345"/>
      <c r="D29" s="345"/>
      <c r="E29" s="345"/>
      <c r="F29" s="410"/>
      <c r="G29" s="346"/>
    </row>
    <row r="30" spans="2:7" ht="17.25" customHeight="1">
      <c r="B30" s="344" t="s">
        <v>142</v>
      </c>
      <c r="C30" s="345"/>
      <c r="D30" s="345"/>
      <c r="E30" s="345"/>
      <c r="F30" s="410"/>
      <c r="G30" s="346"/>
    </row>
    <row r="31" spans="2:7" ht="17.25" customHeight="1">
      <c r="B31" s="344" t="s">
        <v>151</v>
      </c>
      <c r="C31" s="345"/>
      <c r="D31" s="345"/>
      <c r="E31" s="345"/>
      <c r="F31" s="410"/>
      <c r="G31" s="346"/>
    </row>
    <row r="32" spans="2:7" ht="17.25" customHeight="1">
      <c r="B32" s="344" t="s">
        <v>143</v>
      </c>
      <c r="C32" s="345"/>
      <c r="D32" s="345"/>
      <c r="E32" s="345"/>
      <c r="F32" s="410"/>
      <c r="G32" s="346"/>
    </row>
    <row r="33" spans="2:7" ht="17.25" customHeight="1">
      <c r="B33" s="344" t="s">
        <v>144</v>
      </c>
      <c r="C33" s="345"/>
      <c r="D33" s="345"/>
      <c r="E33" s="345"/>
      <c r="F33" s="410"/>
      <c r="G33" s="346"/>
    </row>
    <row r="34" spans="2:7" ht="17.25" customHeight="1">
      <c r="B34" s="344" t="s">
        <v>145</v>
      </c>
      <c r="C34" s="345"/>
      <c r="D34" s="345"/>
      <c r="E34" s="345"/>
      <c r="F34" s="410"/>
      <c r="G34" s="346"/>
    </row>
    <row r="35" spans="2:7" ht="17.25" customHeight="1">
      <c r="B35" s="344" t="s">
        <v>146</v>
      </c>
      <c r="C35" s="345"/>
      <c r="D35" s="345"/>
      <c r="E35" s="345"/>
      <c r="F35" s="410"/>
      <c r="G35" s="346"/>
    </row>
    <row r="36" spans="2:7" ht="17.25" customHeight="1">
      <c r="B36" s="344" t="s">
        <v>196</v>
      </c>
      <c r="C36" s="345"/>
      <c r="D36" s="345"/>
      <c r="E36" s="345"/>
      <c r="F36" s="410"/>
      <c r="G36" s="346"/>
    </row>
    <row r="37" spans="2:7" ht="17.25" customHeight="1" thickBot="1">
      <c r="B37" s="413" t="s">
        <v>147</v>
      </c>
      <c r="C37" s="350"/>
      <c r="D37" s="350"/>
      <c r="E37" s="350"/>
      <c r="F37" s="410"/>
      <c r="G37" s="348"/>
    </row>
  </sheetData>
  <sheetProtection algorithmName="SHA-512" hashValue="g+zbnevDlDiYnNKCzSKSiOwQeVCv1ADf45BaTk5B1RuyNrvtOwaJipRkyOPkjBnmyNjCa7kZao4UjgSEytu84w==" saltValue="znIWKyusk3CQrBTg/AsvXw==" spinCount="100000" sheet="1" objects="1" scenarios="1"/>
  <mergeCells count="5">
    <mergeCell ref="C2:E2"/>
    <mergeCell ref="C5:E5"/>
    <mergeCell ref="C24:E24"/>
    <mergeCell ref="G24:G25"/>
    <mergeCell ref="G5:G6"/>
  </mergeCells>
  <pageMargins left="0.7" right="0.7" top="0.75" bottom="0.75" header="0.3" footer="0.3"/>
  <pageSetup paperSize="9" scale="10"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5">
    <tabColor rgb="FFFFC000"/>
    <pageSetUpPr fitToPage="1"/>
  </sheetPr>
  <dimension ref="A1:R56"/>
  <sheetViews>
    <sheetView topLeftCell="A28" zoomScale="85" zoomScaleNormal="85" zoomScalePageLayoutView="85" workbookViewId="0">
      <selection activeCell="E7" sqref="E7:J7"/>
    </sheetView>
  </sheetViews>
  <sheetFormatPr defaultColWidth="8.81640625" defaultRowHeight="12.5"/>
  <cols>
    <col min="1" max="1" width="3.36328125" customWidth="1"/>
    <col min="2" max="2" width="42.36328125" customWidth="1"/>
    <col min="3" max="3" width="22.1796875" customWidth="1"/>
    <col min="4" max="4" width="21.81640625" customWidth="1"/>
    <col min="5" max="5" width="13.36328125" customWidth="1"/>
    <col min="6" max="6" width="17" customWidth="1"/>
    <col min="7" max="7" width="19.81640625" customWidth="1"/>
    <col min="8" max="8" width="14.1796875" customWidth="1"/>
    <col min="9" max="9" width="14.36328125" customWidth="1"/>
    <col min="10" max="10" width="20.36328125" customWidth="1"/>
    <col min="11" max="11" width="13.81640625" customWidth="1"/>
    <col min="12" max="12" width="15.08984375" customWidth="1"/>
    <col min="13" max="13" width="16.81640625" customWidth="1"/>
    <col min="14" max="14" width="54.1796875" customWidth="1"/>
  </cols>
  <sheetData>
    <row r="1" spans="1:14" ht="118.5" customHeight="1" thickBot="1"/>
    <row r="2" spans="1:14" ht="21.75" customHeight="1" thickBot="1">
      <c r="B2" s="61" t="s">
        <v>53</v>
      </c>
      <c r="C2" s="66" t="s">
        <v>17</v>
      </c>
      <c r="D2" s="76"/>
      <c r="E2" s="556" t="s">
        <v>12</v>
      </c>
      <c r="F2" s="557"/>
      <c r="H2" s="65" t="s">
        <v>23</v>
      </c>
    </row>
    <row r="3" spans="1:14" ht="45" customHeight="1" thickBot="1">
      <c r="B3" s="63" t="e">
        <f>#REF!</f>
        <v>#REF!</v>
      </c>
      <c r="C3" s="64"/>
      <c r="D3" s="77"/>
      <c r="E3" s="39" t="s">
        <v>11</v>
      </c>
      <c r="F3" s="10" t="s">
        <v>15</v>
      </c>
      <c r="H3" s="558" t="s">
        <v>97</v>
      </c>
      <c r="I3" s="559"/>
      <c r="J3" s="559"/>
      <c r="K3" s="559"/>
      <c r="L3" s="559"/>
      <c r="M3" s="560"/>
    </row>
    <row r="4" spans="1:14" ht="38.25" customHeight="1" thickBot="1">
      <c r="B4" s="127" t="e">
        <f>#REF!</f>
        <v>#REF!</v>
      </c>
      <c r="C4" s="128"/>
      <c r="H4" s="561"/>
      <c r="I4" s="562"/>
      <c r="J4" s="562"/>
      <c r="K4" s="562"/>
      <c r="L4" s="562"/>
      <c r="M4" s="563"/>
    </row>
    <row r="5" spans="1:14" ht="29.25" customHeight="1" thickBot="1">
      <c r="B5" s="127" t="e">
        <f>#REF!</f>
        <v>#REF!</v>
      </c>
      <c r="C5" s="128"/>
      <c r="H5" s="564"/>
      <c r="I5" s="565"/>
      <c r="J5" s="565"/>
      <c r="K5" s="565"/>
      <c r="L5" s="565"/>
      <c r="M5" s="566"/>
    </row>
    <row r="6" spans="1:14" ht="29.25" customHeight="1" thickBot="1"/>
    <row r="7" spans="1:14" ht="55.5" customHeight="1" thickBot="1">
      <c r="B7" s="573" t="s">
        <v>92</v>
      </c>
      <c r="C7" s="574"/>
    </row>
    <row r="8" spans="1:14" ht="17.25" customHeight="1" thickBot="1">
      <c r="H8" s="110"/>
      <c r="K8" s="110"/>
    </row>
    <row r="9" spans="1:14" s="78" customFormat="1" ht="13" thickBot="1">
      <c r="B9" s="567" t="s">
        <v>24</v>
      </c>
      <c r="C9" s="568"/>
      <c r="D9" s="569"/>
      <c r="E9" s="529" t="s">
        <v>2</v>
      </c>
      <c r="F9" s="530"/>
      <c r="G9" s="530"/>
      <c r="H9" s="529" t="s">
        <v>3</v>
      </c>
      <c r="I9" s="530"/>
      <c r="J9" s="530"/>
      <c r="K9" s="529" t="s">
        <v>4</v>
      </c>
      <c r="L9" s="530"/>
      <c r="M9" s="531"/>
      <c r="N9" s="2"/>
    </row>
    <row r="10" spans="1:14" s="78" customFormat="1" ht="13.5" thickBot="1">
      <c r="B10" s="570"/>
      <c r="C10" s="571"/>
      <c r="D10" s="572"/>
      <c r="E10" s="532" t="s">
        <v>5</v>
      </c>
      <c r="F10" s="530"/>
      <c r="G10" s="531"/>
      <c r="H10" s="532" t="s">
        <v>5</v>
      </c>
      <c r="I10" s="530"/>
      <c r="J10" s="531"/>
      <c r="K10" s="532" t="s">
        <v>5</v>
      </c>
      <c r="L10" s="530"/>
      <c r="M10" s="531"/>
      <c r="N10" s="2"/>
    </row>
    <row r="11" spans="1:14" s="3" customFormat="1" ht="26.5" thickBot="1">
      <c r="B11" s="68" t="s">
        <v>25</v>
      </c>
      <c r="C11" s="69" t="s">
        <v>26</v>
      </c>
      <c r="D11" s="79" t="s">
        <v>20</v>
      </c>
      <c r="E11" s="11" t="s">
        <v>27</v>
      </c>
      <c r="F11" s="1" t="s">
        <v>28</v>
      </c>
      <c r="G11" s="12" t="s">
        <v>29</v>
      </c>
      <c r="H11" s="11" t="s">
        <v>27</v>
      </c>
      <c r="I11" s="1" t="s">
        <v>28</v>
      </c>
      <c r="J11" s="12" t="s">
        <v>29</v>
      </c>
      <c r="K11" s="11" t="s">
        <v>27</v>
      </c>
      <c r="L11" s="1" t="s">
        <v>28</v>
      </c>
      <c r="M11" s="12" t="s">
        <v>29</v>
      </c>
      <c r="N11" s="80" t="s">
        <v>0</v>
      </c>
    </row>
    <row r="12" spans="1:14" s="3" customFormat="1" ht="14">
      <c r="B12" s="575" t="s">
        <v>54</v>
      </c>
      <c r="C12" s="577" t="s">
        <v>60</v>
      </c>
      <c r="D12" s="41" t="s">
        <v>55</v>
      </c>
      <c r="E12" s="82">
        <f>SUM(E14:E18)*0.05</f>
        <v>1321</v>
      </c>
      <c r="F12" s="50">
        <v>0</v>
      </c>
      <c r="G12" s="83">
        <f t="shared" ref="G12:G41" si="0">E12*F12</f>
        <v>0</v>
      </c>
      <c r="H12" s="82">
        <v>1500</v>
      </c>
      <c r="I12" s="50">
        <v>0</v>
      </c>
      <c r="J12" s="83">
        <f t="shared" ref="J12:J41" si="1">H12*I12</f>
        <v>0</v>
      </c>
      <c r="K12" s="82">
        <v>1500</v>
      </c>
      <c r="L12" s="50">
        <v>0</v>
      </c>
      <c r="M12" s="83">
        <f t="shared" ref="M12:M41" si="2">K12*L12</f>
        <v>0</v>
      </c>
      <c r="N12" s="13"/>
    </row>
    <row r="13" spans="1:14" s="3" customFormat="1" ht="14.25" customHeight="1" thickBot="1">
      <c r="B13" s="576"/>
      <c r="C13" s="578"/>
      <c r="D13" s="43" t="s">
        <v>56</v>
      </c>
      <c r="E13" s="84">
        <f>SUM(E14:E18)*0.95</f>
        <v>25105</v>
      </c>
      <c r="F13" s="51">
        <v>0</v>
      </c>
      <c r="G13" s="86">
        <f t="shared" si="0"/>
        <v>0</v>
      </c>
      <c r="H13" s="84">
        <v>25000</v>
      </c>
      <c r="I13" s="51">
        <v>0</v>
      </c>
      <c r="J13" s="86">
        <f t="shared" si="1"/>
        <v>0</v>
      </c>
      <c r="K13" s="84">
        <v>26500</v>
      </c>
      <c r="L13" s="51">
        <v>0</v>
      </c>
      <c r="M13" s="86">
        <f t="shared" si="2"/>
        <v>0</v>
      </c>
      <c r="N13" s="37"/>
    </row>
    <row r="14" spans="1:14" s="3" customFormat="1" ht="18" customHeight="1">
      <c r="A14" s="134"/>
      <c r="B14" s="554" t="s">
        <v>81</v>
      </c>
      <c r="C14" s="579" t="s">
        <v>83</v>
      </c>
      <c r="D14" s="149" t="s">
        <v>87</v>
      </c>
      <c r="E14" s="82">
        <v>15386</v>
      </c>
      <c r="F14" s="50">
        <v>0</v>
      </c>
      <c r="G14" s="83">
        <f t="shared" si="0"/>
        <v>0</v>
      </c>
      <c r="H14" s="123">
        <f>H13*0.66</f>
        <v>16500</v>
      </c>
      <c r="I14" s="50">
        <v>0</v>
      </c>
      <c r="J14" s="83">
        <f t="shared" si="1"/>
        <v>0</v>
      </c>
      <c r="K14" s="123">
        <f>K13*0.66</f>
        <v>17490</v>
      </c>
      <c r="L14" s="50">
        <v>0</v>
      </c>
      <c r="M14" s="83">
        <f t="shared" si="2"/>
        <v>0</v>
      </c>
      <c r="N14" s="13"/>
    </row>
    <row r="15" spans="1:14" s="3" customFormat="1" ht="16.5" customHeight="1">
      <c r="A15" s="134"/>
      <c r="B15" s="555"/>
      <c r="C15" s="580"/>
      <c r="D15" s="150" t="s">
        <v>88</v>
      </c>
      <c r="E15" s="88">
        <v>4533</v>
      </c>
      <c r="F15" s="52">
        <v>0</v>
      </c>
      <c r="G15" s="89">
        <f t="shared" si="0"/>
        <v>0</v>
      </c>
      <c r="H15" s="125">
        <f>H13*0.2</f>
        <v>5000</v>
      </c>
      <c r="I15" s="52">
        <v>0</v>
      </c>
      <c r="J15" s="89">
        <f t="shared" si="1"/>
        <v>0</v>
      </c>
      <c r="K15" s="125">
        <f>K13*0.2</f>
        <v>5300</v>
      </c>
      <c r="L15" s="52">
        <v>0</v>
      </c>
      <c r="M15" s="89">
        <f t="shared" si="2"/>
        <v>0</v>
      </c>
      <c r="N15" s="14"/>
    </row>
    <row r="16" spans="1:14" s="3" customFormat="1" ht="17.25" customHeight="1">
      <c r="A16" s="134"/>
      <c r="B16" s="555"/>
      <c r="C16" s="580"/>
      <c r="D16" s="152" t="s">
        <v>91</v>
      </c>
      <c r="E16" s="148">
        <v>2169</v>
      </c>
      <c r="F16" s="53">
        <v>0</v>
      </c>
      <c r="G16" s="117">
        <f t="shared" si="0"/>
        <v>0</v>
      </c>
      <c r="H16" s="153">
        <f>H13*0.2</f>
        <v>5000</v>
      </c>
      <c r="I16" s="53">
        <v>0</v>
      </c>
      <c r="J16" s="117">
        <f t="shared" si="1"/>
        <v>0</v>
      </c>
      <c r="K16" s="153">
        <f>K13*0.2</f>
        <v>5300</v>
      </c>
      <c r="L16" s="53">
        <v>0</v>
      </c>
      <c r="M16" s="117">
        <f t="shared" si="2"/>
        <v>0</v>
      </c>
      <c r="N16" s="15"/>
    </row>
    <row r="17" spans="1:14" s="3" customFormat="1" ht="17.25" customHeight="1">
      <c r="A17" s="134"/>
      <c r="B17" s="555"/>
      <c r="C17" s="580"/>
      <c r="D17" s="152" t="s">
        <v>69</v>
      </c>
      <c r="E17" s="148">
        <v>2169</v>
      </c>
      <c r="F17" s="53">
        <v>0</v>
      </c>
      <c r="G17" s="117">
        <f>E17*F17</f>
        <v>0</v>
      </c>
      <c r="H17" s="153">
        <f>H13*0.2</f>
        <v>5000</v>
      </c>
      <c r="I17" s="53">
        <v>0</v>
      </c>
      <c r="J17" s="117">
        <f>H17*I17</f>
        <v>0</v>
      </c>
      <c r="K17" s="153">
        <f>K13*0.2</f>
        <v>5300</v>
      </c>
      <c r="L17" s="53">
        <v>0</v>
      </c>
      <c r="M17" s="117">
        <f>K17*L17</f>
        <v>0</v>
      </c>
      <c r="N17" s="15"/>
    </row>
    <row r="18" spans="1:14" s="3" customFormat="1" ht="17.25" customHeight="1" thickBot="1">
      <c r="A18" s="134"/>
      <c r="B18" s="555"/>
      <c r="C18" s="581"/>
      <c r="D18" s="151" t="s">
        <v>89</v>
      </c>
      <c r="E18" s="84">
        <v>2169</v>
      </c>
      <c r="F18" s="51">
        <v>0</v>
      </c>
      <c r="G18" s="86">
        <f t="shared" si="0"/>
        <v>0</v>
      </c>
      <c r="H18" s="153">
        <f>H13*0.2</f>
        <v>5000</v>
      </c>
      <c r="I18" s="51">
        <v>0</v>
      </c>
      <c r="J18" s="86">
        <f t="shared" si="1"/>
        <v>0</v>
      </c>
      <c r="K18" s="153">
        <f>K13*0.2</f>
        <v>5300</v>
      </c>
      <c r="L18" s="51">
        <v>0</v>
      </c>
      <c r="M18" s="86">
        <f t="shared" si="2"/>
        <v>0</v>
      </c>
      <c r="N18" s="37"/>
    </row>
    <row r="19" spans="1:14" s="3" customFormat="1" ht="18" customHeight="1">
      <c r="A19" s="134"/>
      <c r="B19" s="555"/>
      <c r="C19" s="534" t="s">
        <v>82</v>
      </c>
      <c r="D19" s="149" t="s">
        <v>87</v>
      </c>
      <c r="E19" s="82">
        <v>15386</v>
      </c>
      <c r="F19" s="50">
        <v>0</v>
      </c>
      <c r="G19" s="83">
        <f t="shared" si="0"/>
        <v>0</v>
      </c>
      <c r="H19" s="123">
        <f>H13*0.66</f>
        <v>16500</v>
      </c>
      <c r="I19" s="50">
        <v>0</v>
      </c>
      <c r="J19" s="83">
        <f t="shared" si="1"/>
        <v>0</v>
      </c>
      <c r="K19" s="123">
        <f>K13*0.66</f>
        <v>17490</v>
      </c>
      <c r="L19" s="50">
        <v>0</v>
      </c>
      <c r="M19" s="83">
        <f t="shared" si="2"/>
        <v>0</v>
      </c>
      <c r="N19" s="13"/>
    </row>
    <row r="20" spans="1:14" s="3" customFormat="1" ht="16.5" customHeight="1">
      <c r="A20" s="134"/>
      <c r="B20" s="555"/>
      <c r="C20" s="535"/>
      <c r="D20" s="150" t="s">
        <v>88</v>
      </c>
      <c r="E20" s="88">
        <v>4533</v>
      </c>
      <c r="F20" s="52">
        <v>0</v>
      </c>
      <c r="G20" s="89">
        <f t="shared" si="0"/>
        <v>0</v>
      </c>
      <c r="H20" s="125">
        <f>H13*0.2</f>
        <v>5000</v>
      </c>
      <c r="I20" s="52">
        <v>0</v>
      </c>
      <c r="J20" s="89">
        <f t="shared" si="1"/>
        <v>0</v>
      </c>
      <c r="K20" s="125">
        <f>K13*0.2</f>
        <v>5300</v>
      </c>
      <c r="L20" s="52">
        <v>0</v>
      </c>
      <c r="M20" s="89">
        <f t="shared" si="2"/>
        <v>0</v>
      </c>
      <c r="N20" s="14"/>
    </row>
    <row r="21" spans="1:14" s="3" customFormat="1" ht="17.25" customHeight="1">
      <c r="A21" s="134"/>
      <c r="B21" s="555"/>
      <c r="C21" s="535"/>
      <c r="D21" s="152" t="s">
        <v>91</v>
      </c>
      <c r="E21" s="148">
        <v>2169</v>
      </c>
      <c r="F21" s="53">
        <v>0</v>
      </c>
      <c r="G21" s="117">
        <f>E21*F21</f>
        <v>0</v>
      </c>
      <c r="H21" s="153">
        <f>H13*0.2</f>
        <v>5000</v>
      </c>
      <c r="I21" s="53">
        <v>0</v>
      </c>
      <c r="J21" s="117">
        <f>H21*I21</f>
        <v>0</v>
      </c>
      <c r="K21" s="153">
        <f>K13*0.2</f>
        <v>5300</v>
      </c>
      <c r="L21" s="53">
        <v>0</v>
      </c>
      <c r="M21" s="117">
        <f>K21*L21</f>
        <v>0</v>
      </c>
      <c r="N21" s="15"/>
    </row>
    <row r="22" spans="1:14" s="3" customFormat="1" ht="17.25" customHeight="1">
      <c r="A22" s="134"/>
      <c r="B22" s="555"/>
      <c r="C22" s="535"/>
      <c r="D22" s="152" t="s">
        <v>69</v>
      </c>
      <c r="E22" s="148">
        <v>2169</v>
      </c>
      <c r="F22" s="53">
        <v>0</v>
      </c>
      <c r="G22" s="117">
        <f t="shared" si="0"/>
        <v>0</v>
      </c>
      <c r="H22" s="153">
        <f>H13*0.2</f>
        <v>5000</v>
      </c>
      <c r="I22" s="53">
        <v>0</v>
      </c>
      <c r="J22" s="117">
        <f t="shared" si="1"/>
        <v>0</v>
      </c>
      <c r="K22" s="153">
        <f>K13*0.2</f>
        <v>5300</v>
      </c>
      <c r="L22" s="53">
        <v>0</v>
      </c>
      <c r="M22" s="117">
        <f t="shared" si="2"/>
        <v>0</v>
      </c>
      <c r="N22" s="15"/>
    </row>
    <row r="23" spans="1:14" s="3" customFormat="1" ht="17.25" customHeight="1" thickBot="1">
      <c r="A23" s="134"/>
      <c r="B23" s="555"/>
      <c r="C23" s="535"/>
      <c r="D23" s="151" t="s">
        <v>89</v>
      </c>
      <c r="E23" s="84">
        <v>2169</v>
      </c>
      <c r="F23" s="51">
        <v>0</v>
      </c>
      <c r="G23" s="86">
        <f>E23*F23</f>
        <v>0</v>
      </c>
      <c r="H23" s="153">
        <f>H13*0.2</f>
        <v>5000</v>
      </c>
      <c r="I23" s="53">
        <v>0</v>
      </c>
      <c r="J23" s="117">
        <f>H23*I23</f>
        <v>0</v>
      </c>
      <c r="K23" s="153">
        <f>K13*0.2</f>
        <v>5300</v>
      </c>
      <c r="L23" s="51">
        <v>0</v>
      </c>
      <c r="M23" s="86">
        <f>K23*L23</f>
        <v>0</v>
      </c>
      <c r="N23" s="37"/>
    </row>
    <row r="24" spans="1:14" s="3" customFormat="1" ht="15.75" customHeight="1">
      <c r="A24" s="533"/>
      <c r="B24" s="534" t="s">
        <v>70</v>
      </c>
      <c r="C24" s="154" t="s">
        <v>31</v>
      </c>
      <c r="D24" s="38" t="s">
        <v>32</v>
      </c>
      <c r="E24" s="108">
        <v>50</v>
      </c>
      <c r="F24" s="54">
        <v>0</v>
      </c>
      <c r="G24" s="124">
        <f t="shared" si="0"/>
        <v>0</v>
      </c>
      <c r="H24" s="82">
        <v>50</v>
      </c>
      <c r="I24" s="50">
        <v>0</v>
      </c>
      <c r="J24" s="83">
        <f t="shared" si="1"/>
        <v>0</v>
      </c>
      <c r="K24" s="123">
        <v>50</v>
      </c>
      <c r="L24" s="54">
        <v>0</v>
      </c>
      <c r="M24" s="124">
        <f t="shared" si="2"/>
        <v>0</v>
      </c>
      <c r="N24" s="7"/>
    </row>
    <row r="25" spans="1:14" s="3" customFormat="1" ht="14">
      <c r="A25" s="533"/>
      <c r="B25" s="535"/>
      <c r="C25" s="155" t="s">
        <v>33</v>
      </c>
      <c r="D25" s="18" t="s">
        <v>34</v>
      </c>
      <c r="E25" s="108">
        <v>50</v>
      </c>
      <c r="F25" s="52">
        <v>0</v>
      </c>
      <c r="G25" s="89">
        <f t="shared" si="0"/>
        <v>0</v>
      </c>
      <c r="H25" s="108">
        <v>50</v>
      </c>
      <c r="I25" s="52">
        <v>0</v>
      </c>
      <c r="J25" s="89">
        <f t="shared" si="1"/>
        <v>0</v>
      </c>
      <c r="K25" s="108">
        <v>50</v>
      </c>
      <c r="L25" s="52">
        <v>0</v>
      </c>
      <c r="M25" s="89">
        <f t="shared" si="2"/>
        <v>0</v>
      </c>
      <c r="N25" s="5"/>
    </row>
    <row r="26" spans="1:14" s="3" customFormat="1" ht="14">
      <c r="A26" s="533"/>
      <c r="B26" s="535"/>
      <c r="C26" s="156" t="s">
        <v>35</v>
      </c>
      <c r="D26" s="18" t="s">
        <v>36</v>
      </c>
      <c r="E26" s="108">
        <v>0</v>
      </c>
      <c r="F26" s="52">
        <v>0</v>
      </c>
      <c r="G26" s="89">
        <f t="shared" si="0"/>
        <v>0</v>
      </c>
      <c r="H26" s="108">
        <v>0</v>
      </c>
      <c r="I26" s="52">
        <v>0</v>
      </c>
      <c r="J26" s="89">
        <f t="shared" si="1"/>
        <v>0</v>
      </c>
      <c r="K26" s="108">
        <v>0</v>
      </c>
      <c r="L26" s="52">
        <v>0</v>
      </c>
      <c r="M26" s="89">
        <f t="shared" si="2"/>
        <v>0</v>
      </c>
      <c r="N26" s="5"/>
    </row>
    <row r="27" spans="1:14" s="3" customFormat="1" ht="14">
      <c r="A27" s="533"/>
      <c r="B27" s="535"/>
      <c r="C27" s="156" t="s">
        <v>37</v>
      </c>
      <c r="D27" s="18" t="s">
        <v>38</v>
      </c>
      <c r="E27" s="108">
        <v>0</v>
      </c>
      <c r="F27" s="52">
        <v>0</v>
      </c>
      <c r="G27" s="89">
        <f t="shared" si="0"/>
        <v>0</v>
      </c>
      <c r="H27" s="108">
        <v>0</v>
      </c>
      <c r="I27" s="52">
        <v>0</v>
      </c>
      <c r="J27" s="89">
        <f t="shared" si="1"/>
        <v>0</v>
      </c>
      <c r="K27" s="108">
        <v>0</v>
      </c>
      <c r="L27" s="52">
        <v>0</v>
      </c>
      <c r="M27" s="89">
        <f t="shared" si="2"/>
        <v>0</v>
      </c>
      <c r="N27" s="5"/>
    </row>
    <row r="28" spans="1:14" s="3" customFormat="1" ht="14.5" thickBot="1">
      <c r="A28" s="533"/>
      <c r="B28" s="536"/>
      <c r="C28" s="157" t="s">
        <v>39</v>
      </c>
      <c r="D28" s="19" t="s">
        <v>40</v>
      </c>
      <c r="E28" s="139">
        <v>10</v>
      </c>
      <c r="F28" s="51">
        <v>0</v>
      </c>
      <c r="G28" s="86">
        <f t="shared" si="0"/>
        <v>0</v>
      </c>
      <c r="H28" s="108">
        <v>10</v>
      </c>
      <c r="I28" s="51">
        <v>0</v>
      </c>
      <c r="J28" s="86">
        <f t="shared" si="1"/>
        <v>0</v>
      </c>
      <c r="K28" s="108">
        <v>10</v>
      </c>
      <c r="L28" s="51">
        <v>0</v>
      </c>
      <c r="M28" s="86">
        <f t="shared" si="2"/>
        <v>0</v>
      </c>
      <c r="N28" s="6"/>
    </row>
    <row r="29" spans="1:14" s="3" customFormat="1" ht="32.25" customHeight="1">
      <c r="A29" s="134"/>
      <c r="B29" s="534" t="s">
        <v>57</v>
      </c>
      <c r="C29" s="539" t="s">
        <v>61</v>
      </c>
      <c r="D29" s="540"/>
      <c r="E29" s="82">
        <v>157752000</v>
      </c>
      <c r="F29" s="130">
        <v>0</v>
      </c>
      <c r="G29" s="83">
        <f t="shared" si="0"/>
        <v>0</v>
      </c>
      <c r="H29" s="114">
        <f>E29+(E29*0.08)</f>
        <v>170372160</v>
      </c>
      <c r="I29" s="130">
        <v>0</v>
      </c>
      <c r="J29" s="83">
        <f t="shared" si="1"/>
        <v>0</v>
      </c>
      <c r="K29" s="114">
        <f>H29+(H29*0.06)</f>
        <v>180594490</v>
      </c>
      <c r="L29" s="131">
        <v>0</v>
      </c>
      <c r="M29" s="83">
        <f t="shared" si="2"/>
        <v>0</v>
      </c>
      <c r="N29" s="4"/>
    </row>
    <row r="30" spans="1:14" s="3" customFormat="1" ht="30.75" customHeight="1">
      <c r="A30" s="134"/>
      <c r="B30" s="535"/>
      <c r="C30" s="541" t="s">
        <v>84</v>
      </c>
      <c r="D30" s="542"/>
      <c r="E30" s="88">
        <v>106000000</v>
      </c>
      <c r="F30" s="129">
        <v>0</v>
      </c>
      <c r="G30" s="89">
        <f t="shared" si="0"/>
        <v>0</v>
      </c>
      <c r="H30" s="115">
        <f>E30+(E30*0.08)</f>
        <v>114480000</v>
      </c>
      <c r="I30" s="129">
        <v>0</v>
      </c>
      <c r="J30" s="89">
        <f t="shared" si="1"/>
        <v>0</v>
      </c>
      <c r="K30" s="115">
        <f>H30+(H30*0.06)</f>
        <v>121348800</v>
      </c>
      <c r="L30" s="129">
        <v>0</v>
      </c>
      <c r="M30" s="89">
        <f t="shared" si="2"/>
        <v>0</v>
      </c>
      <c r="N30" s="5"/>
    </row>
    <row r="31" spans="1:14" s="3" customFormat="1" ht="30.75" customHeight="1">
      <c r="A31" s="134"/>
      <c r="B31" s="535"/>
      <c r="C31" s="541" t="s">
        <v>62</v>
      </c>
      <c r="D31" s="542"/>
      <c r="E31" s="88">
        <v>156500000</v>
      </c>
      <c r="F31" s="129">
        <v>0</v>
      </c>
      <c r="G31" s="89">
        <f t="shared" si="0"/>
        <v>0</v>
      </c>
      <c r="H31" s="115">
        <f>E31+(E31*0.08)</f>
        <v>169020000</v>
      </c>
      <c r="I31" s="129">
        <v>0</v>
      </c>
      <c r="J31" s="89">
        <f t="shared" si="1"/>
        <v>0</v>
      </c>
      <c r="K31" s="115">
        <f>H31+(H31*0.06)</f>
        <v>179161200</v>
      </c>
      <c r="L31" s="129">
        <v>0</v>
      </c>
      <c r="M31" s="89">
        <f t="shared" si="2"/>
        <v>0</v>
      </c>
      <c r="N31" s="5"/>
    </row>
    <row r="32" spans="1:14" s="3" customFormat="1" ht="17.25" customHeight="1" thickBot="1">
      <c r="A32" s="134"/>
      <c r="B32" s="536"/>
      <c r="C32" s="543" t="s">
        <v>85</v>
      </c>
      <c r="D32" s="544"/>
      <c r="E32" s="551"/>
      <c r="F32" s="552"/>
      <c r="G32" s="552"/>
      <c r="H32" s="552"/>
      <c r="I32" s="552"/>
      <c r="J32" s="552"/>
      <c r="K32" s="552"/>
      <c r="L32" s="552"/>
      <c r="M32" s="552"/>
      <c r="N32" s="553"/>
    </row>
    <row r="33" spans="1:18" s="3" customFormat="1" ht="34.5" customHeight="1" thickBot="1">
      <c r="A33" s="134"/>
      <c r="B33" s="135" t="s">
        <v>76</v>
      </c>
      <c r="C33" s="136" t="s">
        <v>58</v>
      </c>
      <c r="D33" s="137" t="s">
        <v>56</v>
      </c>
      <c r="E33" s="138">
        <v>15</v>
      </c>
      <c r="F33" s="50">
        <v>0</v>
      </c>
      <c r="G33" s="116">
        <f t="shared" si="0"/>
        <v>0</v>
      </c>
      <c r="H33" s="114">
        <v>15</v>
      </c>
      <c r="I33" s="50">
        <v>0</v>
      </c>
      <c r="J33" s="116">
        <f t="shared" si="1"/>
        <v>0</v>
      </c>
      <c r="K33" s="114">
        <v>15</v>
      </c>
      <c r="L33" s="50">
        <v>0</v>
      </c>
      <c r="M33" s="116">
        <f t="shared" si="2"/>
        <v>0</v>
      </c>
      <c r="N33" s="4"/>
    </row>
    <row r="34" spans="1:18" s="3" customFormat="1" ht="63.75" customHeight="1" thickBot="1">
      <c r="A34" s="134"/>
      <c r="B34" s="33" t="s">
        <v>90</v>
      </c>
      <c r="C34" s="34" t="s">
        <v>58</v>
      </c>
      <c r="D34" s="56" t="s">
        <v>56</v>
      </c>
      <c r="E34" s="82"/>
      <c r="F34" s="50">
        <v>0</v>
      </c>
      <c r="G34" s="116">
        <f t="shared" si="0"/>
        <v>0</v>
      </c>
      <c r="H34" s="114">
        <f>SUM(H13:H13)</f>
        <v>25000</v>
      </c>
      <c r="I34" s="50">
        <v>0</v>
      </c>
      <c r="J34" s="116">
        <f t="shared" si="1"/>
        <v>0</v>
      </c>
      <c r="K34" s="114">
        <f>SUM(K13:K13)</f>
        <v>26500</v>
      </c>
      <c r="L34" s="50">
        <v>0</v>
      </c>
      <c r="M34" s="116">
        <f t="shared" si="2"/>
        <v>0</v>
      </c>
      <c r="N34" s="4"/>
    </row>
    <row r="35" spans="1:18" s="3" customFormat="1" ht="33.75" customHeight="1">
      <c r="A35" s="134"/>
      <c r="B35" s="534" t="s">
        <v>59</v>
      </c>
      <c r="C35" s="534" t="s">
        <v>86</v>
      </c>
      <c r="D35" s="35" t="s">
        <v>64</v>
      </c>
      <c r="E35" s="82">
        <v>0</v>
      </c>
      <c r="F35" s="50">
        <v>0</v>
      </c>
      <c r="G35" s="83">
        <f t="shared" si="0"/>
        <v>0</v>
      </c>
      <c r="H35" s="82">
        <v>0</v>
      </c>
      <c r="I35" s="50">
        <v>0</v>
      </c>
      <c r="J35" s="83">
        <f t="shared" si="1"/>
        <v>0</v>
      </c>
      <c r="K35" s="82">
        <v>0</v>
      </c>
      <c r="L35" s="50">
        <v>0</v>
      </c>
      <c r="M35" s="83">
        <f t="shared" si="2"/>
        <v>0</v>
      </c>
      <c r="N35" s="4"/>
    </row>
    <row r="36" spans="1:18" s="3" customFormat="1" ht="48" customHeight="1" thickBot="1">
      <c r="A36" s="134"/>
      <c r="B36" s="536"/>
      <c r="C36" s="536"/>
      <c r="D36" s="55" t="s">
        <v>65</v>
      </c>
      <c r="E36" s="84">
        <v>3000</v>
      </c>
      <c r="F36" s="51">
        <v>0</v>
      </c>
      <c r="G36" s="86">
        <f t="shared" si="0"/>
        <v>0</v>
      </c>
      <c r="H36" s="84">
        <v>3000</v>
      </c>
      <c r="I36" s="51">
        <v>0</v>
      </c>
      <c r="J36" s="86">
        <f t="shared" si="1"/>
        <v>0</v>
      </c>
      <c r="K36" s="84">
        <v>3000</v>
      </c>
      <c r="L36" s="51">
        <v>0</v>
      </c>
      <c r="M36" s="86">
        <f t="shared" si="2"/>
        <v>0</v>
      </c>
      <c r="N36" s="6"/>
    </row>
    <row r="37" spans="1:18" s="3" customFormat="1" ht="13" thickBot="1">
      <c r="B37" s="159" t="s">
        <v>98</v>
      </c>
      <c r="C37" s="549" t="s">
        <v>99</v>
      </c>
      <c r="D37" s="550"/>
      <c r="E37" s="40">
        <v>1</v>
      </c>
      <c r="F37" s="160">
        <v>0</v>
      </c>
      <c r="G37" s="81">
        <f t="shared" si="0"/>
        <v>0</v>
      </c>
      <c r="H37" s="40">
        <v>1</v>
      </c>
      <c r="I37" s="160"/>
      <c r="J37" s="81">
        <f t="shared" si="1"/>
        <v>0</v>
      </c>
      <c r="K37" s="40">
        <v>1</v>
      </c>
      <c r="L37" s="160"/>
      <c r="M37" s="81">
        <f t="shared" si="2"/>
        <v>0</v>
      </c>
      <c r="N37" s="161"/>
    </row>
    <row r="38" spans="1:18" s="3" customFormat="1">
      <c r="B38" s="105" t="s">
        <v>1</v>
      </c>
      <c r="C38" s="545" t="s">
        <v>14</v>
      </c>
      <c r="D38" s="546"/>
      <c r="E38" s="36">
        <v>0</v>
      </c>
      <c r="F38" s="50">
        <v>0</v>
      </c>
      <c r="G38" s="83">
        <f t="shared" si="0"/>
        <v>0</v>
      </c>
      <c r="H38" s="87">
        <v>0</v>
      </c>
      <c r="I38" s="50"/>
      <c r="J38" s="83">
        <f t="shared" si="1"/>
        <v>0</v>
      </c>
      <c r="K38" s="87">
        <v>0</v>
      </c>
      <c r="L38" s="50"/>
      <c r="M38" s="83">
        <f t="shared" si="2"/>
        <v>0</v>
      </c>
      <c r="N38" s="4"/>
    </row>
    <row r="39" spans="1:18" s="3" customFormat="1" ht="14.25" customHeight="1">
      <c r="B39" s="106" t="s">
        <v>1</v>
      </c>
      <c r="C39" s="547" t="s">
        <v>14</v>
      </c>
      <c r="D39" s="548"/>
      <c r="E39" s="17">
        <v>0</v>
      </c>
      <c r="F39" s="52">
        <v>0</v>
      </c>
      <c r="G39" s="89">
        <f t="shared" si="0"/>
        <v>0</v>
      </c>
      <c r="H39" s="70">
        <v>0</v>
      </c>
      <c r="I39" s="52"/>
      <c r="J39" s="89">
        <f t="shared" si="1"/>
        <v>0</v>
      </c>
      <c r="K39" s="70">
        <v>0</v>
      </c>
      <c r="L39" s="52"/>
      <c r="M39" s="89">
        <f t="shared" si="2"/>
        <v>0</v>
      </c>
      <c r="N39" s="5"/>
    </row>
    <row r="40" spans="1:18" s="3" customFormat="1" ht="14.25" customHeight="1">
      <c r="B40" s="106" t="s">
        <v>1</v>
      </c>
      <c r="C40" s="547" t="s">
        <v>14</v>
      </c>
      <c r="D40" s="548"/>
      <c r="E40" s="17">
        <v>0</v>
      </c>
      <c r="F40" s="52">
        <v>0</v>
      </c>
      <c r="G40" s="89">
        <f t="shared" si="0"/>
        <v>0</v>
      </c>
      <c r="H40" s="70">
        <v>0</v>
      </c>
      <c r="I40" s="52"/>
      <c r="J40" s="89">
        <f t="shared" si="1"/>
        <v>0</v>
      </c>
      <c r="K40" s="70">
        <v>0</v>
      </c>
      <c r="L40" s="52"/>
      <c r="M40" s="89">
        <f t="shared" si="2"/>
        <v>0</v>
      </c>
      <c r="N40" s="5"/>
    </row>
    <row r="41" spans="1:18" s="3" customFormat="1" ht="13" thickBot="1">
      <c r="B41" s="107" t="s">
        <v>1</v>
      </c>
      <c r="C41" s="537" t="s">
        <v>14</v>
      </c>
      <c r="D41" s="538"/>
      <c r="E41" s="44">
        <v>0</v>
      </c>
      <c r="F41" s="51">
        <v>0</v>
      </c>
      <c r="G41" s="86">
        <f t="shared" si="0"/>
        <v>0</v>
      </c>
      <c r="H41" s="71">
        <v>0</v>
      </c>
      <c r="I41" s="51"/>
      <c r="J41" s="86">
        <f t="shared" si="1"/>
        <v>0</v>
      </c>
      <c r="K41" s="71">
        <v>0</v>
      </c>
      <c r="L41" s="51"/>
      <c r="M41" s="86">
        <f t="shared" si="2"/>
        <v>0</v>
      </c>
      <c r="N41" s="6"/>
      <c r="O41"/>
      <c r="P41"/>
      <c r="Q41"/>
      <c r="R41"/>
    </row>
    <row r="42" spans="1:18" s="3" customFormat="1" ht="14.5" thickBot="1">
      <c r="B42" s="9"/>
      <c r="C42" s="20"/>
      <c r="D42" s="90"/>
      <c r="E42" s="91"/>
      <c r="F42" s="73" t="s">
        <v>21</v>
      </c>
      <c r="G42" s="92">
        <f>SUM(G12:G41)</f>
        <v>0</v>
      </c>
      <c r="H42" s="93"/>
      <c r="I42" s="93"/>
      <c r="J42" s="74">
        <f>SUM(J12:J41)</f>
        <v>0</v>
      </c>
      <c r="K42" s="93"/>
      <c r="L42" s="93"/>
      <c r="M42" s="74">
        <f>SUM(M12:M41)</f>
        <v>0</v>
      </c>
      <c r="N42" s="94"/>
    </row>
    <row r="43" spans="1:18" ht="17.25" customHeight="1" thickBot="1">
      <c r="D43" s="72"/>
      <c r="E43" s="67"/>
      <c r="F43" s="49" t="s">
        <v>16</v>
      </c>
      <c r="G43" s="21">
        <f>+G42*12</f>
        <v>0</v>
      </c>
      <c r="H43" s="132"/>
      <c r="I43" s="132"/>
      <c r="J43" s="21">
        <f>+J42*12</f>
        <v>0</v>
      </c>
      <c r="K43" s="132"/>
      <c r="L43" s="132"/>
      <c r="M43" s="21">
        <f>+M42*12</f>
        <v>0</v>
      </c>
    </row>
    <row r="45" spans="1:18" ht="13.5" thickBot="1">
      <c r="B45" s="62" t="s">
        <v>63</v>
      </c>
    </row>
    <row r="46" spans="1:18" ht="13" thickBot="1">
      <c r="B46" s="525" t="s">
        <v>41</v>
      </c>
      <c r="C46" s="526"/>
      <c r="D46" s="529" t="s">
        <v>2</v>
      </c>
      <c r="E46" s="530"/>
      <c r="F46" s="530"/>
      <c r="G46" s="529" t="s">
        <v>3</v>
      </c>
      <c r="H46" s="530"/>
      <c r="I46" s="530"/>
      <c r="J46" s="529" t="s">
        <v>4</v>
      </c>
      <c r="K46" s="530"/>
      <c r="L46" s="531"/>
    </row>
    <row r="47" spans="1:18" s="93" customFormat="1" ht="13.5" thickBot="1">
      <c r="B47" s="527"/>
      <c r="C47" s="528"/>
      <c r="D47" s="532" t="s">
        <v>5</v>
      </c>
      <c r="E47" s="530"/>
      <c r="F47" s="531"/>
      <c r="G47" s="532" t="s">
        <v>5</v>
      </c>
      <c r="H47" s="530"/>
      <c r="I47" s="531"/>
      <c r="J47" s="532" t="s">
        <v>5</v>
      </c>
      <c r="K47" s="530"/>
      <c r="L47" s="531"/>
    </row>
    <row r="48" spans="1:18" s="93" customFormat="1" ht="27" customHeight="1" thickBot="1">
      <c r="B48" s="95" t="s">
        <v>42</v>
      </c>
      <c r="C48" s="96" t="s">
        <v>43</v>
      </c>
      <c r="D48" s="96" t="s">
        <v>44</v>
      </c>
      <c r="E48" s="1" t="s">
        <v>28</v>
      </c>
      <c r="F48" s="12" t="s">
        <v>29</v>
      </c>
      <c r="G48" s="96" t="s">
        <v>44</v>
      </c>
      <c r="H48" s="1" t="s">
        <v>28</v>
      </c>
      <c r="I48" s="12" t="s">
        <v>29</v>
      </c>
      <c r="J48" s="96" t="s">
        <v>44</v>
      </c>
      <c r="K48" s="1" t="s">
        <v>28</v>
      </c>
      <c r="L48" s="12" t="s">
        <v>29</v>
      </c>
      <c r="M48" s="522" t="s">
        <v>0</v>
      </c>
      <c r="N48" s="523"/>
    </row>
    <row r="49" spans="2:15" s="93" customFormat="1">
      <c r="B49" s="126" t="s">
        <v>45</v>
      </c>
      <c r="C49" s="52"/>
      <c r="D49" s="98">
        <v>1</v>
      </c>
      <c r="E49" s="52"/>
      <c r="F49" s="83">
        <f>D49*E49</f>
        <v>0</v>
      </c>
      <c r="G49" s="99">
        <v>1</v>
      </c>
      <c r="H49" s="52"/>
      <c r="I49" s="83">
        <f>G49*H49</f>
        <v>0</v>
      </c>
      <c r="J49" s="99">
        <v>1</v>
      </c>
      <c r="K49" s="52"/>
      <c r="L49" s="83">
        <f>J49*K49</f>
        <v>0</v>
      </c>
      <c r="M49" s="31"/>
      <c r="N49" s="48"/>
    </row>
    <row r="50" spans="2:15" s="93" customFormat="1">
      <c r="B50" s="8" t="s">
        <v>47</v>
      </c>
      <c r="C50" s="52"/>
      <c r="D50" s="133"/>
      <c r="E50" s="52"/>
      <c r="F50" s="89">
        <f>D50*E50</f>
        <v>0</v>
      </c>
      <c r="G50" s="133"/>
      <c r="H50" s="52"/>
      <c r="I50" s="89">
        <f>G50*H50</f>
        <v>0</v>
      </c>
      <c r="J50" s="133"/>
      <c r="K50" s="52"/>
      <c r="L50" s="89">
        <f>J50*K50</f>
        <v>0</v>
      </c>
      <c r="M50" s="30"/>
      <c r="N50" s="47"/>
    </row>
    <row r="51" spans="2:15" s="93" customFormat="1">
      <c r="B51" s="8" t="s">
        <v>47</v>
      </c>
      <c r="C51" s="23"/>
      <c r="D51" s="23"/>
      <c r="E51" s="52"/>
      <c r="F51" s="89">
        <f>D51*E51</f>
        <v>0</v>
      </c>
      <c r="G51" s="16"/>
      <c r="H51" s="52"/>
      <c r="I51" s="89">
        <f>G51*H51</f>
        <v>0</v>
      </c>
      <c r="J51" s="16"/>
      <c r="K51" s="52"/>
      <c r="L51" s="89">
        <f>J51*K51</f>
        <v>0</v>
      </c>
      <c r="M51" s="30"/>
      <c r="N51" s="47"/>
    </row>
    <row r="52" spans="2:15" s="93" customFormat="1" ht="13" thickBot="1">
      <c r="B52" s="24" t="s">
        <v>47</v>
      </c>
      <c r="C52" s="25"/>
      <c r="D52" s="25"/>
      <c r="E52" s="51"/>
      <c r="F52" s="86">
        <f>D52*E52</f>
        <v>0</v>
      </c>
      <c r="G52" s="26"/>
      <c r="H52" s="51"/>
      <c r="I52" s="86">
        <f>G52*H52</f>
        <v>0</v>
      </c>
      <c r="J52" s="26"/>
      <c r="K52" s="51"/>
      <c r="L52" s="86">
        <f>J52*K52</f>
        <v>0</v>
      </c>
      <c r="M52" s="32"/>
      <c r="N52" s="46"/>
    </row>
    <row r="53" spans="2:15" s="93" customFormat="1" ht="13.5" thickBot="1">
      <c r="C53" s="90"/>
      <c r="D53" s="91"/>
      <c r="E53" s="73" t="s">
        <v>49</v>
      </c>
      <c r="F53" s="92">
        <f>SUM(F49:F52)</f>
        <v>0</v>
      </c>
      <c r="I53" s="74">
        <f>SUM(I49:I52)</f>
        <v>0</v>
      </c>
      <c r="L53" s="74">
        <f>SUM(L49:L52)</f>
        <v>0</v>
      </c>
      <c r="N53" s="524"/>
      <c r="O53" s="524"/>
    </row>
    <row r="54" spans="2:15" s="93" customFormat="1" ht="13.5" thickBot="1">
      <c r="B54"/>
      <c r="C54" s="72"/>
      <c r="D54" s="67"/>
      <c r="E54" s="49" t="s">
        <v>48</v>
      </c>
      <c r="F54" s="21">
        <f>+F53*12</f>
        <v>0</v>
      </c>
      <c r="G54" s="132"/>
      <c r="H54" s="132"/>
      <c r="I54" s="21">
        <f>+I53*12</f>
        <v>0</v>
      </c>
      <c r="J54" s="132"/>
      <c r="K54" s="132"/>
      <c r="L54" s="21">
        <f>+L53*12</f>
        <v>0</v>
      </c>
      <c r="N54" s="524"/>
      <c r="O54" s="524"/>
    </row>
    <row r="55" spans="2:15" s="93" customFormat="1" ht="13.5" thickBot="1">
      <c r="C55" s="102"/>
      <c r="D55" s="103"/>
      <c r="E55" s="28"/>
      <c r="F55" s="29"/>
      <c r="G55" s="132"/>
      <c r="H55" s="132"/>
      <c r="I55" s="29"/>
      <c r="J55" s="132"/>
      <c r="K55" s="132"/>
      <c r="L55" s="29"/>
      <c r="N55" s="524"/>
      <c r="O55" s="524"/>
    </row>
    <row r="56" spans="2:15" ht="13.5" thickBot="1">
      <c r="C56" s="72"/>
      <c r="D56" s="67"/>
      <c r="E56" s="104" t="s">
        <v>50</v>
      </c>
      <c r="F56" s="21">
        <f>G43+F54</f>
        <v>0</v>
      </c>
      <c r="G56" s="132"/>
      <c r="H56" s="132"/>
      <c r="I56" s="21">
        <f>J43+I54</f>
        <v>0</v>
      </c>
      <c r="J56" s="132"/>
      <c r="K56" s="132"/>
      <c r="L56" s="21">
        <f>M43+L54</f>
        <v>0</v>
      </c>
      <c r="M56" s="93"/>
    </row>
  </sheetData>
  <mergeCells count="41">
    <mergeCell ref="E32:N32"/>
    <mergeCell ref="B14:B23"/>
    <mergeCell ref="C19:C23"/>
    <mergeCell ref="E2:F2"/>
    <mergeCell ref="H3:M5"/>
    <mergeCell ref="B9:D10"/>
    <mergeCell ref="E9:G9"/>
    <mergeCell ref="H9:J9"/>
    <mergeCell ref="K9:M9"/>
    <mergeCell ref="E10:G10"/>
    <mergeCell ref="H10:J10"/>
    <mergeCell ref="K10:M10"/>
    <mergeCell ref="B7:C7"/>
    <mergeCell ref="B12:B13"/>
    <mergeCell ref="C12:C13"/>
    <mergeCell ref="C14:C18"/>
    <mergeCell ref="A24:A28"/>
    <mergeCell ref="B24:B28"/>
    <mergeCell ref="C41:D41"/>
    <mergeCell ref="B29:B32"/>
    <mergeCell ref="C29:D29"/>
    <mergeCell ref="C30:D30"/>
    <mergeCell ref="C31:D31"/>
    <mergeCell ref="C32:D32"/>
    <mergeCell ref="B35:B36"/>
    <mergeCell ref="C35:C36"/>
    <mergeCell ref="C38:D38"/>
    <mergeCell ref="C39:D39"/>
    <mergeCell ref="C40:D40"/>
    <mergeCell ref="C37:D37"/>
    <mergeCell ref="M48:N48"/>
    <mergeCell ref="N53:O53"/>
    <mergeCell ref="N54:O54"/>
    <mergeCell ref="N55:O55"/>
    <mergeCell ref="B46:C47"/>
    <mergeCell ref="D46:F46"/>
    <mergeCell ref="G46:I46"/>
    <mergeCell ref="J46:L46"/>
    <mergeCell ref="D47:F47"/>
    <mergeCell ref="G47:I47"/>
    <mergeCell ref="J47:L47"/>
  </mergeCells>
  <hyperlinks>
    <hyperlink ref="E3" location="TOC!A1" display="TOC page" xr:uid="{00000000-0004-0000-0200-000000000000}"/>
    <hyperlink ref="F3" location="'Pricing Assumptions'!A1" display="Pricing Assumptions" xr:uid="{00000000-0004-0000-0200-000001000000}"/>
  </hyperlinks>
  <pageMargins left="0.7" right="0.7" top="0.75" bottom="0.75" header="0.3" footer="0.3"/>
  <pageSetup paperSize="9" scale="43"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86CADFC83C284AABA02E67EAA9A784" ma:contentTypeVersion="28" ma:contentTypeDescription="Create a new document." ma:contentTypeScope="" ma:versionID="16fe97c4e55435689a5592c26970f8a1">
  <xsd:schema xmlns:xsd="http://www.w3.org/2001/XMLSchema" xmlns:xs="http://www.w3.org/2001/XMLSchema" xmlns:p="http://schemas.microsoft.com/office/2006/metadata/properties" xmlns:ns1="http://schemas.microsoft.com/sharepoint/v3" xmlns:ns3="6f7b4a7f-d44a-4f65-a9aa-96ec94e426e4" xmlns:ns4="ac13aef0-e3c2-451b-8a0f-fa27211fa617" xmlns:ns5="584e2a90-0a3d-4822-aa79-a49007aaf019" targetNamespace="http://schemas.microsoft.com/office/2006/metadata/properties" ma:root="true" ma:fieldsID="9c73eb021ad202bb660f06fa5890bbc6" ns1:_="" ns3:_="" ns4:_="" ns5:_="">
    <xsd:import namespace="http://schemas.microsoft.com/sharepoint/v3"/>
    <xsd:import namespace="6f7b4a7f-d44a-4f65-a9aa-96ec94e426e4"/>
    <xsd:import namespace="ac13aef0-e3c2-451b-8a0f-fa27211fa617"/>
    <xsd:import namespace="584e2a90-0a3d-4822-aa79-a49007aaf019"/>
    <xsd:element name="properties">
      <xsd:complexType>
        <xsd:sequence>
          <xsd:element name="documentManagement">
            <xsd:complexType>
              <xsd:all>
                <xsd:element ref="ns3:Approval_x0020_Required" minOccurs="0"/>
                <xsd:element ref="ns3:Approvers" minOccurs="0"/>
                <xsd:element ref="ns3:Approve_x0020_Stage" minOccurs="0"/>
                <xsd:element ref="ns4:MediaServiceMetadata" minOccurs="0"/>
                <xsd:element ref="ns4:MediaServiceFastMetadata" minOccurs="0"/>
                <xsd:element ref="ns4:MediaServiceAutoKeyPoints" minOccurs="0"/>
                <xsd:element ref="ns4:MediaServiceKeyPoints" minOccurs="0"/>
                <xsd:element ref="ns5:SharedWithUsers" minOccurs="0"/>
                <xsd:element ref="ns5:SharedWithDetails" minOccurs="0"/>
                <xsd:element ref="ns5:SharingHintHash"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1:_ip_UnifiedCompliancePolicyProperties" minOccurs="0"/>
                <xsd:element ref="ns1:_ip_UnifiedCompliancePolicyUIAc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ac13aef0-e3c2-451b-8a0f-fa27211fa61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6" nillable="true" ma:displayName="_activity" ma:hidden="true" ma:internalName="_activity">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4e2a90-0a3d-4822-aa79-a49007aaf01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_ip_UnifiedCompliancePolicyUIAction xmlns="http://schemas.microsoft.com/sharepoint/v3" xsi:nil="true"/>
    <Approvers xmlns="6f7b4a7f-d44a-4f65-a9aa-96ec94e426e4">
      <UserInfo>
        <DisplayName/>
        <AccountId xsi:nil="true"/>
        <AccountType/>
      </UserInfo>
    </Approvers>
    <Approve_x0020_Stage xmlns="6f7b4a7f-d44a-4f65-a9aa-96ec94e426e4" xsi:nil="true"/>
    <_ip_UnifiedCompliancePolicyProperties xmlns="http://schemas.microsoft.com/sharepoint/v3" xsi:nil="true"/>
    <_activity xmlns="ac13aef0-e3c2-451b-8a0f-fa27211fa61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6402bf8a-be4c-4d43-8340-107e775f40e9" ContentTypeId="0x0101" PreviousValue="false"/>
</file>

<file path=customXml/itemProps1.xml><?xml version="1.0" encoding="utf-8"?>
<ds:datastoreItem xmlns:ds="http://schemas.openxmlformats.org/officeDocument/2006/customXml" ds:itemID="{C65097C9-7531-4362-8AAC-A2834750A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f7b4a7f-d44a-4f65-a9aa-96ec94e426e4"/>
    <ds:schemaRef ds:uri="ac13aef0-e3c2-451b-8a0f-fa27211fa617"/>
    <ds:schemaRef ds:uri="584e2a90-0a3d-4822-aa79-a49007aaf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98620D-C7E4-4CAC-BFF7-71032EE27066}">
  <ds:schemaRefs>
    <ds:schemaRef ds:uri="http://www.w3.org/XML/1998/namespace"/>
    <ds:schemaRef ds:uri="ac13aef0-e3c2-451b-8a0f-fa27211fa617"/>
    <ds:schemaRef ds:uri="584e2a90-0a3d-4822-aa79-a49007aaf019"/>
    <ds:schemaRef ds:uri="http://schemas.microsoft.com/office/infopath/2007/PartnerControls"/>
    <ds:schemaRef ds:uri="http://purl.org/dc/terms/"/>
    <ds:schemaRef ds:uri="6f7b4a7f-d44a-4f65-a9aa-96ec94e426e4"/>
    <ds:schemaRef ds:uri="http://schemas.microsoft.com/office/2006/documentManagement/types"/>
    <ds:schemaRef ds:uri="http://purl.org/dc/elements/1.1/"/>
    <ds:schemaRef ds:uri="http://schemas.openxmlformats.org/package/2006/metadata/core-properties"/>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F8DFEA6-C2B1-4385-86F9-F0175BD9C77B}">
  <ds:schemaRefs>
    <ds:schemaRef ds:uri="http://schemas.microsoft.com/sharepoint/v3/contenttype/forms"/>
  </ds:schemaRefs>
</ds:datastoreItem>
</file>

<file path=customXml/itemProps4.xml><?xml version="1.0" encoding="utf-8"?>
<ds:datastoreItem xmlns:ds="http://schemas.openxmlformats.org/officeDocument/2006/customXml" ds:itemID="{FEB02374-1F36-4027-BF04-7C4A5230E509}">
  <ds:schemaRefs>
    <ds:schemaRef ds:uri="Microsoft.SharePoint.Taxonomy.ContentTypeSync"/>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Instructions </vt:lpstr>
      <vt:lpstr>Summary</vt:lpstr>
      <vt:lpstr>FTC-Transition</vt:lpstr>
      <vt:lpstr>FTC-Recurring</vt:lpstr>
      <vt:lpstr>Breakout Points</vt:lpstr>
      <vt:lpstr>FTC-Disengagement</vt:lpstr>
      <vt:lpstr>CAPEX</vt:lpstr>
      <vt:lpstr>Resource Rates</vt:lpstr>
      <vt:lpstr>Scn 2 Voice - Recurring</vt:lpstr>
      <vt:lpstr>Scn 3 Voice - Recurring</vt:lpstr>
      <vt:lpstr>Scn 2 LAN - Recurring</vt:lpstr>
      <vt:lpstr>'FTC-Transition'!Print_Area</vt:lpstr>
      <vt:lpstr>'Instructions '!Print_Area</vt:lpstr>
      <vt:lpstr>'Resource Rates'!Print_Area</vt:lpstr>
      <vt:lpstr>'Scn 2 LAN - Recurring'!Print_Area</vt:lpstr>
      <vt:lpstr>'Scn 2 Voice - Recurring'!Print_Area</vt:lpstr>
      <vt:lpstr>'Scn 3 Voice - Recurring'!Print_Area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Nkosinathi.Ngobese@transnet.net</dc:creator>
  <cp:lastModifiedBy>Kate Masondo    Transnet Corporate     JHB</cp:lastModifiedBy>
  <cp:lastPrinted>2015-01-06T14:04:57Z</cp:lastPrinted>
  <dcterms:created xsi:type="dcterms:W3CDTF">2001-02-20T15:36:54Z</dcterms:created>
  <dcterms:modified xsi:type="dcterms:W3CDTF">2026-09-01T07:07:40Z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Robb Sauerhoff</vt:lpwstr>
  </property>
  <property fmtid="{D5CDD505-2E9C-101B-9397-08002B2CF9AE}" pid="3" name="ContentTypeId">
    <vt:lpwstr>0x0101006E86CADFC83C284AABA02E67EAA9A784</vt:lpwstr>
  </property>
  <property fmtid="{D5CDD505-2E9C-101B-9397-08002B2CF9AE}" pid="4" name="_dlc_DocIdItemGuid">
    <vt:lpwstr>e255abcd-22f3-417b-85d0-e118dda58641</vt:lpwstr>
  </property>
</Properties>
</file>