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codeName="ThisWorkbook" defaultThemeVersion="124226"/>
  <mc:AlternateContent xmlns:mc="http://schemas.openxmlformats.org/markup-compatibility/2006">
    <mc:Choice Requires="x15">
      <x15ac:absPath xmlns:x15ac="http://schemas.microsoft.com/office/spreadsheetml/2010/11/ac" url="https://kzndsd-my.sharepoint.com/personal/nonsikelelo_maphumulo_kzndsd_gov_za1/Documents/Desktop/BIDS/ONLINE TRAVEL/"/>
    </mc:Choice>
  </mc:AlternateContent>
  <xr:revisionPtr revIDLastSave="0" documentId="8_{CE37FDD4-267B-4F49-9751-02955C457CBB}" xr6:coauthVersionLast="47" xr6:coauthVersionMax="47" xr10:uidLastSave="{00000000-0000-0000-0000-000000000000}"/>
  <bookViews>
    <workbookView xWindow="-110" yWindow="-110" windowWidth="19420" windowHeight="10420" tabRatio="653" firstSheet="1" activeTab="3" xr2:uid="{00000000-000D-0000-FFFF-FFFF00000000}"/>
  </bookViews>
  <sheets>
    <sheet name="COVER SHEET" sheetId="33" r:id="rId1"/>
    <sheet name="1. TRANSACTION FEE OFFSITE " sheetId="35" r:id="rId2"/>
    <sheet name="2. MANAGEMENT FEE OFFSITE" sheetId="37" r:id="rId3"/>
    <sheet name="Price Declaration " sheetId="26" r:id="rId4"/>
  </sheets>
  <definedNames>
    <definedName name="AA">#REF!</definedName>
    <definedName name="Answers_to_Template4_Q" localSheetId="1">#REF!</definedName>
    <definedName name="Answers_to_Template4_Q" localSheetId="2">#REF!</definedName>
    <definedName name="Answers_to_Template4_Q">#REF!</definedName>
    <definedName name="Cost_Changes" localSheetId="1">#REF!</definedName>
    <definedName name="Cost_Changes" localSheetId="2">#REF!</definedName>
    <definedName name="Cost_Changes">#REF!</definedName>
    <definedName name="EE">#REF!</definedName>
    <definedName name="Names_cells" localSheetId="1">#REF!</definedName>
    <definedName name="Names_cells" localSheetId="2">#REF!</definedName>
    <definedName name="Names_cells">#REF!</definedName>
    <definedName name="_xlnm.Print_Area" localSheetId="1">'1. TRANSACTION FEE OFFSITE '!$A$1:$F$57</definedName>
    <definedName name="_xlnm.Print_Area" localSheetId="2">'2. MANAGEMENT FEE OFFSITE'!$A$1:$D$73</definedName>
    <definedName name="_xlnm.Print_Area" localSheetId="0">'COVER SHEET'!$A$1:$M$43</definedName>
    <definedName name="_xlnm.Print_Area" localSheetId="3">'Price Declaration '!$A$1:$I$51</definedName>
    <definedName name="QQ">#REF!</definedName>
    <definedName name="RR">#REF!</definedName>
    <definedName name="SS">#REF!</definedName>
    <definedName name="TOTAL_E" localSheetId="1">#REF!</definedName>
    <definedName name="TOTAL_E" localSheetId="2">#REF!</definedName>
    <definedName name="TOTAL_E">#REF!</definedName>
    <definedName name="TOTAL_I" localSheetId="1">#REF!</definedName>
    <definedName name="TOTAL_I" localSheetId="2">#REF!</definedName>
    <definedName name="TOTAL_I">#REF!</definedName>
    <definedName name="TOTAL_M" localSheetId="1">#REF!</definedName>
    <definedName name="TOTAL_M" localSheetId="2">#REF!</definedName>
    <definedName name="TOTAL_M">#REF!</definedName>
    <definedName name="TT">#REF!</definedName>
    <definedName name="WW">#REF!</definedName>
    <definedName name="XX" localSheetId="2">#REF!</definedName>
    <definedName name="XX">#REF!</definedName>
    <definedName name="Years" localSheetId="1">#REF!</definedName>
    <definedName name="Years" localSheetId="2">#REF!</definedName>
    <definedName name="Years">#REF!</definedName>
    <definedName name="YY" localSheetId="2">#REF!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35" l="1"/>
  <c r="F19" i="35" s="1"/>
  <c r="E20" i="35"/>
  <c r="F20" i="35" s="1"/>
  <c r="E21" i="35"/>
  <c r="F21" i="35"/>
  <c r="E22" i="35"/>
  <c r="F22" i="35"/>
  <c r="E23" i="35"/>
  <c r="F23" i="35" s="1"/>
  <c r="E24" i="35"/>
  <c r="F24" i="35" s="1"/>
  <c r="E25" i="35"/>
  <c r="F25" i="35"/>
  <c r="E26" i="35"/>
  <c r="F26" i="35"/>
  <c r="E27" i="35"/>
  <c r="F27" i="35" s="1"/>
  <c r="E28" i="35"/>
  <c r="F28" i="35" s="1"/>
  <c r="E29" i="35"/>
  <c r="F29" i="35"/>
  <c r="E30" i="35"/>
  <c r="F30" i="35"/>
  <c r="E31" i="35"/>
  <c r="F31" i="35" s="1"/>
  <c r="E32" i="35"/>
  <c r="F32" i="35" s="1"/>
  <c r="E33" i="35"/>
  <c r="F33" i="35"/>
  <c r="E34" i="35"/>
  <c r="F34" i="35"/>
  <c r="E35" i="35"/>
  <c r="F35" i="35" s="1"/>
  <c r="E36" i="35"/>
  <c r="F36" i="35" s="1"/>
  <c r="E37" i="35"/>
  <c r="F37" i="35"/>
  <c r="E38" i="35"/>
  <c r="F38" i="35"/>
  <c r="E39" i="35"/>
  <c r="F39" i="35" s="1"/>
  <c r="E40" i="35"/>
  <c r="F40" i="35" s="1"/>
  <c r="E41" i="35"/>
  <c r="F41" i="35"/>
  <c r="E42" i="35"/>
  <c r="F42" i="35"/>
  <c r="E43" i="35"/>
  <c r="F43" i="35" s="1"/>
  <c r="E44" i="35"/>
  <c r="F44" i="35" s="1"/>
  <c r="E45" i="35"/>
  <c r="F45" i="35"/>
  <c r="E46" i="35"/>
  <c r="F46" i="35"/>
  <c r="E47" i="35"/>
  <c r="F47" i="35" s="1"/>
  <c r="E48" i="35"/>
  <c r="F48" i="35" s="1"/>
  <c r="E49" i="35"/>
  <c r="F49" i="35"/>
  <c r="D61" i="37" l="1"/>
  <c r="D67" i="37" l="1"/>
  <c r="D66" i="37"/>
  <c r="D65" i="37"/>
  <c r="D64" i="37"/>
  <c r="D63" i="37"/>
  <c r="D62" i="37"/>
  <c r="E14" i="35" l="1"/>
  <c r="E15" i="35"/>
  <c r="E16" i="35"/>
  <c r="E17" i="35"/>
  <c r="E18" i="35"/>
  <c r="E13" i="35"/>
  <c r="C10" i="26" l="1"/>
  <c r="C9" i="26"/>
  <c r="C8" i="26"/>
  <c r="D53" i="37" l="1"/>
  <c r="D41" i="37"/>
  <c r="D55" i="37" l="1"/>
  <c r="D56" i="37" s="1"/>
  <c r="D57" i="37" s="1"/>
  <c r="D58" i="37" s="1"/>
  <c r="C10" i="37"/>
  <c r="C7" i="37"/>
  <c r="C50" i="35"/>
  <c r="F14" i="35"/>
  <c r="F15" i="35"/>
  <c r="F16" i="35"/>
  <c r="F17" i="35"/>
  <c r="F18" i="35"/>
  <c r="F13" i="35"/>
  <c r="C9" i="35"/>
  <c r="C8" i="35"/>
  <c r="C7" i="35"/>
  <c r="F50" i="35" l="1"/>
  <c r="F51" i="35" s="1"/>
  <c r="F52" i="35" s="1"/>
  <c r="E53" i="35" s="1"/>
  <c r="A24" i="26" l="1"/>
  <c r="E29" i="26" s="1"/>
  <c r="A18" i="26" l="1"/>
  <c r="E28" i="26" s="1"/>
  <c r="A31" i="26" s="1"/>
</calcChain>
</file>

<file path=xl/sharedStrings.xml><?xml version="1.0" encoding="utf-8"?>
<sst xmlns="http://schemas.openxmlformats.org/spreadsheetml/2006/main" count="188" uniqueCount="151">
  <si>
    <t>Description</t>
  </si>
  <si>
    <t>PRICING SUBMISSION</t>
  </si>
  <si>
    <t>BIDDER NAME</t>
  </si>
  <si>
    <t>Cancellations</t>
  </si>
  <si>
    <t>Bus/Coach Bookings</t>
  </si>
  <si>
    <t>Tel No: ……………………………………….</t>
  </si>
  <si>
    <t>Fax No: ……………………………………….</t>
  </si>
  <si>
    <t>Cell No: ……………………………………….</t>
  </si>
  <si>
    <t>Dear Sir/Madam,</t>
  </si>
  <si>
    <t>Price Declaration</t>
  </si>
  <si>
    <t>Total</t>
  </si>
  <si>
    <t>Percentage Fee</t>
  </si>
  <si>
    <t>Item</t>
  </si>
  <si>
    <t>PRICE INSTRUCTIONS</t>
  </si>
  <si>
    <t>ITEM</t>
  </si>
  <si>
    <t>Air Travel – International</t>
  </si>
  <si>
    <t>Air Travel – Regional</t>
  </si>
  <si>
    <t>Car Rental – Domestic</t>
  </si>
  <si>
    <t>Car Rental – International</t>
  </si>
  <si>
    <t>Accommodation – Domestic</t>
  </si>
  <si>
    <t>Accommodation – Regional</t>
  </si>
  <si>
    <t>Accommodation – International</t>
  </si>
  <si>
    <t>Refunds – Air Domestic</t>
  </si>
  <si>
    <t>Refunds – Air Regional</t>
  </si>
  <si>
    <t>Refunds – Air International</t>
  </si>
  <si>
    <t>Parking bookings</t>
  </si>
  <si>
    <t>Changes to bookings</t>
  </si>
  <si>
    <t>Additional Ad-hoc Reports (per report)</t>
  </si>
  <si>
    <t>Customised Reports (per report)</t>
  </si>
  <si>
    <t>Unit Price
(excl VAT)</t>
  </si>
  <si>
    <t>Transaction Type</t>
  </si>
  <si>
    <t>Other (Specify)</t>
  </si>
  <si>
    <t>Unit Price
(incl VAT)</t>
  </si>
  <si>
    <t>TOTAL Price
(incl VAT)</t>
  </si>
  <si>
    <t>ONLINE BOOKINGS</t>
  </si>
  <si>
    <t>1.1  TRANSACTION FEES</t>
  </si>
  <si>
    <t>1.2  CONFERENCE TRANSACTION FEE</t>
  </si>
  <si>
    <t>Comment</t>
  </si>
  <si>
    <r>
      <t xml:space="preserve">Conference Transaction Fee </t>
    </r>
    <r>
      <rPr>
        <b/>
        <sz val="11"/>
        <rFont val="Arial"/>
        <family val="2"/>
      </rPr>
      <t>(as a % of the Total turnover of the event)</t>
    </r>
  </si>
  <si>
    <t>Compensation</t>
  </si>
  <si>
    <t>OFF-SITE SERVICES</t>
  </si>
  <si>
    <t>1.  STRUCTURE OF THE TENDER</t>
  </si>
  <si>
    <t>2.  GENERAL INSTRUCTIONS FOR COMPLETING THE PRICING SCHEDULE TEMPLATES</t>
  </si>
  <si>
    <t>2.1  Tender submission format</t>
  </si>
  <si>
    <t>2.2  Input spreadsheets</t>
  </si>
  <si>
    <t>2.3  Currency and VAT</t>
  </si>
  <si>
    <t>1.1  MANAGEMENT FEES</t>
  </si>
  <si>
    <t>Fixed Costs (Management Fees)</t>
  </si>
  <si>
    <t>Standard Monthly Reports (3 Std Reports x 12 months)</t>
  </si>
  <si>
    <t>Standard Weekly Reports (3 Weekly Report x 52 weeks)</t>
  </si>
  <si>
    <t>Marketing</t>
  </si>
  <si>
    <t>Technology (Software Licences)</t>
  </si>
  <si>
    <t>Computing / GDS Fees</t>
  </si>
  <si>
    <t>Office Leasing (if applicable)</t>
  </si>
  <si>
    <t>Utility bills (phone, broadband, electricity, etc.</t>
  </si>
  <si>
    <t>Assocciation membership fees</t>
  </si>
  <si>
    <t>Banking Services (Interest, Merchant Fees, etc.)</t>
  </si>
  <si>
    <t>Profit</t>
  </si>
  <si>
    <t>Annual Cost
(Excl VAT)</t>
  </si>
  <si>
    <t xml:space="preserve">Variable Costs </t>
  </si>
  <si>
    <t>Estimated #</t>
  </si>
  <si>
    <t>Courier Services</t>
  </si>
  <si>
    <t>Visa Services</t>
  </si>
  <si>
    <t>Stationery (Estimated per annum)</t>
  </si>
  <si>
    <t>Training &amp; Recruitment (own Staff estimated per annum)</t>
  </si>
  <si>
    <t>Cost of Additional items (per incident)</t>
  </si>
  <si>
    <t>In words:</t>
  </si>
  <si>
    <t>(incl. VAT)</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</si>
  <si>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</si>
  <si>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</si>
  <si>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</si>
  <si>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</si>
  <si>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</si>
  <si>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</si>
  <si>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</si>
  <si>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Online</t>
  </si>
  <si>
    <t>&lt;NAME OF BIDDER TO BE FILLED IN HERE&gt;</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</si>
  <si>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</si>
  <si>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</si>
  <si>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</si>
  <si>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</si>
  <si>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</si>
  <si>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</si>
  <si>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t>Total Fixed Annual Cost (Excl VAT)</t>
  </si>
  <si>
    <t>Total Variable Annual Cost (Excl VAT)</t>
  </si>
  <si>
    <t>TOTAL PER ANNUM (Excl VAT)</t>
  </si>
  <si>
    <r>
      <t xml:space="preserve">GRAND TOTAL PER ANNUM (Incl VAT)  </t>
    </r>
    <r>
      <rPr>
        <b/>
        <sz val="12"/>
        <color rgb="FFFF0000"/>
        <rFont val="Arial"/>
        <family val="2"/>
      </rPr>
      <t xml:space="preserve">
(PRICE THAT WILL BE USED FOR EVALUATION PURPOSES</t>
    </r>
  </si>
  <si>
    <t>ESTIMATED TRANSACTION VOLUMES PER ANNUM *</t>
  </si>
  <si>
    <t>MONTHLY MANAGEMENT FEE (Incl VAT)</t>
  </si>
  <si>
    <t>Account Manager</t>
  </si>
  <si>
    <t>Training and Material(100 people per session)</t>
  </si>
  <si>
    <r>
      <t xml:space="preserve">After-Hours (VIP/Executive Travel Consultant)
(Estimated at </t>
    </r>
    <r>
      <rPr>
        <b/>
        <sz val="11"/>
        <color rgb="FF00B0F0"/>
        <rFont val="Arial"/>
        <family val="2"/>
      </rPr>
      <t>60</t>
    </r>
    <r>
      <rPr>
        <sz val="11"/>
        <rFont val="Arial"/>
        <family val="2"/>
      </rPr>
      <t xml:space="preserve"> Calls per month</t>
    </r>
  </si>
  <si>
    <r>
      <t xml:space="preserve">After-Hours Call Center / Contact Number(17h00 - 8h00 Weekdays; 24 hours weekends and public holidays)
(Estimated at </t>
    </r>
    <r>
      <rPr>
        <b/>
        <sz val="11"/>
        <color rgb="FF00B0F0"/>
        <rFont val="Arial"/>
        <family val="2"/>
      </rPr>
      <t>120</t>
    </r>
    <r>
      <rPr>
        <sz val="11"/>
        <rFont val="Arial"/>
        <family val="2"/>
      </rPr>
      <t xml:space="preserve"> Calls per month</t>
    </r>
  </si>
  <si>
    <t xml:space="preserve">Booker Training adhoc </t>
  </si>
  <si>
    <t>TEMPLATE 2: MANAGEMENT FEE MODEL</t>
  </si>
  <si>
    <t>Template 1: Transaction Fee (Off-Site)</t>
  </si>
  <si>
    <t>Template 2: Management Fee (Off-Site)</t>
  </si>
  <si>
    <t xml:space="preserve">BID NO: </t>
  </si>
  <si>
    <t>BID NAME:</t>
  </si>
  <si>
    <t>See Section 5.2 of the bid document</t>
  </si>
  <si>
    <t>BID NO</t>
  </si>
  <si>
    <t>Transaction Fee (Off Site)</t>
  </si>
  <si>
    <t>Management Fee (Off Site)</t>
  </si>
  <si>
    <t xml:space="preserve">2.1.1 Bidders to use only the electronic supplied pricing schedule. </t>
  </si>
  <si>
    <r>
      <t xml:space="preserve">2.1.2 Bidders must complete and submit the templates attached ,which is/are </t>
    </r>
    <r>
      <rPr>
        <sz val="11"/>
        <color rgb="FF00B0F0"/>
        <rFont val="Arial"/>
        <family val="2"/>
      </rPr>
      <t>management fee model offsite,
         transactional fee model offsite and the pricing declaration</t>
    </r>
  </si>
  <si>
    <t>2.1.3 Bidders must reference BID main document section 5.2 for current travel volumes.</t>
  </si>
  <si>
    <t>BID NO:</t>
  </si>
  <si>
    <t>monthly</t>
  </si>
  <si>
    <t>Travel Consultant</t>
  </si>
  <si>
    <t>System Operations Manager</t>
  </si>
  <si>
    <t>* Communication (SMS, Email alerts,  Travel App
Industry updates)</t>
  </si>
  <si>
    <t>System Setup</t>
  </si>
  <si>
    <t xml:space="preserve">Monthly System support(BAS/ or any other financial system file changes) </t>
  </si>
  <si>
    <t>Conferencing</t>
  </si>
  <si>
    <t>Insurance</t>
  </si>
  <si>
    <t xml:space="preserve">                    OFF-SITE SERVICES</t>
  </si>
  <si>
    <t xml:space="preserve">    TEMPLATE 1: TRANSACTION FEE MODEL</t>
  </si>
  <si>
    <t>Quote For 3 years</t>
  </si>
  <si>
    <t>TOTAL FOR 3 YEARS (Excl VAT)</t>
  </si>
  <si>
    <t>Annual Cost (cost per year)
(Excl VAT)</t>
  </si>
  <si>
    <t>per 3 years</t>
  </si>
  <si>
    <t>2.2.5 Prices on Templet one (Transaction fee offsite) and Templet two (Management Fee offsite) are formulated to calculate for Three (3) years</t>
  </si>
  <si>
    <r>
      <t xml:space="preserve">2.3.2 The Pricing Schedule template is designed such that VAT (15%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</si>
  <si>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transferred to Section G of the bid document.</t>
  </si>
  <si>
    <t>Final Total to be carried over to Section G of the Bid document</t>
  </si>
  <si>
    <t>Estimated Volume 2023/2024</t>
  </si>
  <si>
    <t xml:space="preserve">System implementation </t>
  </si>
  <si>
    <t>Air Travel – Domestic</t>
  </si>
  <si>
    <t>Air travel - International (Re-issue)</t>
  </si>
  <si>
    <t>Air Travel - Regional (Re-issue)</t>
  </si>
  <si>
    <t>Air Travel - Domestic (Re-issue)</t>
  </si>
  <si>
    <t>Car Rental – Regional</t>
  </si>
  <si>
    <t>Transfers / Shuttle – International</t>
  </si>
  <si>
    <t>Transfers / Shuttle – Regional</t>
  </si>
  <si>
    <t>Transfers / Shuttles – Domestic</t>
  </si>
  <si>
    <t>Train Bookings – International</t>
  </si>
  <si>
    <t>Visa Assistance (Provision of documents and advice)</t>
  </si>
  <si>
    <t>Courier services for travel documentation</t>
  </si>
  <si>
    <t>SMS notifications</t>
  </si>
  <si>
    <t>After Hours services</t>
  </si>
  <si>
    <t>Travel Lodge card reconciliation</t>
  </si>
  <si>
    <t>Debtors account reconciliation</t>
  </si>
  <si>
    <t>10 833</t>
  </si>
  <si>
    <t>KZNB01/DSD/2024/25</t>
  </si>
  <si>
    <t>APPOINTMENT OF A SERVICE PROVIDER FOR THE PROVISION OF TRAVEL MANAGEMENT FOR THE KWAZULU-NATAL DEPARTMENT OF SOCIAL DEVELOPMENT FOR A PERIOD OF THIRTY-SIX MONTHS.</t>
  </si>
  <si>
    <r>
      <t xml:space="preserve">This spreadsheet for </t>
    </r>
    <r>
      <rPr>
        <b/>
        <sz val="11"/>
        <color rgb="FF00B0F0"/>
        <rFont val="Arial"/>
        <family val="2"/>
      </rPr>
      <t>BID KZNB01/DSD/2024/25</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</si>
  <si>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</si>
  <si>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t xml:space="preserve">2.2.6  The Final Price on the Price Declaration Page which has already been formulated to calculate for three (3) years is to be </t>
  </si>
  <si>
    <r>
      <t>Having read through and examined the BID Document, the General Conditions, The Requirement and all other Annexures to the BID Document, we offer to provide</t>
    </r>
    <r>
      <rPr>
        <sz val="10"/>
        <color rgb="FF00B0F0"/>
        <rFont val="Arial"/>
        <family val="2"/>
      </rPr>
      <t xml:space="preserve"> </t>
    </r>
    <r>
      <rPr>
        <b/>
        <sz val="10"/>
        <color rgb="FF00B0F0"/>
        <rFont val="Arial"/>
        <family val="2"/>
      </rPr>
      <t>OFF-SITE</t>
    </r>
    <r>
      <rPr>
        <b/>
        <sz val="10"/>
        <rFont val="Arial"/>
        <family val="2"/>
      </rPr>
      <t xml:space="preserve"> </t>
    </r>
    <r>
      <rPr>
        <sz val="10"/>
        <rFont val="Arial"/>
        <family val="2"/>
      </rPr>
      <t>travel management service to the KZN Department of Social Development at the following total amounts (including VAT).  The following amounts are for 3 years.</t>
    </r>
  </si>
  <si>
    <r>
      <t xml:space="preserve">We undertake to hold this offer open for acceptance for a period of </t>
    </r>
    <r>
      <rPr>
        <b/>
        <sz val="10"/>
        <color rgb="FF00B0F0"/>
        <rFont val="Arial"/>
        <family val="2"/>
      </rPr>
      <t>180 days</t>
    </r>
    <r>
      <rPr>
        <sz val="10"/>
        <rFont val="Arial"/>
        <family val="2"/>
      </rPr>
      <t xml:space="preserve"> from the date of submission of offers. We further undertake that upon final acceptance of our offer, we will commence with the provision of service when required to do so by the </t>
    </r>
    <r>
      <rPr>
        <b/>
        <sz val="10"/>
        <color rgb="FF00B0F0"/>
        <rFont val="Arial"/>
        <family val="2"/>
      </rPr>
      <t>KZN Department of Social Development.</t>
    </r>
  </si>
  <si>
    <t>We understand that KZN Department of Social Development is not bound to accept the lowest or any offer and that we must bear all costs which we have incurred in connection with preparing and submitting this bid.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</si>
</sst>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quot;R&quot;\ * #,##0.00_ ;_ &quot;R&quot;\ * \-#,##0.00_ ;_ &quot;R&quot;\ * &quot;-&quot;??_ ;_ @_ "/>
  </numFmts>
  <fonts count="27" x14ac:knownFonts="1">
    <font>
      <sz val="10"/>
      <name val="Arial"/>
    </font>
    <font>
      <sz val="11"/>
      <color theme="1"/>
      <name val="Calibri"/>
      <family val="2"/>
      <scheme val="minor"/>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i/>
      <sz val="11"/>
      <color rgb="FFFF000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8"/>
      <name val="Arial"/>
      <family val="2"/>
    </font>
    <font>
      <b/>
      <sz val="14"/>
      <color rgb="FFFF0000"/>
      <name val="Arial"/>
      <family val="2"/>
    </font>
    <font>
      <b/>
      <sz val="18"/>
      <color rgb="FFFF0000"/>
      <name val="Arial"/>
      <family val="2"/>
    </font>
    <font>
      <b/>
      <sz val="12"/>
      <color rgb="FFFF0000"/>
      <name val="Arial"/>
      <family val="2"/>
    </font>
    <font>
      <sz val="10"/>
      <color rgb="FF00B0F0"/>
      <name val="Arial"/>
      <family val="2"/>
    </font>
    <font>
      <b/>
      <sz val="11"/>
      <color theme="1"/>
      <name val="Calibri"/>
      <family val="2"/>
      <scheme val="minor"/>
    </font>
    <font>
      <b/>
      <sz val="11"/>
      <name val="Calibri"/>
      <family val="2"/>
      <scheme val="minor"/>
    </font>
  </fonts>
  <fills count="9">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bottom style="thick">
        <color auto="1"/>
      </bottom>
      <diagonal/>
    </border>
    <border>
      <left/>
      <right/>
      <top/>
      <bottom style="thick">
        <color auto="1"/>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165" fontId="2" fillId="0" borderId="0" applyFont="0" applyFill="0" applyBorder="0" applyAlignment="0" applyProtection="0"/>
    <xf numFmtId="9" fontId="2" fillId="0" borderId="0" applyFont="0" applyFill="0" applyBorder="0" applyAlignment="0" applyProtection="0"/>
  </cellStyleXfs>
  <cellXfs count="273">
    <xf numFmtId="0" fontId="0" fillId="0" borderId="0" xfId="0"/>
    <xf numFmtId="0" fontId="7" fillId="0" borderId="0" xfId="0" applyFont="1"/>
    <xf numFmtId="0" fontId="9" fillId="0" borderId="0" xfId="0" applyFont="1"/>
    <xf numFmtId="0" fontId="9"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8" fillId="3" borderId="3" xfId="0" applyFont="1" applyFill="1" applyBorder="1"/>
    <xf numFmtId="0" fontId="7" fillId="3" borderId="3" xfId="0" applyFont="1" applyFill="1" applyBorder="1"/>
    <xf numFmtId="0" fontId="9" fillId="3" borderId="0" xfId="0" applyFont="1" applyFill="1"/>
    <xf numFmtId="0" fontId="5" fillId="3" borderId="0" xfId="0" applyFont="1" applyFill="1"/>
    <xf numFmtId="0" fontId="9" fillId="0" borderId="0" xfId="0" applyFont="1" applyAlignment="1">
      <alignment horizontal="justify" vertical="center" wrapText="1"/>
    </xf>
    <xf numFmtId="0" fontId="9" fillId="3" borderId="3" xfId="0" applyFont="1" applyFill="1" applyBorder="1"/>
    <xf numFmtId="0" fontId="7" fillId="3" borderId="0" xfId="0" applyFont="1" applyFill="1"/>
    <xf numFmtId="0" fontId="9" fillId="3" borderId="0" xfId="0" applyFont="1" applyFill="1" applyAlignment="1">
      <alignment horizontal="center"/>
    </xf>
    <xf numFmtId="165" fontId="7" fillId="0" borderId="2" xfId="1" applyFont="1" applyBorder="1"/>
    <xf numFmtId="0" fontId="7" fillId="4" borderId="2" xfId="0" applyFont="1" applyFill="1" applyBorder="1" applyAlignment="1">
      <alignment wrapText="1"/>
    </xf>
    <xf numFmtId="0" fontId="7" fillId="4" borderId="2" xfId="0" applyFont="1" applyFill="1" applyBorder="1" applyAlignment="1">
      <alignment horizontal="center" wrapText="1"/>
    </xf>
    <xf numFmtId="0" fontId="9" fillId="0" borderId="2" xfId="0" applyFont="1" applyBorder="1" applyAlignment="1">
      <alignment horizontal="center"/>
    </xf>
    <xf numFmtId="0" fontId="9" fillId="0" borderId="2" xfId="0" applyFont="1" applyBorder="1" applyAlignment="1">
      <alignment wrapText="1"/>
    </xf>
    <xf numFmtId="0" fontId="7" fillId="4" borderId="2" xfId="0" applyFont="1" applyFill="1" applyBorder="1" applyAlignment="1">
      <alignment horizontal="center"/>
    </xf>
    <xf numFmtId="0" fontId="7" fillId="3" borderId="0" xfId="0" applyFont="1" applyFill="1" applyAlignment="1">
      <alignment horizontal="center"/>
    </xf>
    <xf numFmtId="0" fontId="7" fillId="3" borderId="0" xfId="0" applyFont="1" applyFill="1" applyAlignment="1">
      <alignment horizontal="left"/>
    </xf>
    <xf numFmtId="0" fontId="12" fillId="3" borderId="0" xfId="0" applyFont="1" applyFill="1" applyAlignment="1">
      <alignment horizontal="center"/>
    </xf>
    <xf numFmtId="0" fontId="9" fillId="3" borderId="4" xfId="0" applyFont="1" applyFill="1" applyBorder="1"/>
    <xf numFmtId="0" fontId="9" fillId="3" borderId="11" xfId="0" applyFont="1" applyFill="1" applyBorder="1"/>
    <xf numFmtId="0" fontId="7" fillId="3" borderId="3" xfId="0" applyFont="1" applyFill="1" applyBorder="1" applyAlignment="1">
      <alignment horizontal="left"/>
    </xf>
    <xf numFmtId="0" fontId="6" fillId="5" borderId="2" xfId="0" applyFont="1" applyFill="1" applyBorder="1" applyAlignment="1">
      <alignment wrapText="1"/>
    </xf>
    <xf numFmtId="165" fontId="7" fillId="0" borderId="0" xfId="1" applyFont="1" applyFill="1" applyBorder="1"/>
    <xf numFmtId="0" fontId="9" fillId="0" borderId="3" xfId="0" applyFont="1" applyBorder="1" applyAlignment="1">
      <alignment horizontal="center"/>
    </xf>
    <xf numFmtId="0" fontId="7" fillId="0" borderId="0" xfId="0" applyFont="1" applyAlignment="1">
      <alignment horizontal="center"/>
    </xf>
    <xf numFmtId="165" fontId="7" fillId="0" borderId="2" xfId="1" applyFont="1" applyFill="1" applyBorder="1"/>
    <xf numFmtId="0" fontId="9" fillId="0" borderId="16" xfId="0" applyFont="1" applyBorder="1" applyAlignment="1">
      <alignment horizontal="center"/>
    </xf>
    <xf numFmtId="0" fontId="9" fillId="0" borderId="16" xfId="0" applyFont="1" applyBorder="1" applyAlignment="1">
      <alignment horizontal="justify" vertical="center" wrapText="1"/>
    </xf>
    <xf numFmtId="0" fontId="9" fillId="0" borderId="14" xfId="0" applyFont="1" applyBorder="1" applyAlignment="1">
      <alignment horizontal="center"/>
    </xf>
    <xf numFmtId="0" fontId="9" fillId="0" borderId="14" xfId="0" applyFont="1" applyBorder="1" applyAlignment="1">
      <alignment horizontal="justify" vertical="center" wrapText="1"/>
    </xf>
    <xf numFmtId="0" fontId="9" fillId="0" borderId="15" xfId="0" applyFont="1" applyBorder="1" applyAlignment="1">
      <alignment horizontal="center"/>
    </xf>
    <xf numFmtId="0" fontId="9" fillId="0" borderId="15" xfId="0" applyFont="1" applyBorder="1" applyAlignment="1">
      <alignment horizontal="justify" vertical="center" wrapText="1"/>
    </xf>
    <xf numFmtId="0" fontId="9" fillId="3" borderId="0" xfId="0" applyFont="1" applyFill="1" applyAlignment="1">
      <alignment horizontal="justify" vertical="center" wrapText="1"/>
    </xf>
    <xf numFmtId="165" fontId="9" fillId="3" borderId="0" xfId="1" applyFont="1" applyFill="1" applyBorder="1"/>
    <xf numFmtId="0" fontId="3" fillId="3" borderId="0" xfId="0" applyFont="1" applyFill="1"/>
    <xf numFmtId="0" fontId="9" fillId="0" borderId="0" xfId="0" applyFont="1" applyAlignment="1">
      <alignment vertical="top"/>
    </xf>
    <xf numFmtId="0" fontId="9" fillId="0" borderId="0" xfId="0" applyFont="1" applyAlignment="1">
      <alignment vertical="top" wrapText="1"/>
    </xf>
    <xf numFmtId="0" fontId="9" fillId="6" borderId="2" xfId="0" applyFont="1" applyFill="1" applyBorder="1"/>
    <xf numFmtId="0" fontId="7" fillId="6" borderId="14" xfId="0" applyFont="1" applyFill="1" applyBorder="1" applyAlignment="1">
      <alignment horizontal="center"/>
    </xf>
    <xf numFmtId="165" fontId="9" fillId="6" borderId="16" xfId="1" applyFont="1" applyFill="1" applyBorder="1"/>
    <xf numFmtId="165" fontId="9" fillId="6" borderId="14" xfId="1" applyFont="1" applyFill="1" applyBorder="1"/>
    <xf numFmtId="0" fontId="7" fillId="6" borderId="14" xfId="0" applyFont="1" applyFill="1" applyBorder="1" applyAlignment="1">
      <alignment horizontal="center" wrapText="1"/>
    </xf>
    <xf numFmtId="0" fontId="7" fillId="6" borderId="14" xfId="0" applyFont="1" applyFill="1" applyBorder="1" applyAlignment="1">
      <alignment vertical="top"/>
    </xf>
    <xf numFmtId="165" fontId="9" fillId="6" borderId="14" xfId="1" applyFont="1" applyFill="1" applyBorder="1" applyAlignment="1">
      <alignment vertical="top"/>
    </xf>
    <xf numFmtId="0" fontId="7" fillId="6" borderId="16" xfId="0" applyFont="1" applyFill="1" applyBorder="1" applyAlignment="1">
      <alignment horizontal="center"/>
    </xf>
    <xf numFmtId="165" fontId="7" fillId="6" borderId="16" xfId="1" applyFont="1" applyFill="1" applyBorder="1"/>
    <xf numFmtId="165" fontId="7" fillId="6" borderId="14" xfId="1" applyFont="1" applyFill="1" applyBorder="1"/>
    <xf numFmtId="165" fontId="9" fillId="6" borderId="15" xfId="1" applyFont="1" applyFill="1" applyBorder="1"/>
    <xf numFmtId="0" fontId="9" fillId="0" borderId="3" xfId="0" applyFont="1" applyBorder="1" applyAlignment="1">
      <alignment horizontal="center" vertical="top"/>
    </xf>
    <xf numFmtId="0" fontId="7" fillId="3" borderId="13" xfId="0" applyFont="1" applyFill="1" applyBorder="1"/>
    <xf numFmtId="0" fontId="7" fillId="3" borderId="13" xfId="0" applyFont="1" applyFill="1" applyBorder="1" applyAlignment="1">
      <alignment horizontal="justify" vertical="center" wrapText="1"/>
    </xf>
    <xf numFmtId="165" fontId="7" fillId="3" borderId="13" xfId="1" applyFont="1" applyFill="1" applyBorder="1"/>
    <xf numFmtId="0" fontId="9" fillId="6" borderId="2" xfId="0" applyFont="1" applyFill="1" applyBorder="1" applyAlignment="1">
      <alignment horizontal="left" wrapText="1"/>
    </xf>
    <xf numFmtId="165" fontId="20" fillId="3" borderId="9" xfId="1" applyFont="1" applyFill="1" applyBorder="1" applyAlignment="1">
      <alignment horizontal="center" vertical="center" wrapText="1"/>
    </xf>
    <xf numFmtId="0" fontId="9" fillId="3" borderId="1" xfId="0" applyFont="1" applyFill="1" applyBorder="1" applyAlignment="1">
      <alignment horizontal="left"/>
    </xf>
    <xf numFmtId="165" fontId="22" fillId="3" borderId="9" xfId="1" applyFont="1" applyFill="1" applyBorder="1" applyAlignment="1">
      <alignment vertical="center" wrapText="1"/>
    </xf>
    <xf numFmtId="0" fontId="9" fillId="0" borderId="0" xfId="0" applyFont="1" applyAlignment="1">
      <alignment horizontal="left" vertical="center" wrapText="1" indent="2"/>
    </xf>
    <xf numFmtId="0" fontId="7" fillId="6" borderId="8" xfId="0" applyFont="1" applyFill="1" applyBorder="1" applyAlignment="1">
      <alignment horizontal="center"/>
    </xf>
    <xf numFmtId="0" fontId="9" fillId="3" borderId="3" xfId="0" applyFont="1" applyFill="1" applyBorder="1" applyAlignment="1">
      <alignment wrapText="1"/>
    </xf>
    <xf numFmtId="0" fontId="9" fillId="3" borderId="0" xfId="0" applyFont="1" applyFill="1" applyAlignment="1">
      <alignment wrapText="1"/>
    </xf>
    <xf numFmtId="0" fontId="9" fillId="3" borderId="8" xfId="0" applyFont="1" applyFill="1" applyBorder="1" applyAlignment="1">
      <alignment wrapText="1"/>
    </xf>
    <xf numFmtId="0" fontId="2" fillId="0" borderId="22" xfId="0" applyFont="1" applyBorder="1" applyAlignment="1">
      <alignment vertical="top"/>
    </xf>
    <xf numFmtId="0" fontId="0" fillId="0" borderId="23" xfId="0" applyBorder="1"/>
    <xf numFmtId="0" fontId="3" fillId="4" borderId="21" xfId="0" applyFont="1" applyFill="1" applyBorder="1" applyAlignment="1">
      <alignment horizontal="center"/>
    </xf>
    <xf numFmtId="0" fontId="3" fillId="4" borderId="25" xfId="0" applyFont="1" applyFill="1" applyBorder="1" applyAlignment="1">
      <alignment horizontal="center"/>
    </xf>
    <xf numFmtId="0" fontId="0" fillId="0" borderId="25" xfId="0" applyBorder="1"/>
    <xf numFmtId="0" fontId="0" fillId="0" borderId="22" xfId="0" applyBorder="1"/>
    <xf numFmtId="0" fontId="3" fillId="0" borderId="23" xfId="0" applyFont="1" applyBorder="1" applyAlignment="1">
      <alignment horizontal="center"/>
    </xf>
    <xf numFmtId="165" fontId="3" fillId="0" borderId="21" xfId="0" applyNumberFormat="1" applyFont="1" applyBorder="1" applyAlignment="1">
      <alignment horizontal="center"/>
    </xf>
    <xf numFmtId="0" fontId="3" fillId="0" borderId="25" xfId="0" applyFont="1" applyBorder="1" applyAlignment="1">
      <alignment horizontal="center"/>
    </xf>
    <xf numFmtId="0" fontId="9" fillId="0" borderId="0" xfId="0" applyFont="1" applyAlignment="1">
      <alignment horizontal="center"/>
    </xf>
    <xf numFmtId="0" fontId="9" fillId="3" borderId="4" xfId="0" applyFont="1" applyFill="1" applyBorder="1" applyProtection="1">
      <protection locked="0"/>
    </xf>
    <xf numFmtId="0" fontId="9" fillId="3" borderId="11" xfId="0" applyFont="1" applyFill="1" applyBorder="1" applyProtection="1">
      <protection locked="0"/>
    </xf>
    <xf numFmtId="0" fontId="9" fillId="3" borderId="3" xfId="0" applyFont="1" applyFill="1" applyBorder="1" applyProtection="1">
      <protection locked="0"/>
    </xf>
    <xf numFmtId="0" fontId="9" fillId="3" borderId="0" xfId="0" applyFont="1" applyFill="1" applyProtection="1">
      <protection locked="0"/>
    </xf>
    <xf numFmtId="0" fontId="7" fillId="3" borderId="0" xfId="0" applyFont="1" applyFill="1" applyAlignment="1" applyProtection="1">
      <alignment horizontal="center"/>
      <protection locked="0"/>
    </xf>
    <xf numFmtId="0" fontId="7" fillId="3" borderId="8" xfId="0" applyFont="1" applyFill="1" applyBorder="1" applyAlignment="1" applyProtection="1">
      <alignment horizontal="center"/>
      <protection locked="0"/>
    </xf>
    <xf numFmtId="0" fontId="7" fillId="3" borderId="3" xfId="0" applyFont="1" applyFill="1" applyBorder="1" applyAlignment="1" applyProtection="1">
      <alignment horizontal="left"/>
      <protection locked="0"/>
    </xf>
    <xf numFmtId="0" fontId="7" fillId="3" borderId="0" xfId="0" applyFont="1" applyFill="1" applyProtection="1">
      <protection locked="0"/>
    </xf>
    <xf numFmtId="0" fontId="9" fillId="3" borderId="0" xfId="0" applyFont="1" applyFill="1" applyAlignment="1" applyProtection="1">
      <alignment horizontal="center"/>
      <protection locked="0"/>
    </xf>
    <xf numFmtId="0" fontId="9" fillId="3" borderId="8" xfId="0" applyFont="1" applyFill="1" applyBorder="1" applyAlignment="1" applyProtection="1">
      <alignment horizontal="center"/>
      <protection locked="0"/>
    </xf>
    <xf numFmtId="0" fontId="7" fillId="4" borderId="2" xfId="0" applyFont="1" applyFill="1" applyBorder="1" applyAlignment="1" applyProtection="1">
      <alignment horizontal="center" wrapText="1"/>
      <protection locked="0"/>
    </xf>
    <xf numFmtId="0" fontId="9" fillId="3" borderId="0" xfId="0" applyFont="1" applyFill="1" applyAlignment="1" applyProtection="1">
      <alignment wrapText="1"/>
      <protection locked="0"/>
    </xf>
    <xf numFmtId="0" fontId="7" fillId="4" borderId="2" xfId="0" applyFont="1" applyFill="1" applyBorder="1" applyAlignment="1" applyProtection="1">
      <alignment horizontal="center"/>
      <protection locked="0"/>
    </xf>
    <xf numFmtId="0" fontId="9" fillId="0" borderId="2" xfId="0" applyFont="1" applyBorder="1" applyAlignment="1" applyProtection="1">
      <alignment horizontal="center"/>
      <protection locked="0"/>
    </xf>
    <xf numFmtId="0" fontId="9" fillId="0" borderId="2" xfId="0" applyFont="1" applyBorder="1" applyAlignment="1" applyProtection="1">
      <alignment wrapText="1"/>
      <protection locked="0"/>
    </xf>
    <xf numFmtId="0" fontId="9" fillId="6" borderId="2" xfId="0" applyFont="1" applyFill="1" applyBorder="1" applyAlignment="1" applyProtection="1">
      <alignment horizontal="center"/>
      <protection locked="0"/>
    </xf>
    <xf numFmtId="0" fontId="9" fillId="3" borderId="6" xfId="0" applyFont="1" applyFill="1" applyBorder="1" applyProtection="1">
      <protection locked="0"/>
    </xf>
    <xf numFmtId="0" fontId="9" fillId="3" borderId="12" xfId="0" applyFont="1" applyFill="1" applyBorder="1" applyProtection="1">
      <protection locked="0"/>
    </xf>
    <xf numFmtId="0" fontId="9" fillId="3" borderId="12" xfId="0" applyFont="1" applyFill="1" applyBorder="1" applyAlignment="1" applyProtection="1">
      <alignment horizontal="center"/>
      <protection locked="0"/>
    </xf>
    <xf numFmtId="0" fontId="9" fillId="3" borderId="7" xfId="0" applyFont="1" applyFill="1" applyBorder="1" applyProtection="1">
      <protection locked="0"/>
    </xf>
    <xf numFmtId="0" fontId="9" fillId="3" borderId="17" xfId="0" applyFont="1" applyFill="1" applyBorder="1" applyProtection="1">
      <protection locked="0"/>
    </xf>
    <xf numFmtId="0" fontId="9" fillId="3" borderId="18" xfId="0" applyFont="1" applyFill="1" applyBorder="1" applyProtection="1">
      <protection locked="0"/>
    </xf>
    <xf numFmtId="0" fontId="9" fillId="3" borderId="18" xfId="0" applyFont="1" applyFill="1" applyBorder="1" applyAlignment="1" applyProtection="1">
      <alignment horizontal="center"/>
      <protection locked="0"/>
    </xf>
    <xf numFmtId="0" fontId="2" fillId="3" borderId="0" xfId="0" applyFont="1" applyFill="1"/>
    <xf numFmtId="0" fontId="7" fillId="3" borderId="6" xfId="0" applyFont="1" applyFill="1" applyBorder="1" applyAlignment="1" applyProtection="1">
      <alignment horizontal="left" wrapText="1"/>
      <protection locked="0"/>
    </xf>
    <xf numFmtId="0" fontId="7" fillId="3" borderId="12" xfId="0" applyFont="1" applyFill="1" applyBorder="1" applyAlignment="1" applyProtection="1">
      <alignment horizontal="left" wrapText="1"/>
      <protection locked="0"/>
    </xf>
    <xf numFmtId="0" fontId="7" fillId="3" borderId="12" xfId="0" applyFont="1" applyFill="1" applyBorder="1" applyAlignment="1" applyProtection="1">
      <alignment horizontal="center" wrapText="1"/>
      <protection locked="0"/>
    </xf>
    <xf numFmtId="10" fontId="7" fillId="7" borderId="3" xfId="2" applyNumberFormat="1" applyFont="1" applyFill="1" applyBorder="1" applyAlignment="1" applyProtection="1">
      <alignment horizontal="center" vertical="center"/>
      <protection locked="0"/>
    </xf>
    <xf numFmtId="165" fontId="7" fillId="3" borderId="8" xfId="0" applyNumberFormat="1" applyFont="1" applyFill="1" applyBorder="1" applyAlignment="1" applyProtection="1">
      <alignment horizontal="center" vertical="center"/>
      <protection locked="0"/>
    </xf>
    <xf numFmtId="0" fontId="7" fillId="3" borderId="28" xfId="0" applyFont="1" applyFill="1" applyBorder="1" applyAlignment="1" applyProtection="1">
      <alignment horizontal="center" wrapText="1"/>
      <protection locked="0"/>
    </xf>
    <xf numFmtId="0" fontId="9" fillId="3" borderId="28" xfId="0" applyFont="1" applyFill="1" applyBorder="1" applyAlignment="1" applyProtection="1">
      <alignment wrapText="1"/>
      <protection locked="0"/>
    </xf>
    <xf numFmtId="10" fontId="7" fillId="7" borderId="26" xfId="2" applyNumberFormat="1" applyFont="1" applyFill="1" applyBorder="1" applyAlignment="1" applyProtection="1">
      <alignment horizontal="center" vertical="center"/>
      <protection locked="0"/>
    </xf>
    <xf numFmtId="165" fontId="7" fillId="3" borderId="26" xfId="0" applyNumberFormat="1" applyFont="1" applyFill="1" applyBorder="1" applyAlignment="1" applyProtection="1">
      <alignment horizontal="center" vertical="center"/>
      <protection locked="0"/>
    </xf>
    <xf numFmtId="0" fontId="0" fillId="0" borderId="4" xfId="0" applyBorder="1"/>
    <xf numFmtId="0" fontId="2" fillId="3" borderId="3" xfId="0" applyFont="1" applyFill="1" applyBorder="1"/>
    <xf numFmtId="0" fontId="2" fillId="3" borderId="8" xfId="0" applyFont="1" applyFill="1" applyBorder="1"/>
    <xf numFmtId="0" fontId="2" fillId="0" borderId="34" xfId="0" applyFont="1" applyBorder="1" applyAlignment="1">
      <alignment vertical="top"/>
    </xf>
    <xf numFmtId="0" fontId="2" fillId="0" borderId="35" xfId="0" applyFont="1" applyBorder="1" applyAlignment="1">
      <alignment vertical="top"/>
    </xf>
    <xf numFmtId="0" fontId="3" fillId="0" borderId="36" xfId="0" applyFont="1" applyBorder="1" applyAlignment="1">
      <alignment horizontal="center"/>
    </xf>
    <xf numFmtId="0" fontId="3" fillId="0" borderId="37" xfId="0" applyFont="1" applyBorder="1" applyAlignment="1">
      <alignment horizontal="center"/>
    </xf>
    <xf numFmtId="0" fontId="3" fillId="0" borderId="38" xfId="0" applyFont="1" applyBorder="1" applyAlignment="1">
      <alignment horizontal="center"/>
    </xf>
    <xf numFmtId="0" fontId="3" fillId="0" borderId="39" xfId="0" applyFont="1" applyBorder="1" applyAlignment="1">
      <alignment horizontal="center"/>
    </xf>
    <xf numFmtId="0" fontId="3" fillId="4" borderId="38" xfId="0" applyFont="1" applyFill="1" applyBorder="1" applyAlignment="1">
      <alignment horizontal="center"/>
    </xf>
    <xf numFmtId="0" fontId="3" fillId="4" borderId="39" xfId="0" applyFont="1" applyFill="1" applyBorder="1" applyAlignment="1">
      <alignment horizontal="center"/>
    </xf>
    <xf numFmtId="0" fontId="7" fillId="4" borderId="16" xfId="0" applyFont="1" applyFill="1" applyBorder="1" applyAlignment="1" applyProtection="1">
      <alignment wrapText="1"/>
      <protection locked="0"/>
    </xf>
    <xf numFmtId="0" fontId="7" fillId="4" borderId="16" xfId="0" applyFont="1" applyFill="1" applyBorder="1" applyAlignment="1" applyProtection="1">
      <alignment horizontal="center" wrapText="1"/>
      <protection locked="0"/>
    </xf>
    <xf numFmtId="0" fontId="7" fillId="0" borderId="6" xfId="0" applyFont="1" applyBorder="1" applyProtection="1">
      <protection locked="0"/>
    </xf>
    <xf numFmtId="0" fontId="7" fillId="0" borderId="12" xfId="0" applyFont="1" applyBorder="1" applyAlignment="1" applyProtection="1">
      <alignment horizontal="justify" vertical="center" wrapText="1"/>
      <protection locked="0"/>
    </xf>
    <xf numFmtId="0" fontId="7" fillId="0" borderId="15" xfId="0" applyFont="1" applyBorder="1" applyAlignment="1">
      <alignment horizontal="center"/>
    </xf>
    <xf numFmtId="165" fontId="7" fillId="0" borderId="12" xfId="1" applyFont="1" applyBorder="1" applyProtection="1">
      <protection locked="0"/>
    </xf>
    <xf numFmtId="165" fontId="7" fillId="0" borderId="15" xfId="1" applyFont="1" applyBorder="1" applyProtection="1">
      <protection locked="0"/>
    </xf>
    <xf numFmtId="0" fontId="9" fillId="0" borderId="1" xfId="0" applyFont="1" applyBorder="1" applyAlignment="1" applyProtection="1">
      <alignment horizontal="center"/>
      <protection locked="0"/>
    </xf>
    <xf numFmtId="0" fontId="9" fillId="0" borderId="1" xfId="0" applyFont="1" applyBorder="1" applyProtection="1">
      <protection locked="0"/>
    </xf>
    <xf numFmtId="165" fontId="9" fillId="6" borderId="1" xfId="1" applyFont="1" applyFill="1" applyBorder="1" applyProtection="1">
      <protection locked="0"/>
    </xf>
    <xf numFmtId="165" fontId="9" fillId="0" borderId="1" xfId="1" applyFont="1" applyBorder="1" applyProtection="1">
      <protection locked="0"/>
    </xf>
    <xf numFmtId="0" fontId="9" fillId="0" borderId="1" xfId="0" applyFont="1" applyBorder="1" applyAlignment="1" applyProtection="1">
      <alignment horizontal="center" vertical="top"/>
      <protection locked="0"/>
    </xf>
    <xf numFmtId="165" fontId="9" fillId="6" borderId="1" xfId="1" applyFont="1" applyFill="1" applyBorder="1" applyAlignment="1" applyProtection="1">
      <alignment vertical="top"/>
      <protection locked="0"/>
    </xf>
    <xf numFmtId="0" fontId="9" fillId="5" borderId="1" xfId="0" applyFont="1" applyFill="1" applyBorder="1" applyProtection="1">
      <protection locked="0"/>
    </xf>
    <xf numFmtId="0" fontId="26" fillId="7" borderId="1" xfId="0" applyFont="1" applyFill="1" applyBorder="1" applyAlignment="1">
      <alignment horizontal="center"/>
    </xf>
    <xf numFmtId="0" fontId="1" fillId="3" borderId="1" xfId="0" applyFont="1" applyFill="1" applyBorder="1" applyAlignment="1">
      <alignment horizontal="center"/>
    </xf>
    <xf numFmtId="0" fontId="25" fillId="3" borderId="1" xfId="0" applyFont="1" applyFill="1" applyBorder="1" applyAlignment="1">
      <alignment horizontal="center"/>
    </xf>
    <xf numFmtId="164" fontId="25" fillId="3" borderId="1" xfId="0" applyNumberFormat="1" applyFont="1" applyFill="1" applyBorder="1" applyAlignment="1">
      <alignment horizontal="center"/>
    </xf>
    <xf numFmtId="3" fontId="1" fillId="3" borderId="1" xfId="0" applyNumberFormat="1" applyFont="1" applyFill="1" applyBorder="1" applyAlignment="1">
      <alignment horizontal="center"/>
    </xf>
    <xf numFmtId="0" fontId="1" fillId="5" borderId="1" xfId="0" applyFont="1" applyFill="1" applyBorder="1" applyAlignment="1">
      <alignment horizontal="center"/>
    </xf>
    <xf numFmtId="0" fontId="19" fillId="3" borderId="0" xfId="0" applyFont="1" applyFill="1" applyAlignment="1">
      <alignment horizontal="center"/>
    </xf>
    <xf numFmtId="0" fontId="9" fillId="3" borderId="3" xfId="0" applyFont="1" applyFill="1" applyBorder="1" applyAlignment="1">
      <alignment wrapText="1"/>
    </xf>
    <xf numFmtId="0" fontId="9" fillId="3" borderId="0" xfId="0" applyFont="1" applyFill="1" applyAlignment="1">
      <alignment wrapText="1"/>
    </xf>
    <xf numFmtId="0" fontId="9" fillId="3" borderId="8" xfId="0" applyFont="1" applyFill="1" applyBorder="1" applyAlignment="1">
      <alignment wrapText="1"/>
    </xf>
    <xf numFmtId="0" fontId="8" fillId="4" borderId="9" xfId="0" applyFont="1" applyFill="1" applyBorder="1" applyAlignment="1">
      <alignment horizontal="center"/>
    </xf>
    <xf numFmtId="0" fontId="8" fillId="4" borderId="13" xfId="0" applyFont="1" applyFill="1" applyBorder="1" applyAlignment="1">
      <alignment horizontal="center"/>
    </xf>
    <xf numFmtId="0" fontId="8" fillId="4" borderId="10" xfId="0" applyFont="1" applyFill="1" applyBorder="1" applyAlignment="1">
      <alignment horizontal="center"/>
    </xf>
    <xf numFmtId="0" fontId="5" fillId="7" borderId="9" xfId="0" applyFont="1" applyFill="1" applyBorder="1" applyAlignment="1">
      <alignment horizontal="center"/>
    </xf>
    <xf numFmtId="0" fontId="5" fillId="7" borderId="13" xfId="0" applyFont="1" applyFill="1" applyBorder="1" applyAlignment="1">
      <alignment horizontal="center"/>
    </xf>
    <xf numFmtId="0" fontId="5" fillId="7" borderId="10" xfId="0" applyFont="1" applyFill="1" applyBorder="1" applyAlignment="1">
      <alignment horizontal="center"/>
    </xf>
    <xf numFmtId="0" fontId="5" fillId="7" borderId="9" xfId="0" applyFont="1" applyFill="1" applyBorder="1" applyAlignment="1">
      <alignment horizontal="left" wrapText="1"/>
    </xf>
    <xf numFmtId="0" fontId="5" fillId="7" borderId="13" xfId="0" applyFont="1" applyFill="1" applyBorder="1" applyAlignment="1">
      <alignment horizontal="left" wrapText="1"/>
    </xf>
    <xf numFmtId="0" fontId="5" fillId="7" borderId="10" xfId="0" applyFont="1" applyFill="1" applyBorder="1" applyAlignment="1">
      <alignment horizontal="left" wrapText="1"/>
    </xf>
    <xf numFmtId="0" fontId="5" fillId="6" borderId="9" xfId="0" applyFont="1" applyFill="1" applyBorder="1" applyAlignment="1">
      <alignment horizontal="center" wrapText="1"/>
    </xf>
    <xf numFmtId="0" fontId="5" fillId="6" borderId="13" xfId="0" applyFont="1" applyFill="1" applyBorder="1" applyAlignment="1">
      <alignment horizontal="center" wrapText="1"/>
    </xf>
    <xf numFmtId="0" fontId="5" fillId="6" borderId="10" xfId="0" applyFont="1" applyFill="1" applyBorder="1" applyAlignment="1">
      <alignment horizontal="center" wrapText="1"/>
    </xf>
    <xf numFmtId="0" fontId="7" fillId="3" borderId="3" xfId="0" applyFont="1" applyFill="1" applyBorder="1" applyAlignment="1">
      <alignment wrapText="1"/>
    </xf>
    <xf numFmtId="0" fontId="7" fillId="3" borderId="0" xfId="0" applyFont="1" applyFill="1" applyAlignment="1">
      <alignment wrapText="1"/>
    </xf>
    <xf numFmtId="0" fontId="7" fillId="3" borderId="8" xfId="0" applyFont="1" applyFill="1" applyBorder="1" applyAlignment="1">
      <alignment wrapText="1"/>
    </xf>
    <xf numFmtId="0" fontId="11" fillId="3" borderId="3" xfId="0" applyFont="1" applyFill="1" applyBorder="1" applyAlignment="1">
      <alignment wrapText="1"/>
    </xf>
    <xf numFmtId="0" fontId="11" fillId="3" borderId="0" xfId="0" applyFont="1" applyFill="1" applyAlignment="1">
      <alignment wrapText="1"/>
    </xf>
    <xf numFmtId="0" fontId="11" fillId="3" borderId="8" xfId="0" applyFont="1" applyFill="1" applyBorder="1" applyAlignment="1">
      <alignment wrapText="1"/>
    </xf>
    <xf numFmtId="0" fontId="9" fillId="0" borderId="0" xfId="0" applyFont="1"/>
    <xf numFmtId="0" fontId="11" fillId="3" borderId="3" xfId="0" applyFont="1" applyFill="1" applyBorder="1"/>
    <xf numFmtId="0" fontId="11" fillId="3" borderId="0" xfId="0" applyFont="1" applyFill="1"/>
    <xf numFmtId="0" fontId="11" fillId="3" borderId="8" xfId="0" applyFont="1" applyFill="1" applyBorder="1"/>
    <xf numFmtId="0" fontId="9" fillId="3" borderId="3" xfId="0" applyFont="1" applyFill="1" applyBorder="1"/>
    <xf numFmtId="0" fontId="9" fillId="3" borderId="0" xfId="0" applyFont="1" applyFill="1"/>
    <xf numFmtId="0" fontId="9" fillId="3" borderId="8" xfId="0" applyFont="1" applyFill="1" applyBorder="1"/>
    <xf numFmtId="0" fontId="8" fillId="3" borderId="11" xfId="0" applyFont="1" applyFill="1" applyBorder="1" applyAlignment="1" applyProtection="1">
      <alignment horizontal="left"/>
      <protection locked="0"/>
    </xf>
    <xf numFmtId="0" fontId="8" fillId="3" borderId="5" xfId="0" applyFont="1" applyFill="1" applyBorder="1" applyAlignment="1" applyProtection="1">
      <alignment horizontal="left"/>
      <protection locked="0"/>
    </xf>
    <xf numFmtId="0" fontId="8" fillId="3" borderId="0" xfId="0" applyFont="1" applyFill="1" applyAlignment="1" applyProtection="1">
      <alignment horizontal="left"/>
      <protection locked="0"/>
    </xf>
    <xf numFmtId="0" fontId="8" fillId="3" borderId="8" xfId="0"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2" fillId="3" borderId="8" xfId="0" applyFont="1" applyFill="1" applyBorder="1" applyAlignment="1" applyProtection="1">
      <alignment horizontal="left"/>
      <protection locked="0"/>
    </xf>
    <xf numFmtId="0" fontId="12" fillId="3" borderId="0" xfId="0" applyFont="1" applyFill="1" applyAlignment="1" applyProtection="1">
      <alignment horizontal="center"/>
      <protection locked="0"/>
    </xf>
    <xf numFmtId="0" fontId="7" fillId="4" borderId="2" xfId="0" applyFont="1" applyFill="1" applyBorder="1" applyAlignment="1" applyProtection="1">
      <alignment horizontal="center"/>
      <protection locked="0"/>
    </xf>
    <xf numFmtId="0" fontId="9" fillId="6" borderId="2" xfId="0" applyFont="1" applyFill="1" applyBorder="1" applyAlignment="1" applyProtection="1">
      <alignment horizontal="left" wrapText="1"/>
      <protection locked="0"/>
    </xf>
    <xf numFmtId="0" fontId="7" fillId="4" borderId="9" xfId="0" applyFont="1" applyFill="1" applyBorder="1" applyAlignment="1" applyProtection="1">
      <alignment horizontal="center"/>
      <protection locked="0"/>
    </xf>
    <xf numFmtId="0" fontId="7" fillId="4" borderId="13" xfId="0" applyFont="1" applyFill="1" applyBorder="1" applyAlignment="1" applyProtection="1">
      <alignment horizontal="center"/>
      <protection locked="0"/>
    </xf>
    <xf numFmtId="0" fontId="7" fillId="4" borderId="10" xfId="0" applyFont="1" applyFill="1" applyBorder="1" applyAlignment="1" applyProtection="1">
      <alignment horizontal="center"/>
      <protection locked="0"/>
    </xf>
    <xf numFmtId="0" fontId="9" fillId="3" borderId="1" xfId="0" applyFont="1" applyFill="1" applyBorder="1" applyAlignment="1" applyProtection="1">
      <alignment horizontal="left"/>
      <protection locked="0"/>
    </xf>
    <xf numFmtId="0" fontId="9" fillId="3" borderId="24" xfId="0" applyFont="1" applyFill="1" applyBorder="1" applyAlignment="1" applyProtection="1">
      <alignment horizontal="left"/>
      <protection locked="0"/>
    </xf>
    <xf numFmtId="0" fontId="9" fillId="3" borderId="1" xfId="0" applyFont="1" applyFill="1" applyBorder="1" applyAlignment="1" applyProtection="1">
      <alignment horizontal="left" wrapText="1"/>
      <protection locked="0"/>
    </xf>
    <xf numFmtId="0" fontId="9" fillId="3" borderId="24" xfId="0" applyFont="1" applyFill="1" applyBorder="1" applyAlignment="1" applyProtection="1">
      <alignment horizontal="left" wrapText="1"/>
      <protection locked="0"/>
    </xf>
    <xf numFmtId="0" fontId="9" fillId="4" borderId="9" xfId="0" applyFont="1" applyFill="1" applyBorder="1" applyAlignment="1" applyProtection="1">
      <alignment horizontal="center"/>
      <protection locked="0"/>
    </xf>
    <xf numFmtId="0" fontId="9" fillId="4" borderId="13" xfId="0" applyFont="1" applyFill="1" applyBorder="1" applyAlignment="1" applyProtection="1">
      <alignment horizontal="center"/>
      <protection locked="0"/>
    </xf>
    <xf numFmtId="0" fontId="9" fillId="4" borderId="10" xfId="0" applyFont="1" applyFill="1" applyBorder="1" applyAlignment="1" applyProtection="1">
      <alignment horizontal="center"/>
      <protection locked="0"/>
    </xf>
    <xf numFmtId="0" fontId="7" fillId="3" borderId="6" xfId="0" applyFont="1" applyFill="1" applyBorder="1" applyAlignment="1" applyProtection="1">
      <alignment horizontal="left"/>
      <protection locked="0"/>
    </xf>
    <xf numFmtId="0" fontId="7" fillId="3" borderId="12" xfId="0" applyFont="1" applyFill="1" applyBorder="1" applyAlignment="1" applyProtection="1">
      <alignment horizontal="left"/>
      <protection locked="0"/>
    </xf>
    <xf numFmtId="165" fontId="22" fillId="3" borderId="9" xfId="1" applyFont="1" applyFill="1" applyBorder="1" applyAlignment="1" applyProtection="1">
      <alignment vertical="center"/>
      <protection locked="0"/>
    </xf>
    <xf numFmtId="165" fontId="22" fillId="3" borderId="10" xfId="1" applyFont="1" applyFill="1" applyBorder="1" applyAlignment="1" applyProtection="1">
      <alignment vertical="center"/>
      <protection locked="0"/>
    </xf>
    <xf numFmtId="0" fontId="21" fillId="3" borderId="9" xfId="0" applyFont="1" applyFill="1" applyBorder="1" applyAlignment="1" applyProtection="1">
      <alignment horizontal="left" vertical="center" wrapText="1"/>
      <protection locked="0"/>
    </xf>
    <xf numFmtId="0" fontId="21" fillId="3" borderId="13" xfId="0" applyFont="1" applyFill="1" applyBorder="1" applyAlignment="1" applyProtection="1">
      <alignment horizontal="left" vertical="center" wrapText="1"/>
      <protection locked="0"/>
    </xf>
    <xf numFmtId="0" fontId="21" fillId="3" borderId="10" xfId="0" applyFont="1" applyFill="1" applyBorder="1" applyAlignment="1" applyProtection="1">
      <alignment horizontal="left" vertical="center" wrapText="1"/>
      <protection locked="0"/>
    </xf>
    <xf numFmtId="0" fontId="7" fillId="3" borderId="27" xfId="0" applyFont="1" applyFill="1" applyBorder="1" applyAlignment="1" applyProtection="1">
      <alignment horizontal="left" wrapText="1"/>
      <protection locked="0"/>
    </xf>
    <xf numFmtId="0" fontId="7" fillId="3" borderId="28" xfId="0" applyFont="1" applyFill="1" applyBorder="1" applyAlignment="1" applyProtection="1">
      <alignment horizontal="left" wrapText="1"/>
      <protection locked="0"/>
    </xf>
    <xf numFmtId="0" fontId="9" fillId="3" borderId="40" xfId="0" applyFont="1" applyFill="1" applyBorder="1" applyAlignment="1">
      <alignment horizontal="left" wrapText="1"/>
    </xf>
    <xf numFmtId="0" fontId="9" fillId="3" borderId="41" xfId="0" applyFont="1" applyFill="1" applyBorder="1" applyAlignment="1">
      <alignment horizontal="left" wrapText="1"/>
    </xf>
    <xf numFmtId="0" fontId="9" fillId="3" borderId="42" xfId="0" applyFont="1" applyFill="1" applyBorder="1" applyAlignment="1">
      <alignment horizontal="left" wrapText="1"/>
    </xf>
    <xf numFmtId="0" fontId="9" fillId="3" borderId="43" xfId="0" applyFont="1" applyFill="1" applyBorder="1" applyAlignment="1">
      <alignment horizontal="left" wrapText="1"/>
    </xf>
    <xf numFmtId="0" fontId="8" fillId="3" borderId="11" xfId="0" applyFont="1" applyFill="1" applyBorder="1" applyAlignment="1">
      <alignment horizontal="left"/>
    </xf>
    <xf numFmtId="0" fontId="8" fillId="3" borderId="0" xfId="0" applyFont="1" applyFill="1" applyAlignment="1">
      <alignment horizontal="left"/>
    </xf>
    <xf numFmtId="0" fontId="12" fillId="3" borderId="0" xfId="0" applyFont="1" applyFill="1" applyAlignment="1">
      <alignment horizontal="left"/>
    </xf>
    <xf numFmtId="0" fontId="7" fillId="3" borderId="6" xfId="0" applyFont="1" applyFill="1" applyBorder="1" applyAlignment="1">
      <alignment horizontal="left"/>
    </xf>
    <xf numFmtId="0" fontId="7" fillId="3" borderId="12" xfId="0" applyFont="1" applyFill="1" applyBorder="1" applyAlignment="1">
      <alignment horizontal="left"/>
    </xf>
    <xf numFmtId="0" fontId="6" fillId="5" borderId="9" xfId="0" applyFont="1" applyFill="1" applyBorder="1" applyAlignment="1">
      <alignment horizontal="left" wrapText="1"/>
    </xf>
    <xf numFmtId="0" fontId="6" fillId="5" borderId="10" xfId="0" applyFont="1" applyFill="1" applyBorder="1" applyAlignment="1">
      <alignment horizontal="left" wrapText="1"/>
    </xf>
    <xf numFmtId="0" fontId="6" fillId="5" borderId="9"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5" borderId="10"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7" fillId="3" borderId="3" xfId="0" applyFont="1" applyFill="1" applyBorder="1" applyAlignment="1">
      <alignment horizontal="left" wrapText="1"/>
    </xf>
    <xf numFmtId="0" fontId="7" fillId="3" borderId="8" xfId="0" applyFont="1" applyFill="1" applyBorder="1" applyAlignment="1">
      <alignment horizontal="left" wrapText="1"/>
    </xf>
    <xf numFmtId="3" fontId="7" fillId="7" borderId="9" xfId="0" applyNumberFormat="1" applyFont="1" applyFill="1" applyBorder="1" applyAlignment="1">
      <alignment horizontal="center"/>
    </xf>
    <xf numFmtId="0" fontId="7" fillId="7" borderId="10" xfId="0" applyFont="1" applyFill="1" applyBorder="1" applyAlignment="1">
      <alignment horizontal="center"/>
    </xf>
    <xf numFmtId="0" fontId="13" fillId="3" borderId="0" xfId="0" applyFont="1" applyFill="1" applyAlignment="1">
      <alignment horizontal="left" vertical="top"/>
    </xf>
    <xf numFmtId="0" fontId="9" fillId="4" borderId="9" xfId="0" applyFont="1" applyFill="1" applyBorder="1" applyAlignment="1">
      <alignment horizontal="center"/>
    </xf>
    <xf numFmtId="0" fontId="9" fillId="4" borderId="13" xfId="0" applyFont="1" applyFill="1" applyBorder="1" applyAlignment="1">
      <alignment horizontal="center"/>
    </xf>
    <xf numFmtId="0" fontId="9" fillId="4" borderId="10" xfId="0" applyFont="1" applyFill="1" applyBorder="1" applyAlignment="1">
      <alignment horizontal="center"/>
    </xf>
    <xf numFmtId="0" fontId="6" fillId="7" borderId="9"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6" fillId="7" borderId="10" xfId="0" applyFont="1" applyFill="1" applyBorder="1" applyAlignment="1">
      <alignment horizontal="left" vertical="center" wrapText="1"/>
    </xf>
    <xf numFmtId="0" fontId="3" fillId="4" borderId="29" xfId="0" applyFont="1" applyFill="1" applyBorder="1" applyAlignment="1">
      <alignment horizontal="center"/>
    </xf>
    <xf numFmtId="0" fontId="3" fillId="4" borderId="19" xfId="0" applyFont="1" applyFill="1" applyBorder="1" applyAlignment="1">
      <alignment horizontal="center"/>
    </xf>
    <xf numFmtId="0" fontId="3" fillId="4" borderId="30" xfId="0" applyFont="1" applyFill="1" applyBorder="1" applyAlignment="1">
      <alignment horizontal="center"/>
    </xf>
    <xf numFmtId="0" fontId="7" fillId="3" borderId="2" xfId="0" applyFont="1" applyFill="1" applyBorder="1"/>
    <xf numFmtId="0" fontId="6" fillId="2" borderId="3" xfId="0" applyFont="1" applyFill="1" applyBorder="1" applyAlignment="1">
      <alignment horizontal="center"/>
    </xf>
    <xf numFmtId="0" fontId="6" fillId="2" borderId="0" xfId="0" applyFont="1" applyFill="1" applyAlignment="1">
      <alignment horizontal="center"/>
    </xf>
    <xf numFmtId="0" fontId="6" fillId="2" borderId="8" xfId="0" applyFont="1" applyFill="1" applyBorder="1" applyAlignment="1">
      <alignment horizontal="center"/>
    </xf>
    <xf numFmtId="0" fontId="2" fillId="3" borderId="3" xfId="0" applyFont="1" applyFill="1" applyBorder="1" applyAlignment="1">
      <alignment vertical="top" wrapText="1"/>
    </xf>
    <xf numFmtId="0" fontId="2" fillId="3" borderId="0" xfId="0" applyFont="1" applyFill="1" applyAlignment="1">
      <alignment vertical="top" wrapText="1"/>
    </xf>
    <xf numFmtId="0" fontId="2" fillId="3" borderId="8" xfId="0" applyFont="1" applyFill="1" applyBorder="1" applyAlignment="1">
      <alignment vertical="top" wrapText="1"/>
    </xf>
    <xf numFmtId="0" fontId="9" fillId="3" borderId="2" xfId="0" applyFont="1" applyFill="1" applyBorder="1" applyAlignment="1">
      <alignment horizontal="center" wrapText="1"/>
    </xf>
    <xf numFmtId="0" fontId="9" fillId="3" borderId="2" xfId="0" applyFont="1" applyFill="1" applyBorder="1" applyAlignment="1">
      <alignment horizontal="left" wrapText="1"/>
    </xf>
    <xf numFmtId="165" fontId="4" fillId="0" borderId="31" xfId="0" applyNumberFormat="1" applyFont="1" applyBorder="1" applyAlignment="1">
      <alignment horizontal="left"/>
    </xf>
    <xf numFmtId="165" fontId="4" fillId="0" borderId="1" xfId="0" applyNumberFormat="1" applyFont="1" applyBorder="1" applyAlignment="1">
      <alignment horizontal="left"/>
    </xf>
    <xf numFmtId="0" fontId="3" fillId="0" borderId="1" xfId="0" applyFont="1" applyBorder="1" applyAlignment="1">
      <alignment horizontal="center"/>
    </xf>
    <xf numFmtId="165" fontId="4" fillId="5" borderId="1" xfId="0" applyNumberFormat="1" applyFont="1" applyFill="1" applyBorder="1" applyAlignment="1">
      <alignment horizontal="center"/>
    </xf>
    <xf numFmtId="0" fontId="3" fillId="5" borderId="1" xfId="0" applyFont="1" applyFill="1" applyBorder="1" applyAlignment="1">
      <alignment horizontal="center"/>
    </xf>
    <xf numFmtId="0" fontId="3" fillId="5" borderId="24" xfId="0" applyFont="1" applyFill="1" applyBorder="1" applyAlignment="1">
      <alignment horizontal="center"/>
    </xf>
    <xf numFmtId="0" fontId="2" fillId="0" borderId="32" xfId="0" applyFont="1" applyBorder="1" applyAlignment="1">
      <alignment horizontal="left" vertical="top" wrapText="1"/>
    </xf>
    <xf numFmtId="0" fontId="2" fillId="0" borderId="20" xfId="0" applyFont="1" applyBorder="1" applyAlignment="1">
      <alignment horizontal="left" vertical="top" wrapText="1"/>
    </xf>
    <xf numFmtId="0" fontId="2" fillId="0" borderId="33" xfId="0" applyFont="1" applyBorder="1" applyAlignment="1">
      <alignment horizontal="left" vertical="top" wrapText="1"/>
    </xf>
    <xf numFmtId="0" fontId="0" fillId="3" borderId="6" xfId="0" applyFill="1" applyBorder="1"/>
    <xf numFmtId="0" fontId="0" fillId="3" borderId="12" xfId="0" applyFill="1" applyBorder="1"/>
    <xf numFmtId="0" fontId="0" fillId="3" borderId="7" xfId="0" applyFill="1" applyBorder="1"/>
    <xf numFmtId="0" fontId="2" fillId="3" borderId="3" xfId="0" applyFont="1" applyFill="1" applyBorder="1"/>
    <xf numFmtId="0" fontId="0" fillId="3" borderId="0" xfId="0" applyFill="1"/>
    <xf numFmtId="0" fontId="0" fillId="3" borderId="8" xfId="0" applyFill="1" applyBorder="1"/>
    <xf numFmtId="0" fontId="0" fillId="3" borderId="3" xfId="0" applyFill="1" applyBorder="1"/>
    <xf numFmtId="0" fontId="3" fillId="3" borderId="3" xfId="0" applyFont="1" applyFill="1" applyBorder="1"/>
    <xf numFmtId="0" fontId="3" fillId="3" borderId="0" xfId="0" applyFont="1" applyFill="1"/>
    <xf numFmtId="0" fontId="3" fillId="3" borderId="8" xfId="0" applyFont="1" applyFill="1" applyBorder="1"/>
    <xf numFmtId="0" fontId="2" fillId="3" borderId="0" xfId="0" applyFont="1" applyFill="1"/>
    <xf numFmtId="0" fontId="2" fillId="3" borderId="8" xfId="0" applyFont="1" applyFill="1" applyBorder="1"/>
    <xf numFmtId="0" fontId="2" fillId="0" borderId="31" xfId="0" applyFont="1" applyBorder="1" applyAlignment="1">
      <alignment vertical="top"/>
    </xf>
    <xf numFmtId="0" fontId="2" fillId="0" borderId="1" xfId="0" applyFont="1" applyBorder="1" applyAlignment="1">
      <alignment vertical="top"/>
    </xf>
    <xf numFmtId="0" fontId="2" fillId="0" borderId="24" xfId="0" applyFont="1" applyBorder="1" applyAlignment="1">
      <alignment vertical="top"/>
    </xf>
    <xf numFmtId="0" fontId="16" fillId="3" borderId="9" xfId="0" applyFont="1" applyFill="1" applyBorder="1" applyAlignment="1">
      <alignment horizontal="left"/>
    </xf>
    <xf numFmtId="0" fontId="16" fillId="3" borderId="13" xfId="0" applyFont="1" applyFill="1" applyBorder="1" applyAlignment="1">
      <alignment horizontal="left"/>
    </xf>
    <xf numFmtId="0" fontId="16" fillId="3" borderId="10" xfId="0" applyFont="1" applyFill="1" applyBorder="1" applyAlignment="1">
      <alignment horizontal="left"/>
    </xf>
    <xf numFmtId="0" fontId="0" fillId="3" borderId="0" xfId="0" applyFill="1" applyAlignment="1">
      <alignment vertical="top" wrapText="1"/>
    </xf>
    <xf numFmtId="0" fontId="0" fillId="3" borderId="8" xfId="0" applyFill="1" applyBorder="1" applyAlignment="1">
      <alignment vertical="top" wrapText="1"/>
    </xf>
    <xf numFmtId="0" fontId="19" fillId="8" borderId="29" xfId="0" applyFont="1" applyFill="1" applyBorder="1" applyAlignment="1">
      <alignment horizontal="center"/>
    </xf>
    <xf numFmtId="0" fontId="19" fillId="8" borderId="19" xfId="0" applyFont="1" applyFill="1" applyBorder="1" applyAlignment="1">
      <alignment horizontal="center"/>
    </xf>
    <xf numFmtId="0" fontId="19" fillId="8" borderId="30" xfId="0" applyFont="1" applyFill="1" applyBorder="1" applyAlignment="1">
      <alignment horizontal="center"/>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142875</xdr:colOff>
      <xdr:row>3</xdr:row>
      <xdr:rowOff>1</xdr:rowOff>
    </xdr:from>
    <xdr:to>
      <xdr:col>13</xdr:col>
      <xdr:colOff>3648075</xdr:colOff>
      <xdr:row>6</xdr:row>
      <xdr:rowOff>142876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8067675" y="514351"/>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may substitute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Coat of Arms with their own branding and logo</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xdr:row>
      <xdr:rowOff>47625</xdr:rowOff>
    </xdr:from>
    <xdr:to>
      <xdr:col>13</xdr:col>
      <xdr:colOff>522605</xdr:colOff>
      <xdr:row>5</xdr:row>
      <xdr:rowOff>52705</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a:fillRect/>
        </a:stretch>
      </xdr:blipFill>
      <xdr:spPr>
        <a:xfrm>
          <a:off x="8105775" y="561975"/>
          <a:ext cx="341630" cy="328930"/>
        </a:xfrm>
        <a:prstGeom prst="rect">
          <a:avLst/>
        </a:prstGeom>
      </xdr:spPr>
    </xdr:pic>
    <xdr:clientData/>
  </xdr:twoCellAnchor>
  <xdr:twoCellAnchor>
    <xdr:from>
      <xdr:col>13</xdr:col>
      <xdr:colOff>142875</xdr:colOff>
      <xdr:row>25</xdr:row>
      <xdr:rowOff>9525</xdr:rowOff>
    </xdr:from>
    <xdr:to>
      <xdr:col>13</xdr:col>
      <xdr:colOff>3648075</xdr:colOff>
      <xdr:row>26</xdr:row>
      <xdr:rowOff>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25</xdr:row>
      <xdr:rowOff>47624</xdr:rowOff>
    </xdr:from>
    <xdr:to>
      <xdr:col>13</xdr:col>
      <xdr:colOff>522605</xdr:colOff>
      <xdr:row>25</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8105775" y="6705599"/>
          <a:ext cx="341630" cy="328930"/>
        </a:xfrm>
        <a:prstGeom prst="rect">
          <a:avLst/>
        </a:prstGeom>
      </xdr:spPr>
    </xdr:pic>
    <xdr:clientData/>
  </xdr:twoCellAnchor>
  <xdr:twoCellAnchor>
    <xdr:from>
      <xdr:col>13</xdr:col>
      <xdr:colOff>133350</xdr:colOff>
      <xdr:row>26</xdr:row>
      <xdr:rowOff>0</xdr:rowOff>
    </xdr:from>
    <xdr:to>
      <xdr:col>13</xdr:col>
      <xdr:colOff>3638550</xdr:colOff>
      <xdr:row>27</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26</xdr:row>
      <xdr:rowOff>38099</xdr:rowOff>
    </xdr:from>
    <xdr:to>
      <xdr:col>13</xdr:col>
      <xdr:colOff>513080</xdr:colOff>
      <xdr:row>26</xdr:row>
      <xdr:rowOff>367029</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tretch>
          <a:fillRect/>
        </a:stretch>
      </xdr:blipFill>
      <xdr:spPr>
        <a:xfrm>
          <a:off x="8096250" y="7429499"/>
          <a:ext cx="341630" cy="328930"/>
        </a:xfrm>
        <a:prstGeom prst="rect">
          <a:avLst/>
        </a:prstGeom>
      </xdr:spPr>
    </xdr:pic>
    <xdr:clientData/>
  </xdr:twoCellAnchor>
  <xdr:twoCellAnchor editAs="oneCell">
    <xdr:from>
      <xdr:col>0</xdr:col>
      <xdr:colOff>98777</xdr:colOff>
      <xdr:row>1</xdr:row>
      <xdr:rowOff>35278</xdr:rowOff>
    </xdr:from>
    <xdr:to>
      <xdr:col>6</xdr:col>
      <xdr:colOff>256510</xdr:colOff>
      <xdr:row>7</xdr:row>
      <xdr:rowOff>7056</xdr:rowOff>
    </xdr:to>
    <xdr:pic>
      <xdr:nvPicPr>
        <xdr:cNvPr id="2" name="Picture 1">
          <a:extLst>
            <a:ext uri="{FF2B5EF4-FFF2-40B4-BE49-F238E27FC236}">
              <a16:creationId xmlns:a16="http://schemas.microsoft.com/office/drawing/2014/main" id="{EA0D15A8-2A2C-A4DC-04BC-DE35A0A86D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777" y="197556"/>
          <a:ext cx="3798400" cy="10089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190499</xdr:colOff>
      <xdr:row>0</xdr:row>
      <xdr:rowOff>169332</xdr:rowOff>
    </xdr:from>
    <xdr:to>
      <xdr:col>1</xdr:col>
      <xdr:colOff>2716389</xdr:colOff>
      <xdr:row>5</xdr:row>
      <xdr:rowOff>1215</xdr:rowOff>
    </xdr:to>
    <xdr:pic>
      <xdr:nvPicPr>
        <xdr:cNvPr id="2" name="Picture 1">
          <a:extLst>
            <a:ext uri="{FF2B5EF4-FFF2-40B4-BE49-F238E27FC236}">
              <a16:creationId xmlns:a16="http://schemas.microsoft.com/office/drawing/2014/main" id="{54AC203D-F531-C940-2AB8-3B2EA5B2E9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499" y="169332"/>
          <a:ext cx="3012723" cy="8126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47625</xdr:colOff>
      <xdr:row>7</xdr:row>
      <xdr:rowOff>0</xdr:rowOff>
    </xdr:from>
    <xdr:to>
      <xdr:col>4</xdr:col>
      <xdr:colOff>2905125</xdr:colOff>
      <xdr:row>9</xdr:row>
      <xdr:rowOff>3969</xdr:rowOff>
    </xdr:to>
    <xdr:sp macro="" textlink="">
      <xdr:nvSpPr>
        <xdr:cNvPr id="3" name="Text Box 2">
          <a:extLst>
            <a:ext uri="{FF2B5EF4-FFF2-40B4-BE49-F238E27FC236}">
              <a16:creationId xmlns:a16="http://schemas.microsoft.com/office/drawing/2014/main" id="{00000000-0008-0000-0200-000003000000}"/>
            </a:ext>
          </a:extLst>
        </xdr:cNvPr>
        <xdr:cNvSpPr txBox="1">
          <a:spLocks noChangeArrowheads="1"/>
        </xdr:cNvSpPr>
      </xdr:nvSpPr>
      <xdr:spPr bwMode="auto">
        <a:xfrm>
          <a:off x="8686800" y="1466850"/>
          <a:ext cx="2857500"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through from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4</xdr:col>
      <xdr:colOff>76200</xdr:colOff>
      <xdr:row>7</xdr:row>
      <xdr:rowOff>41273</xdr:rowOff>
    </xdr:from>
    <xdr:to>
      <xdr:col>4</xdr:col>
      <xdr:colOff>417830</xdr:colOff>
      <xdr:row>7</xdr:row>
      <xdr:rowOff>363853</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a:stretch>
          <a:fillRect/>
        </a:stretch>
      </xdr:blipFill>
      <xdr:spPr>
        <a:xfrm>
          <a:off x="8715375" y="1508123"/>
          <a:ext cx="341630" cy="322580"/>
        </a:xfrm>
        <a:prstGeom prst="rect">
          <a:avLst/>
        </a:prstGeom>
      </xdr:spPr>
    </xdr:pic>
    <xdr:clientData/>
  </xdr:twoCellAnchor>
  <xdr:twoCellAnchor>
    <xdr:from>
      <xdr:col>4</xdr:col>
      <xdr:colOff>50012</xdr:colOff>
      <xdr:row>69</xdr:row>
      <xdr:rowOff>33336</xdr:rowOff>
    </xdr:from>
    <xdr:to>
      <xdr:col>4</xdr:col>
      <xdr:colOff>2943225</xdr:colOff>
      <xdr:row>70</xdr:row>
      <xdr:rowOff>357187</xdr:rowOff>
    </xdr:to>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a:off x="8689187" y="20883561"/>
          <a:ext cx="28932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4</xdr:col>
      <xdr:colOff>100018</xdr:colOff>
      <xdr:row>69</xdr:row>
      <xdr:rowOff>74610</xdr:rowOff>
    </xdr:from>
    <xdr:to>
      <xdr:col>4</xdr:col>
      <xdr:colOff>443912</xdr:colOff>
      <xdr:row>70</xdr:row>
      <xdr:rowOff>6665</xdr:rowOff>
    </xdr:to>
    <xdr:pic>
      <xdr:nvPicPr>
        <xdr:cNvPr id="10" name="Picture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1"/>
        <a:stretch>
          <a:fillRect/>
        </a:stretch>
      </xdr:blipFill>
      <xdr:spPr>
        <a:xfrm>
          <a:off x="8739193" y="20924835"/>
          <a:ext cx="343894" cy="322580"/>
        </a:xfrm>
        <a:prstGeom prst="rect">
          <a:avLst/>
        </a:prstGeom>
      </xdr:spPr>
    </xdr:pic>
    <xdr:clientData/>
  </xdr:twoCellAnchor>
  <xdr:twoCellAnchor>
    <xdr:from>
      <xdr:col>4</xdr:col>
      <xdr:colOff>66676</xdr:colOff>
      <xdr:row>10</xdr:row>
      <xdr:rowOff>371474</xdr:rowOff>
    </xdr:from>
    <xdr:to>
      <xdr:col>4</xdr:col>
      <xdr:colOff>2905126</xdr:colOff>
      <xdr:row>14</xdr:row>
      <xdr:rowOff>85725</xdr:rowOff>
    </xdr:to>
    <xdr:sp macro="" textlink="">
      <xdr:nvSpPr>
        <xdr:cNvPr id="11" name="Text Box 2">
          <a:extLst>
            <a:ext uri="{FF2B5EF4-FFF2-40B4-BE49-F238E27FC236}">
              <a16:creationId xmlns:a16="http://schemas.microsoft.com/office/drawing/2014/main" id="{00000000-0008-0000-0200-00000B000000}"/>
            </a:ext>
          </a:extLst>
        </xdr:cNvPr>
        <xdr:cNvSpPr txBox="1">
          <a:spLocks noChangeArrowheads="1"/>
        </xdr:cNvSpPr>
      </xdr:nvSpPr>
      <xdr:spPr bwMode="auto">
        <a:xfrm>
          <a:off x="8705851" y="2676524"/>
          <a:ext cx="2838450" cy="111442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4</xdr:col>
      <xdr:colOff>116681</xdr:colOff>
      <xdr:row>11</xdr:row>
      <xdr:rowOff>41274</xdr:rowOff>
    </xdr:from>
    <xdr:to>
      <xdr:col>4</xdr:col>
      <xdr:colOff>458311</xdr:colOff>
      <xdr:row>11</xdr:row>
      <xdr:rowOff>363854</xdr:rowOff>
    </xdr:to>
    <xdr:pic>
      <xdr:nvPicPr>
        <xdr:cNvPr id="12" name="Picture 11">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1"/>
        <a:stretch>
          <a:fillRect/>
        </a:stretch>
      </xdr:blipFill>
      <xdr:spPr>
        <a:xfrm>
          <a:off x="8755856" y="2717799"/>
          <a:ext cx="341630" cy="322580"/>
        </a:xfrm>
        <a:prstGeom prst="rect">
          <a:avLst/>
        </a:prstGeom>
      </xdr:spPr>
    </xdr:pic>
    <xdr:clientData/>
  </xdr:twoCellAnchor>
  <xdr:twoCellAnchor>
    <xdr:from>
      <xdr:col>4</xdr:col>
      <xdr:colOff>47626</xdr:colOff>
      <xdr:row>60</xdr:row>
      <xdr:rowOff>95249</xdr:rowOff>
    </xdr:from>
    <xdr:to>
      <xdr:col>4</xdr:col>
      <xdr:colOff>2867025</xdr:colOff>
      <xdr:row>64</xdr:row>
      <xdr:rowOff>28574</xdr:rowOff>
    </xdr:to>
    <xdr:sp macro="" textlink="">
      <xdr:nvSpPr>
        <xdr:cNvPr id="13" name="Text Box 2">
          <a:extLst>
            <a:ext uri="{FF2B5EF4-FFF2-40B4-BE49-F238E27FC236}">
              <a16:creationId xmlns:a16="http://schemas.microsoft.com/office/drawing/2014/main" id="{00000000-0008-0000-0200-00000D000000}"/>
            </a:ext>
          </a:extLst>
        </xdr:cNvPr>
        <xdr:cNvSpPr txBox="1">
          <a:spLocks noChangeArrowheads="1"/>
        </xdr:cNvSpPr>
      </xdr:nvSpPr>
      <xdr:spPr bwMode="auto">
        <a:xfrm>
          <a:off x="8686801" y="18249899"/>
          <a:ext cx="2819399" cy="11525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4</xdr:col>
      <xdr:colOff>97631</xdr:colOff>
      <xdr:row>60</xdr:row>
      <xdr:rowOff>136524</xdr:rowOff>
    </xdr:from>
    <xdr:to>
      <xdr:col>4</xdr:col>
      <xdr:colOff>439261</xdr:colOff>
      <xdr:row>61</xdr:row>
      <xdr:rowOff>154304</xdr:rowOff>
    </xdr:to>
    <xdr:pic>
      <xdr:nvPicPr>
        <xdr:cNvPr id="14" name="Picture 13">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1"/>
        <a:stretch>
          <a:fillRect/>
        </a:stretch>
      </xdr:blipFill>
      <xdr:spPr>
        <a:xfrm>
          <a:off x="8736806" y="18214974"/>
          <a:ext cx="341630" cy="322580"/>
        </a:xfrm>
        <a:prstGeom prst="rect">
          <a:avLst/>
        </a:prstGeom>
      </xdr:spPr>
    </xdr:pic>
    <xdr:clientData/>
  </xdr:twoCellAnchor>
  <xdr:twoCellAnchor>
    <xdr:from>
      <xdr:col>4</xdr:col>
      <xdr:colOff>121920</xdr:colOff>
      <xdr:row>65</xdr:row>
      <xdr:rowOff>22860</xdr:rowOff>
    </xdr:from>
    <xdr:to>
      <xdr:col>4</xdr:col>
      <xdr:colOff>2819400</xdr:colOff>
      <xdr:row>67</xdr:row>
      <xdr:rowOff>99060</xdr:rowOff>
    </xdr:to>
    <xdr:sp macro="" textlink="">
      <xdr:nvSpPr>
        <xdr:cNvPr id="17" name="Rectangle 16">
          <a:extLst>
            <a:ext uri="{FF2B5EF4-FFF2-40B4-BE49-F238E27FC236}">
              <a16:creationId xmlns:a16="http://schemas.microsoft.com/office/drawing/2014/main" id="{00000000-0008-0000-0200-000011000000}"/>
            </a:ext>
          </a:extLst>
        </xdr:cNvPr>
        <xdr:cNvSpPr/>
      </xdr:nvSpPr>
      <xdr:spPr>
        <a:xfrm>
          <a:off x="9448800" y="17129760"/>
          <a:ext cx="269748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ZA" sz="1200" b="1" i="1">
              <a:solidFill>
                <a:schemeClr val="accent6">
                  <a:lumMod val="75000"/>
                </a:schemeClr>
              </a:solidFill>
            </a:rPr>
            <a:t>These services will only be done on request from the Tendering Institution and will be invoiced accordingly</a:t>
          </a:r>
        </a:p>
      </xdr:txBody>
    </xdr:sp>
    <xdr:clientData/>
  </xdr:twoCellAnchor>
  <xdr:twoCellAnchor editAs="oneCell">
    <xdr:from>
      <xdr:col>0</xdr:col>
      <xdr:colOff>253711</xdr:colOff>
      <xdr:row>1</xdr:row>
      <xdr:rowOff>44450</xdr:rowOff>
    </xdr:from>
    <xdr:to>
      <xdr:col>1</xdr:col>
      <xdr:colOff>2533650</xdr:colOff>
      <xdr:row>5</xdr:row>
      <xdr:rowOff>635</xdr:rowOff>
    </xdr:to>
    <xdr:pic>
      <xdr:nvPicPr>
        <xdr:cNvPr id="2" name="Picture 1">
          <a:extLst>
            <a:ext uri="{FF2B5EF4-FFF2-40B4-BE49-F238E27FC236}">
              <a16:creationId xmlns:a16="http://schemas.microsoft.com/office/drawing/2014/main" id="{5193B41A-14B4-2A07-3CB3-3761281944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3711" y="222250"/>
          <a:ext cx="2768889" cy="7626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9</xdr:col>
      <xdr:colOff>148168</xdr:colOff>
      <xdr:row>7</xdr:row>
      <xdr:rowOff>105833</xdr:rowOff>
    </xdr:from>
    <xdr:to>
      <xdr:col>9</xdr:col>
      <xdr:colOff>2582334</xdr:colOff>
      <xdr:row>9</xdr:row>
      <xdr:rowOff>63500</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7461251" y="1227666"/>
          <a:ext cx="2434166" cy="6879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pulled through from the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186268</xdr:colOff>
      <xdr:row>7</xdr:row>
      <xdr:rowOff>147106</xdr:rowOff>
    </xdr:from>
    <xdr:to>
      <xdr:col>9</xdr:col>
      <xdr:colOff>527898</xdr:colOff>
      <xdr:row>8</xdr:row>
      <xdr:rowOff>294169</xdr:rowOff>
    </xdr:to>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a:stretch>
          <a:fillRect/>
        </a:stretch>
      </xdr:blipFill>
      <xdr:spPr>
        <a:xfrm>
          <a:off x="7499351" y="1268939"/>
          <a:ext cx="341630" cy="348147"/>
        </a:xfrm>
        <a:prstGeom prst="rect">
          <a:avLst/>
        </a:prstGeom>
      </xdr:spPr>
    </xdr:pic>
    <xdr:clientData/>
  </xdr:twoCellAnchor>
  <xdr:twoCellAnchor>
    <xdr:from>
      <xdr:col>9</xdr:col>
      <xdr:colOff>131234</xdr:colOff>
      <xdr:row>13</xdr:row>
      <xdr:rowOff>57150</xdr:rowOff>
    </xdr:from>
    <xdr:to>
      <xdr:col>9</xdr:col>
      <xdr:colOff>2582334</xdr:colOff>
      <xdr:row>16</xdr:row>
      <xdr:rowOff>0</xdr:rowOff>
    </xdr:to>
    <xdr:sp macro="" textlink="">
      <xdr:nvSpPr>
        <xdr:cNvPr id="7" name="Text Box 2">
          <a:extLst>
            <a:ext uri="{FF2B5EF4-FFF2-40B4-BE49-F238E27FC236}">
              <a16:creationId xmlns:a16="http://schemas.microsoft.com/office/drawing/2014/main" id="{00000000-0008-0000-0300-000007000000}"/>
            </a:ext>
          </a:extLst>
        </xdr:cNvPr>
        <xdr:cNvSpPr txBox="1">
          <a:spLocks noChangeArrowheads="1"/>
        </xdr:cNvSpPr>
      </xdr:nvSpPr>
      <xdr:spPr bwMode="auto">
        <a:xfrm>
          <a:off x="7444317" y="2702983"/>
          <a:ext cx="2451100" cy="13610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must</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only keep the  lines relevant to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the template that will be used.</a:t>
          </a:r>
        </a:p>
        <a:p>
          <a:pPr>
            <a:spcAft>
              <a:spcPts val="0"/>
            </a:spcAft>
          </a:pPr>
          <a:endParaRPr lang="en-GB" sz="1000" i="1" baseline="0">
            <a:solidFill>
              <a:srgbClr val="E36C0A"/>
            </a:solidFill>
            <a:effectLst/>
            <a:latin typeface="Arial" panose="020B0604020202020204" pitchFamily="34" charset="0"/>
            <a:ea typeface="Times New Roman" panose="02020603050405020304" pitchFamily="18" charset="0"/>
          </a:endParaRP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Delete all other </a:t>
          </a:r>
          <a:r>
            <a:rPr lang="en-GB" sz="1100" i="1">
              <a:solidFill>
                <a:srgbClr val="E36C0A"/>
              </a:solidFill>
              <a:effectLst/>
              <a:latin typeface="Arial" panose="020B0604020202020204" pitchFamily="34" charset="0"/>
              <a:ea typeface="Times New Roman" panose="02020603050405020304" pitchFamily="18" charset="0"/>
              <a:cs typeface="+mn-cs"/>
            </a:rPr>
            <a:t>lines</a:t>
          </a:r>
          <a:r>
            <a:rPr lang="en-GB" sz="1000" i="1" baseline="0">
              <a:solidFill>
                <a:srgbClr val="E36C0A"/>
              </a:solidFill>
              <a:effectLst/>
              <a:latin typeface="Arial" panose="020B0604020202020204" pitchFamily="34" charset="0"/>
              <a:ea typeface="Times New Roman" panose="02020603050405020304" pitchFamily="18" charset="0"/>
            </a:rPr>
            <a:t> in order NOT to cause confusion.</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169334</xdr:colOff>
      <xdr:row>13</xdr:row>
      <xdr:rowOff>87840</xdr:rowOff>
    </xdr:from>
    <xdr:to>
      <xdr:col>9</xdr:col>
      <xdr:colOff>510964</xdr:colOff>
      <xdr:row>15</xdr:row>
      <xdr:rowOff>118488</xdr:rowOff>
    </xdr:to>
    <xdr:pic>
      <xdr:nvPicPr>
        <xdr:cNvPr id="8" name="Picture 7">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1"/>
        <a:stretch>
          <a:fillRect/>
        </a:stretch>
      </xdr:blipFill>
      <xdr:spPr>
        <a:xfrm>
          <a:off x="7482417" y="2733673"/>
          <a:ext cx="341630" cy="348147"/>
        </a:xfrm>
        <a:prstGeom prst="rect">
          <a:avLst/>
        </a:prstGeom>
      </xdr:spPr>
    </xdr:pic>
    <xdr:clientData/>
  </xdr:twoCellAnchor>
  <xdr:twoCellAnchor>
    <xdr:from>
      <xdr:col>9</xdr:col>
      <xdr:colOff>95258</xdr:colOff>
      <xdr:row>18</xdr:row>
      <xdr:rowOff>137584</xdr:rowOff>
    </xdr:from>
    <xdr:to>
      <xdr:col>9</xdr:col>
      <xdr:colOff>2434170</xdr:colOff>
      <xdr:row>21</xdr:row>
      <xdr:rowOff>0</xdr:rowOff>
    </xdr:to>
    <xdr:sp macro="" textlink="">
      <xdr:nvSpPr>
        <xdr:cNvPr id="9" name="Text Box 2">
          <a:extLst>
            <a:ext uri="{FF2B5EF4-FFF2-40B4-BE49-F238E27FC236}">
              <a16:creationId xmlns:a16="http://schemas.microsoft.com/office/drawing/2014/main" id="{00000000-0008-0000-0300-000009000000}"/>
            </a:ext>
          </a:extLst>
        </xdr:cNvPr>
        <xdr:cNvSpPr txBox="1">
          <a:spLocks noChangeArrowheads="1"/>
        </xdr:cNvSpPr>
      </xdr:nvSpPr>
      <xdr:spPr bwMode="auto">
        <a:xfrm>
          <a:off x="7408341" y="5916084"/>
          <a:ext cx="2338912" cy="836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PRICE information will be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pulled through from the</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cs typeface="+mn-cs"/>
            </a:rPr>
            <a:t>          </a:t>
          </a:r>
          <a:r>
            <a:rPr lang="en-GB" sz="1100" i="1">
              <a:solidFill>
                <a:srgbClr val="E36C0A"/>
              </a:solidFill>
              <a:effectLst/>
              <a:latin typeface="Arial" panose="020B0604020202020204" pitchFamily="34" charset="0"/>
              <a:ea typeface="Times New Roman" panose="02020603050405020304" pitchFamily="18" charset="0"/>
              <a:cs typeface="+mn-cs"/>
            </a:rPr>
            <a:t>relevant</a:t>
          </a:r>
          <a:r>
            <a:rPr lang="en-GB" sz="1000" i="1" baseline="0">
              <a:solidFill>
                <a:srgbClr val="E36C0A"/>
              </a:solidFill>
              <a:effectLst/>
              <a:latin typeface="Arial" panose="020B0604020202020204" pitchFamily="34" charset="0"/>
              <a:ea typeface="Times New Roman" panose="02020603050405020304" pitchFamily="18" charset="0"/>
            </a:rPr>
            <a:t> Price Template.</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133358</xdr:colOff>
      <xdr:row>19</xdr:row>
      <xdr:rowOff>20107</xdr:rowOff>
    </xdr:from>
    <xdr:to>
      <xdr:col>9</xdr:col>
      <xdr:colOff>474988</xdr:colOff>
      <xdr:row>19</xdr:row>
      <xdr:rowOff>368254</xdr:rowOff>
    </xdr:to>
    <xdr:pic>
      <xdr:nvPicPr>
        <xdr:cNvPr id="10" name="Picture 9">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1"/>
        <a:stretch>
          <a:fillRect/>
        </a:stretch>
      </xdr:blipFill>
      <xdr:spPr>
        <a:xfrm>
          <a:off x="7446441" y="5957357"/>
          <a:ext cx="341630" cy="348147"/>
        </a:xfrm>
        <a:prstGeom prst="rect">
          <a:avLst/>
        </a:prstGeom>
      </xdr:spPr>
    </xdr:pic>
    <xdr:clientData/>
  </xdr:twoCellAnchor>
  <xdr:twoCellAnchor editAs="oneCell">
    <xdr:from>
      <xdr:col>0</xdr:col>
      <xdr:colOff>285750</xdr:colOff>
      <xdr:row>0</xdr:row>
      <xdr:rowOff>95574</xdr:rowOff>
    </xdr:from>
    <xdr:to>
      <xdr:col>4</xdr:col>
      <xdr:colOff>82550</xdr:colOff>
      <xdr:row>6</xdr:row>
      <xdr:rowOff>76836</xdr:rowOff>
    </xdr:to>
    <xdr:pic>
      <xdr:nvPicPr>
        <xdr:cNvPr id="5" name="Picture 4">
          <a:extLst>
            <a:ext uri="{FF2B5EF4-FFF2-40B4-BE49-F238E27FC236}">
              <a16:creationId xmlns:a16="http://schemas.microsoft.com/office/drawing/2014/main" id="{A44DF815-C8DC-47DA-AE0C-914619A0C3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95574"/>
          <a:ext cx="3708400" cy="9337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4"/>
  <sheetViews>
    <sheetView view="pageBreakPreview" topLeftCell="A12" zoomScale="90" zoomScaleNormal="90" zoomScaleSheetLayoutView="90" workbookViewId="0">
      <selection activeCell="E15" sqref="E15:L15"/>
    </sheetView>
  </sheetViews>
  <sheetFormatPr defaultRowHeight="12.5" x14ac:dyDescent="0.25"/>
  <cols>
    <col min="14" max="14" width="63.90625" customWidth="1"/>
  </cols>
  <sheetData>
    <row r="1" spans="1:13" x14ac:dyDescent="0.25">
      <c r="A1" s="4"/>
      <c r="B1" s="5"/>
      <c r="C1" s="5"/>
      <c r="D1" s="5"/>
      <c r="E1" s="5"/>
      <c r="F1" s="5"/>
      <c r="G1" s="5"/>
      <c r="H1" s="5"/>
      <c r="I1" s="5"/>
      <c r="J1" s="5"/>
      <c r="K1" s="5"/>
      <c r="L1" s="5"/>
      <c r="M1" s="6"/>
    </row>
    <row r="2" spans="1:13" ht="18" x14ac:dyDescent="0.4">
      <c r="B2" s="8"/>
      <c r="C2" s="8"/>
      <c r="D2" s="8"/>
      <c r="E2" s="8"/>
      <c r="F2" s="8"/>
      <c r="G2" s="8"/>
      <c r="H2" s="8"/>
      <c r="I2" s="8"/>
      <c r="J2" s="144"/>
      <c r="K2" s="144"/>
      <c r="L2" s="144"/>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ht="13" thickBot="1" x14ac:dyDescent="0.3">
      <c r="A10" s="7"/>
      <c r="B10" s="8"/>
      <c r="C10" s="8"/>
      <c r="D10" s="8"/>
      <c r="E10" s="8"/>
      <c r="F10" s="8"/>
      <c r="G10" s="8"/>
      <c r="H10" s="8"/>
      <c r="I10" s="8"/>
      <c r="J10" s="8"/>
      <c r="K10" s="8"/>
      <c r="L10" s="8"/>
      <c r="M10" s="9"/>
    </row>
    <row r="11" spans="1:13" ht="20.5" thickBot="1" x14ac:dyDescent="0.45">
      <c r="A11" s="148" t="s">
        <v>1</v>
      </c>
      <c r="B11" s="149"/>
      <c r="C11" s="149"/>
      <c r="D11" s="149"/>
      <c r="E11" s="149"/>
      <c r="F11" s="149"/>
      <c r="G11" s="149"/>
      <c r="H11" s="149"/>
      <c r="I11" s="149"/>
      <c r="J11" s="149"/>
      <c r="K11" s="149"/>
      <c r="L11" s="149"/>
      <c r="M11" s="150"/>
    </row>
    <row r="12" spans="1:13" ht="13" thickBot="1" x14ac:dyDescent="0.3">
      <c r="A12" s="7"/>
      <c r="B12" s="8"/>
      <c r="C12" s="8"/>
      <c r="D12" s="8"/>
      <c r="E12" s="8"/>
      <c r="F12" s="8"/>
      <c r="G12" s="8"/>
      <c r="H12" s="8"/>
      <c r="I12" s="8"/>
      <c r="J12" s="8"/>
      <c r="K12" s="8"/>
      <c r="L12" s="8"/>
      <c r="M12" s="9"/>
    </row>
    <row r="13" spans="1:13" ht="20.5" thickBot="1" x14ac:dyDescent="0.45">
      <c r="A13" s="10" t="s">
        <v>97</v>
      </c>
      <c r="B13" s="8"/>
      <c r="C13" s="8"/>
      <c r="D13" s="8"/>
      <c r="E13" s="151" t="s">
        <v>143</v>
      </c>
      <c r="F13" s="152"/>
      <c r="G13" s="152"/>
      <c r="H13" s="152"/>
      <c r="I13" s="152"/>
      <c r="J13" s="152"/>
      <c r="K13" s="152"/>
      <c r="L13" s="153"/>
      <c r="M13" s="9"/>
    </row>
    <row r="14" spans="1:13" ht="16" thickBot="1" x14ac:dyDescent="0.4">
      <c r="A14" s="7"/>
      <c r="B14" s="8"/>
      <c r="C14" s="8"/>
      <c r="D14" s="8"/>
      <c r="E14" s="13"/>
      <c r="F14" s="13"/>
      <c r="G14" s="13"/>
      <c r="H14" s="13"/>
      <c r="I14" s="13"/>
      <c r="J14" s="13"/>
      <c r="K14" s="13"/>
      <c r="L14" s="13"/>
      <c r="M14" s="9"/>
    </row>
    <row r="15" spans="1:13" ht="70" customHeight="1" thickBot="1" x14ac:dyDescent="0.45">
      <c r="A15" s="10" t="s">
        <v>98</v>
      </c>
      <c r="B15" s="8"/>
      <c r="C15" s="8"/>
      <c r="D15" s="8"/>
      <c r="E15" s="154" t="s">
        <v>144</v>
      </c>
      <c r="F15" s="155"/>
      <c r="G15" s="155"/>
      <c r="H15" s="155"/>
      <c r="I15" s="155"/>
      <c r="J15" s="155"/>
      <c r="K15" s="155"/>
      <c r="L15" s="156"/>
      <c r="M15" s="9"/>
    </row>
    <row r="16" spans="1:13" ht="16" thickBot="1" x14ac:dyDescent="0.4">
      <c r="A16" s="7"/>
      <c r="B16" s="8"/>
      <c r="C16" s="8"/>
      <c r="D16" s="8"/>
      <c r="E16" s="13"/>
      <c r="F16" s="13"/>
      <c r="G16" s="13"/>
      <c r="H16" s="13"/>
      <c r="I16" s="13"/>
      <c r="J16" s="13"/>
      <c r="K16" s="13"/>
      <c r="L16" s="13"/>
      <c r="M16" s="9"/>
    </row>
    <row r="17" spans="1:13" ht="45.75" customHeight="1" thickBot="1" x14ac:dyDescent="0.45">
      <c r="A17" s="10" t="s">
        <v>2</v>
      </c>
      <c r="B17" s="8"/>
      <c r="C17" s="8"/>
      <c r="D17" s="8"/>
      <c r="E17" s="157" t="s">
        <v>76</v>
      </c>
      <c r="F17" s="158"/>
      <c r="G17" s="158"/>
      <c r="H17" s="158"/>
      <c r="I17" s="158"/>
      <c r="J17" s="158"/>
      <c r="K17" s="158"/>
      <c r="L17" s="159"/>
      <c r="M17" s="9"/>
    </row>
    <row r="18" spans="1:13" ht="13" thickBot="1" x14ac:dyDescent="0.3">
      <c r="A18" s="7"/>
      <c r="B18" s="8"/>
      <c r="C18" s="8"/>
      <c r="D18" s="8"/>
      <c r="E18" s="8"/>
      <c r="F18" s="8"/>
      <c r="G18" s="8"/>
      <c r="H18" s="8"/>
      <c r="I18" s="8"/>
      <c r="J18" s="8"/>
      <c r="K18" s="8"/>
      <c r="L18" s="8"/>
      <c r="M18" s="9"/>
    </row>
    <row r="19" spans="1:13" ht="20.5" thickBot="1" x14ac:dyDescent="0.45">
      <c r="A19" s="148" t="s">
        <v>13</v>
      </c>
      <c r="B19" s="149"/>
      <c r="C19" s="149"/>
      <c r="D19" s="149"/>
      <c r="E19" s="149"/>
      <c r="F19" s="149"/>
      <c r="G19" s="149"/>
      <c r="H19" s="149"/>
      <c r="I19" s="149"/>
      <c r="J19" s="149"/>
      <c r="K19" s="149"/>
      <c r="L19" s="149"/>
      <c r="M19" s="150"/>
    </row>
    <row r="20" spans="1:13" x14ac:dyDescent="0.25">
      <c r="A20" s="7"/>
      <c r="B20" s="8"/>
      <c r="C20" s="8"/>
      <c r="D20" s="8"/>
      <c r="E20" s="8"/>
      <c r="F20" s="8"/>
      <c r="G20" s="8"/>
      <c r="H20" s="8"/>
      <c r="I20" s="8"/>
      <c r="J20" s="8"/>
      <c r="K20" s="8"/>
      <c r="L20" s="8"/>
      <c r="M20" s="9"/>
    </row>
    <row r="21" spans="1:13" s="2" customFormat="1" ht="14" x14ac:dyDescent="0.3">
      <c r="A21" s="160" t="s">
        <v>41</v>
      </c>
      <c r="B21" s="161"/>
      <c r="C21" s="161"/>
      <c r="D21" s="161"/>
      <c r="E21" s="161"/>
      <c r="F21" s="161"/>
      <c r="G21" s="161"/>
      <c r="H21" s="161"/>
      <c r="I21" s="161"/>
      <c r="J21" s="161"/>
      <c r="K21" s="161"/>
      <c r="L21" s="161"/>
      <c r="M21" s="162"/>
    </row>
    <row r="22" spans="1:13" s="2" customFormat="1" ht="45" customHeight="1" x14ac:dyDescent="0.3">
      <c r="A22" s="145" t="s">
        <v>145</v>
      </c>
      <c r="B22" s="146"/>
      <c r="C22" s="146"/>
      <c r="D22" s="146"/>
      <c r="E22" s="146"/>
      <c r="F22" s="146"/>
      <c r="G22" s="146"/>
      <c r="H22" s="146"/>
      <c r="I22" s="146"/>
      <c r="J22" s="146"/>
      <c r="K22" s="146"/>
      <c r="L22" s="146"/>
      <c r="M22" s="147"/>
    </row>
    <row r="23" spans="1:13" s="2" customFormat="1" ht="14" x14ac:dyDescent="0.3">
      <c r="A23" s="145"/>
      <c r="B23" s="146"/>
      <c r="C23" s="146"/>
      <c r="D23" s="146"/>
      <c r="E23" s="146"/>
      <c r="F23" s="146"/>
      <c r="G23" s="146"/>
      <c r="H23" s="146"/>
      <c r="I23" s="146"/>
      <c r="J23" s="146"/>
      <c r="K23" s="146"/>
      <c r="L23" s="146"/>
      <c r="M23" s="147"/>
    </row>
    <row r="24" spans="1:13" s="2" customFormat="1" ht="14" x14ac:dyDescent="0.3">
      <c r="A24" s="160" t="s">
        <v>42</v>
      </c>
      <c r="B24" s="161"/>
      <c r="C24" s="161"/>
      <c r="D24" s="161"/>
      <c r="E24" s="161"/>
      <c r="F24" s="161"/>
      <c r="G24" s="161"/>
      <c r="H24" s="161"/>
      <c r="I24" s="161"/>
      <c r="J24" s="161"/>
      <c r="K24" s="161"/>
      <c r="L24" s="161"/>
      <c r="M24" s="162"/>
    </row>
    <row r="25" spans="1:13" s="2" customFormat="1" ht="14" x14ac:dyDescent="0.3">
      <c r="A25" s="163" t="s">
        <v>43</v>
      </c>
      <c r="B25" s="164"/>
      <c r="C25" s="164"/>
      <c r="D25" s="164"/>
      <c r="E25" s="164"/>
      <c r="F25" s="164"/>
      <c r="G25" s="164"/>
      <c r="H25" s="164"/>
      <c r="I25" s="164"/>
      <c r="J25" s="164"/>
      <c r="K25" s="164"/>
      <c r="L25" s="164"/>
      <c r="M25" s="165"/>
    </row>
    <row r="26" spans="1:13" s="2" customFormat="1" ht="38.25" customHeight="1" x14ac:dyDescent="0.3">
      <c r="A26" s="145" t="s">
        <v>103</v>
      </c>
      <c r="B26" s="146"/>
      <c r="C26" s="146"/>
      <c r="D26" s="146"/>
      <c r="E26" s="146"/>
      <c r="F26" s="146"/>
      <c r="G26" s="146"/>
      <c r="H26" s="146"/>
      <c r="I26" s="146"/>
      <c r="J26" s="146"/>
      <c r="K26" s="146"/>
      <c r="L26" s="146"/>
      <c r="M26" s="147"/>
    </row>
    <row r="27" spans="1:13" s="2" customFormat="1" ht="35.25" customHeight="1" x14ac:dyDescent="0.3">
      <c r="A27" s="145" t="s">
        <v>104</v>
      </c>
      <c r="B27" s="146"/>
      <c r="C27" s="146"/>
      <c r="D27" s="146"/>
      <c r="E27" s="146"/>
      <c r="F27" s="146"/>
      <c r="G27" s="146"/>
      <c r="H27" s="146"/>
      <c r="I27" s="146"/>
      <c r="J27" s="146"/>
      <c r="K27" s="146"/>
      <c r="L27" s="146"/>
      <c r="M27" s="147"/>
    </row>
    <row r="28" spans="1:13" s="2" customFormat="1" ht="21" customHeight="1" x14ac:dyDescent="0.3">
      <c r="A28" s="145" t="s">
        <v>105</v>
      </c>
      <c r="B28" s="146"/>
      <c r="C28" s="146"/>
      <c r="D28" s="146"/>
      <c r="E28" s="146"/>
      <c r="F28" s="146"/>
      <c r="G28" s="146"/>
      <c r="H28" s="146"/>
      <c r="I28" s="146"/>
      <c r="J28" s="146"/>
      <c r="K28" s="146"/>
      <c r="L28" s="146"/>
      <c r="M28" s="147"/>
    </row>
    <row r="29" spans="1:13" s="2" customFormat="1" ht="21" customHeight="1" x14ac:dyDescent="0.3">
      <c r="A29" s="67"/>
      <c r="B29" s="68"/>
      <c r="C29" s="68"/>
      <c r="D29" s="68"/>
      <c r="E29" s="68"/>
      <c r="F29" s="68"/>
      <c r="G29" s="68"/>
      <c r="H29" s="68"/>
      <c r="I29" s="68"/>
      <c r="J29" s="68"/>
      <c r="K29" s="68"/>
      <c r="L29" s="68"/>
      <c r="M29" s="69"/>
    </row>
    <row r="30" spans="1:13" s="2" customFormat="1" ht="30.75" customHeight="1" x14ac:dyDescent="0.3">
      <c r="A30" s="163" t="s">
        <v>44</v>
      </c>
      <c r="B30" s="164"/>
      <c r="C30" s="164"/>
      <c r="D30" s="164"/>
      <c r="E30" s="164"/>
      <c r="F30" s="164"/>
      <c r="G30" s="164"/>
      <c r="H30" s="164"/>
      <c r="I30" s="164"/>
      <c r="J30" s="164"/>
      <c r="K30" s="164"/>
      <c r="L30" s="164"/>
      <c r="M30" s="165"/>
    </row>
    <row r="31" spans="1:13" s="2" customFormat="1" ht="21.75" customHeight="1" x14ac:dyDescent="0.3">
      <c r="A31" s="145" t="s">
        <v>77</v>
      </c>
      <c r="B31" s="146"/>
      <c r="C31" s="146"/>
      <c r="D31" s="146"/>
      <c r="E31" s="146"/>
      <c r="F31" s="146"/>
      <c r="G31" s="146"/>
      <c r="H31" s="146"/>
      <c r="I31" s="146"/>
      <c r="J31" s="146"/>
      <c r="K31" s="146"/>
      <c r="L31" s="146"/>
      <c r="M31" s="147"/>
    </row>
    <row r="32" spans="1:13" s="2" customFormat="1" ht="24" customHeight="1" x14ac:dyDescent="0.3">
      <c r="A32" s="145" t="s">
        <v>78</v>
      </c>
      <c r="B32" s="146"/>
      <c r="C32" s="146"/>
      <c r="D32" s="146"/>
      <c r="E32" s="146"/>
      <c r="F32" s="146"/>
      <c r="G32" s="146"/>
      <c r="H32" s="146"/>
      <c r="I32" s="146"/>
      <c r="J32" s="146"/>
      <c r="K32" s="146"/>
      <c r="L32" s="146"/>
      <c r="M32" s="147"/>
    </row>
    <row r="33" spans="1:13" s="2" customFormat="1" ht="36" customHeight="1" x14ac:dyDescent="0.3">
      <c r="A33" s="145" t="s">
        <v>79</v>
      </c>
      <c r="B33" s="146"/>
      <c r="C33" s="146"/>
      <c r="D33" s="146"/>
      <c r="E33" s="146"/>
      <c r="F33" s="146"/>
      <c r="G33" s="146"/>
      <c r="H33" s="146"/>
      <c r="I33" s="146"/>
      <c r="J33" s="146"/>
      <c r="K33" s="146"/>
      <c r="L33" s="146"/>
      <c r="M33" s="147"/>
    </row>
    <row r="34" spans="1:13" s="2" customFormat="1" ht="41.5" customHeight="1" x14ac:dyDescent="0.3">
      <c r="A34" s="145" t="s">
        <v>80</v>
      </c>
      <c r="B34" s="146"/>
      <c r="C34" s="146"/>
      <c r="D34" s="146"/>
      <c r="E34" s="146"/>
      <c r="F34" s="146"/>
      <c r="G34" s="146"/>
      <c r="H34" s="146"/>
      <c r="I34" s="146"/>
      <c r="J34" s="146"/>
      <c r="K34" s="146"/>
      <c r="L34" s="146"/>
      <c r="M34" s="147"/>
    </row>
    <row r="35" spans="1:13" s="2" customFormat="1" ht="46.5" customHeight="1" x14ac:dyDescent="0.3">
      <c r="A35" s="145" t="s">
        <v>146</v>
      </c>
      <c r="B35" s="146"/>
      <c r="C35" s="146"/>
      <c r="D35" s="146"/>
      <c r="E35" s="146"/>
      <c r="F35" s="146"/>
      <c r="G35" s="146"/>
      <c r="H35" s="146"/>
      <c r="I35" s="146"/>
      <c r="J35" s="146"/>
      <c r="K35" s="146"/>
      <c r="L35" s="146"/>
      <c r="M35" s="147"/>
    </row>
    <row r="36" spans="1:13" s="2" customFormat="1" ht="40.25" customHeight="1" x14ac:dyDescent="0.3">
      <c r="A36" s="145" t="s">
        <v>121</v>
      </c>
      <c r="B36" s="146"/>
      <c r="C36" s="146"/>
      <c r="D36" s="146"/>
      <c r="E36" s="146"/>
      <c r="F36" s="146"/>
      <c r="G36" s="146"/>
      <c r="H36" s="146"/>
      <c r="I36" s="146"/>
      <c r="J36" s="146"/>
      <c r="K36" s="146"/>
      <c r="L36" s="146"/>
      <c r="M36" s="147"/>
    </row>
    <row r="37" spans="1:13" s="2" customFormat="1" ht="22.75" customHeight="1" x14ac:dyDescent="0.3">
      <c r="A37" s="145" t="s">
        <v>147</v>
      </c>
      <c r="B37" s="146"/>
      <c r="C37" s="146"/>
      <c r="D37" s="146"/>
      <c r="E37" s="146"/>
      <c r="F37" s="146"/>
      <c r="G37" s="146"/>
      <c r="H37" s="146"/>
      <c r="I37" s="146"/>
      <c r="J37" s="146"/>
      <c r="K37" s="146"/>
      <c r="L37" s="146"/>
      <c r="M37" s="147"/>
    </row>
    <row r="38" spans="1:13" s="2" customFormat="1" ht="17.399999999999999" customHeight="1" x14ac:dyDescent="0.3">
      <c r="A38" s="145" t="s">
        <v>123</v>
      </c>
      <c r="B38" s="146"/>
      <c r="C38" s="146"/>
      <c r="D38" s="146"/>
      <c r="E38" s="146"/>
      <c r="F38" s="146"/>
      <c r="G38" s="146"/>
      <c r="H38" s="146"/>
      <c r="I38" s="146"/>
      <c r="J38" s="146"/>
      <c r="K38" s="146"/>
      <c r="L38" s="146"/>
      <c r="M38" s="147"/>
    </row>
    <row r="39" spans="1:13" s="2" customFormat="1" ht="24.65" customHeight="1" x14ac:dyDescent="0.3">
      <c r="A39" s="67"/>
      <c r="B39" s="68"/>
      <c r="C39" s="68"/>
      <c r="D39" s="68"/>
      <c r="E39" s="68"/>
      <c r="F39" s="68"/>
      <c r="G39" s="68"/>
      <c r="H39" s="68"/>
      <c r="I39" s="68"/>
      <c r="J39" s="68"/>
      <c r="K39" s="68"/>
      <c r="L39" s="68"/>
      <c r="M39" s="69"/>
    </row>
    <row r="40" spans="1:13" s="2" customFormat="1" ht="14" x14ac:dyDescent="0.3">
      <c r="A40" s="167" t="s">
        <v>45</v>
      </c>
      <c r="B40" s="168"/>
      <c r="C40" s="168"/>
      <c r="D40" s="168"/>
      <c r="E40" s="168"/>
      <c r="F40" s="168"/>
      <c r="G40" s="168"/>
      <c r="H40" s="168"/>
      <c r="I40" s="168"/>
      <c r="J40" s="168"/>
      <c r="K40" s="168"/>
      <c r="L40" s="168"/>
      <c r="M40" s="169"/>
    </row>
    <row r="41" spans="1:13" s="2" customFormat="1" ht="20.25" customHeight="1" x14ac:dyDescent="0.3">
      <c r="A41" s="170" t="s">
        <v>81</v>
      </c>
      <c r="B41" s="171"/>
      <c r="C41" s="171"/>
      <c r="D41" s="171"/>
      <c r="E41" s="171"/>
      <c r="F41" s="171"/>
      <c r="G41" s="171"/>
      <c r="H41" s="171"/>
      <c r="I41" s="171"/>
      <c r="J41" s="171"/>
      <c r="K41" s="171"/>
      <c r="L41" s="171"/>
      <c r="M41" s="172"/>
    </row>
    <row r="42" spans="1:13" s="2" customFormat="1" ht="48.75" customHeight="1" x14ac:dyDescent="0.3">
      <c r="A42" s="145" t="s">
        <v>122</v>
      </c>
      <c r="B42" s="146"/>
      <c r="C42" s="146"/>
      <c r="D42" s="146"/>
      <c r="E42" s="146"/>
      <c r="F42" s="146"/>
      <c r="G42" s="146"/>
      <c r="H42" s="146"/>
      <c r="I42" s="146"/>
      <c r="J42" s="146"/>
      <c r="K42" s="146"/>
      <c r="L42" s="146"/>
      <c r="M42" s="147"/>
    </row>
    <row r="43" spans="1:13" s="2" customFormat="1" ht="19.25" customHeight="1" x14ac:dyDescent="0.3">
      <c r="A43" s="67"/>
      <c r="B43" s="68"/>
      <c r="C43" s="68"/>
      <c r="D43" s="68"/>
      <c r="E43" s="68"/>
      <c r="F43" s="68"/>
      <c r="G43" s="68"/>
      <c r="H43" s="68"/>
      <c r="I43" s="68"/>
      <c r="J43" s="68"/>
      <c r="K43" s="68"/>
      <c r="L43" s="68"/>
      <c r="M43" s="69"/>
    </row>
    <row r="44" spans="1:13" s="2" customFormat="1" ht="14" x14ac:dyDescent="0.3">
      <c r="A44" s="166"/>
      <c r="B44" s="166"/>
      <c r="C44" s="166"/>
      <c r="D44" s="166"/>
      <c r="E44" s="166"/>
      <c r="F44" s="166"/>
      <c r="G44" s="166"/>
      <c r="H44" s="166"/>
      <c r="I44" s="166"/>
      <c r="J44" s="166"/>
      <c r="K44" s="166"/>
      <c r="L44" s="166"/>
      <c r="M44" s="166"/>
    </row>
  </sheetData>
  <mergeCells count="27">
    <mergeCell ref="A44:M44"/>
    <mergeCell ref="A35:M35"/>
    <mergeCell ref="A37:M37"/>
    <mergeCell ref="A38:M38"/>
    <mergeCell ref="A40:M40"/>
    <mergeCell ref="A41:M41"/>
    <mergeCell ref="A42:M42"/>
    <mergeCell ref="A36:M36"/>
    <mergeCell ref="A33:M33"/>
    <mergeCell ref="A34:M34"/>
    <mergeCell ref="A27:M27"/>
    <mergeCell ref="A28:M28"/>
    <mergeCell ref="A30:M30"/>
    <mergeCell ref="J2:L2"/>
    <mergeCell ref="A31:M31"/>
    <mergeCell ref="A32:M32"/>
    <mergeCell ref="A11:M11"/>
    <mergeCell ref="E13:L13"/>
    <mergeCell ref="E15:L15"/>
    <mergeCell ref="E17:L17"/>
    <mergeCell ref="A19:M19"/>
    <mergeCell ref="A21:M21"/>
    <mergeCell ref="A22:M22"/>
    <mergeCell ref="A23:M23"/>
    <mergeCell ref="A24:M24"/>
    <mergeCell ref="A25:M25"/>
    <mergeCell ref="A26:M26"/>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9"/>
  <sheetViews>
    <sheetView view="pageBreakPreview" topLeftCell="A3" zoomScale="90" zoomScaleNormal="75" zoomScaleSheetLayoutView="90" workbookViewId="0">
      <selection activeCell="B9" sqref="B9"/>
    </sheetView>
  </sheetViews>
  <sheetFormatPr defaultColWidth="9.08984375" defaultRowHeight="14" x14ac:dyDescent="0.3"/>
  <cols>
    <col min="1" max="1" width="7" style="2" customWidth="1"/>
    <col min="2" max="2" width="41.36328125" style="2" customWidth="1"/>
    <col min="3" max="3" width="14.6328125" style="79" customWidth="1"/>
    <col min="4" max="5" width="13.6328125" style="2" customWidth="1"/>
    <col min="6" max="6" width="22.36328125" style="2" customWidth="1"/>
    <col min="7" max="16384" width="9.08984375" style="2"/>
  </cols>
  <sheetData>
    <row r="1" spans="1:6" x14ac:dyDescent="0.3">
      <c r="A1" s="80"/>
      <c r="B1" s="81"/>
      <c r="C1" s="173" t="s">
        <v>116</v>
      </c>
      <c r="D1" s="173"/>
      <c r="E1" s="173"/>
      <c r="F1" s="174"/>
    </row>
    <row r="2" spans="1:6" x14ac:dyDescent="0.3">
      <c r="A2"/>
      <c r="B2" s="83"/>
      <c r="C2" s="175"/>
      <c r="D2" s="175"/>
      <c r="E2" s="175"/>
      <c r="F2" s="176"/>
    </row>
    <row r="3" spans="1:6" x14ac:dyDescent="0.3">
      <c r="A3" s="82"/>
      <c r="B3" s="83"/>
      <c r="C3" s="175"/>
      <c r="D3" s="175"/>
      <c r="E3" s="175"/>
      <c r="F3" s="176"/>
    </row>
    <row r="4" spans="1:6" ht="21.75" customHeight="1" x14ac:dyDescent="0.4">
      <c r="A4" s="82"/>
      <c r="B4" s="83"/>
      <c r="C4" s="177" t="s">
        <v>115</v>
      </c>
      <c r="D4" s="177"/>
      <c r="E4" s="177"/>
      <c r="F4" s="178"/>
    </row>
    <row r="5" spans="1:6" ht="14.25" customHeight="1" x14ac:dyDescent="0.3">
      <c r="A5" s="82"/>
      <c r="B5" s="83"/>
      <c r="C5" s="84"/>
      <c r="D5" s="84"/>
      <c r="E5" s="84"/>
      <c r="F5" s="85"/>
    </row>
    <row r="6" spans="1:6" ht="14.25" customHeight="1" x14ac:dyDescent="0.3">
      <c r="A6" s="82"/>
      <c r="B6" s="83"/>
      <c r="C6" s="84"/>
      <c r="D6" s="84"/>
      <c r="E6" s="84"/>
      <c r="F6" s="85"/>
    </row>
    <row r="7" spans="1:6" ht="22.5" customHeight="1" x14ac:dyDescent="0.3">
      <c r="A7" s="86" t="s">
        <v>106</v>
      </c>
      <c r="B7" s="87"/>
      <c r="C7" s="185" t="str">
        <f>'COVER SHEET'!$E13</f>
        <v>KZNB01/DSD/2024/25</v>
      </c>
      <c r="D7" s="185"/>
      <c r="E7" s="185"/>
      <c r="F7" s="186"/>
    </row>
    <row r="8" spans="1:6" ht="60" customHeight="1" x14ac:dyDescent="0.3">
      <c r="A8" s="86" t="s">
        <v>98</v>
      </c>
      <c r="B8" s="87"/>
      <c r="C8" s="187" t="str">
        <f>'COVER SHEET'!$E15</f>
        <v>APPOINTMENT OF A SERVICE PROVIDER FOR THE PROVISION OF TRAVEL MANAGEMENT FOR THE KWAZULU-NATAL DEPARTMENT OF SOCIAL DEVELOPMENT FOR A PERIOD OF THIRTY-SIX MONTHS.</v>
      </c>
      <c r="D8" s="187"/>
      <c r="E8" s="187"/>
      <c r="F8" s="188"/>
    </row>
    <row r="9" spans="1:6" ht="29.25" customHeight="1" x14ac:dyDescent="0.3">
      <c r="A9" s="86" t="s">
        <v>2</v>
      </c>
      <c r="B9" s="87"/>
      <c r="C9" s="185" t="str">
        <f>'COVER SHEET'!$E17</f>
        <v>&lt;NAME OF BIDDER TO BE FILLED IN HERE&gt;</v>
      </c>
      <c r="D9" s="185"/>
      <c r="E9" s="185"/>
      <c r="F9" s="186"/>
    </row>
    <row r="10" spans="1:6" ht="29.25" customHeight="1" thickBot="1" x14ac:dyDescent="0.45">
      <c r="A10" s="86" t="s">
        <v>35</v>
      </c>
      <c r="B10" s="87"/>
      <c r="C10" s="88"/>
      <c r="D10" s="179"/>
      <c r="E10" s="179"/>
      <c r="F10" s="89"/>
    </row>
    <row r="11" spans="1:6" ht="14.5" thickBot="1" x14ac:dyDescent="0.35">
      <c r="A11" s="189"/>
      <c r="B11" s="190"/>
      <c r="C11" s="191"/>
      <c r="D11" s="182" t="s">
        <v>34</v>
      </c>
      <c r="E11" s="183"/>
      <c r="F11" s="184"/>
    </row>
    <row r="12" spans="1:6" s="3" customFormat="1" ht="42" x14ac:dyDescent="0.3">
      <c r="A12" s="124" t="s">
        <v>14</v>
      </c>
      <c r="B12" s="124" t="s">
        <v>30</v>
      </c>
      <c r="C12" s="125" t="s">
        <v>125</v>
      </c>
      <c r="D12" s="125" t="s">
        <v>29</v>
      </c>
      <c r="E12" s="125" t="s">
        <v>32</v>
      </c>
      <c r="F12" s="125" t="s">
        <v>33</v>
      </c>
    </row>
    <row r="13" spans="1:6" ht="14.5" x14ac:dyDescent="0.35">
      <c r="A13" s="131">
        <v>1</v>
      </c>
      <c r="B13" s="132" t="s">
        <v>15</v>
      </c>
      <c r="C13" s="139">
        <v>15</v>
      </c>
      <c r="D13" s="133"/>
      <c r="E13" s="134">
        <f>D13*1.15</f>
        <v>0</v>
      </c>
      <c r="F13" s="134">
        <f>E13*C13</f>
        <v>0</v>
      </c>
    </row>
    <row r="14" spans="1:6" ht="14.5" x14ac:dyDescent="0.35">
      <c r="A14" s="131">
        <v>2</v>
      </c>
      <c r="B14" s="132" t="s">
        <v>16</v>
      </c>
      <c r="C14" s="139">
        <v>2</v>
      </c>
      <c r="D14" s="133"/>
      <c r="E14" s="134">
        <f t="shared" ref="E14:E18" si="0">D14*1.15</f>
        <v>0</v>
      </c>
      <c r="F14" s="134">
        <f t="shared" ref="F14:F18" si="1">E14*C14</f>
        <v>0</v>
      </c>
    </row>
    <row r="15" spans="1:6" ht="14.5" x14ac:dyDescent="0.35">
      <c r="A15" s="131">
        <v>3</v>
      </c>
      <c r="B15" s="132" t="s">
        <v>127</v>
      </c>
      <c r="C15" s="139">
        <v>431</v>
      </c>
      <c r="D15" s="133"/>
      <c r="E15" s="134">
        <f t="shared" si="0"/>
        <v>0</v>
      </c>
      <c r="F15" s="134">
        <f t="shared" si="1"/>
        <v>0</v>
      </c>
    </row>
    <row r="16" spans="1:6" ht="14.5" x14ac:dyDescent="0.35">
      <c r="A16" s="131">
        <v>4</v>
      </c>
      <c r="B16" s="132" t="s">
        <v>128</v>
      </c>
      <c r="C16" s="140">
        <v>0</v>
      </c>
      <c r="D16" s="133"/>
      <c r="E16" s="134">
        <f t="shared" si="0"/>
        <v>0</v>
      </c>
      <c r="F16" s="134">
        <f t="shared" si="1"/>
        <v>0</v>
      </c>
    </row>
    <row r="17" spans="1:6" ht="14.5" x14ac:dyDescent="0.35">
      <c r="A17" s="131">
        <v>5</v>
      </c>
      <c r="B17" s="132" t="s">
        <v>129</v>
      </c>
      <c r="C17" s="140">
        <v>0</v>
      </c>
      <c r="D17" s="133"/>
      <c r="E17" s="134">
        <f t="shared" si="0"/>
        <v>0</v>
      </c>
      <c r="F17" s="134">
        <f t="shared" si="1"/>
        <v>0</v>
      </c>
    </row>
    <row r="18" spans="1:6" ht="14.5" x14ac:dyDescent="0.35">
      <c r="A18" s="131">
        <v>6</v>
      </c>
      <c r="B18" s="132" t="s">
        <v>130</v>
      </c>
      <c r="C18" s="140">
        <v>0</v>
      </c>
      <c r="D18" s="133"/>
      <c r="E18" s="134">
        <f t="shared" si="0"/>
        <v>0</v>
      </c>
      <c r="F18" s="134">
        <f t="shared" si="1"/>
        <v>0</v>
      </c>
    </row>
    <row r="19" spans="1:6" ht="14.5" x14ac:dyDescent="0.35">
      <c r="A19" s="131">
        <v>7</v>
      </c>
      <c r="B19" s="132" t="s">
        <v>24</v>
      </c>
      <c r="C19" s="140">
        <v>0</v>
      </c>
      <c r="D19" s="133"/>
      <c r="E19" s="134">
        <f t="shared" ref="E19:E49" si="2">D19*1.15</f>
        <v>0</v>
      </c>
      <c r="F19" s="134">
        <f t="shared" ref="F19:F49" si="3">E19*C19</f>
        <v>0</v>
      </c>
    </row>
    <row r="20" spans="1:6" ht="14.5" x14ac:dyDescent="0.35">
      <c r="A20" s="131">
        <v>8</v>
      </c>
      <c r="B20" s="132" t="s">
        <v>23</v>
      </c>
      <c r="C20" s="140">
        <v>0</v>
      </c>
      <c r="D20" s="133"/>
      <c r="E20" s="134">
        <f t="shared" si="2"/>
        <v>0</v>
      </c>
      <c r="F20" s="134">
        <f t="shared" si="3"/>
        <v>0</v>
      </c>
    </row>
    <row r="21" spans="1:6" ht="14.5" x14ac:dyDescent="0.35">
      <c r="A21" s="131">
        <v>9</v>
      </c>
      <c r="B21" s="132" t="s">
        <v>22</v>
      </c>
      <c r="C21" s="139">
        <v>3</v>
      </c>
      <c r="D21" s="133"/>
      <c r="E21" s="134">
        <f t="shared" si="2"/>
        <v>0</v>
      </c>
      <c r="F21" s="134">
        <f t="shared" si="3"/>
        <v>0</v>
      </c>
    </row>
    <row r="22" spans="1:6" ht="14.5" x14ac:dyDescent="0.35">
      <c r="A22" s="131">
        <v>10</v>
      </c>
      <c r="B22" s="132" t="s">
        <v>18</v>
      </c>
      <c r="C22" s="140">
        <v>0</v>
      </c>
      <c r="D22" s="133"/>
      <c r="E22" s="134">
        <f t="shared" si="2"/>
        <v>0</v>
      </c>
      <c r="F22" s="134">
        <f t="shared" si="3"/>
        <v>0</v>
      </c>
    </row>
    <row r="23" spans="1:6" ht="14.5" x14ac:dyDescent="0.35">
      <c r="A23" s="131">
        <v>11</v>
      </c>
      <c r="B23" s="132" t="s">
        <v>131</v>
      </c>
      <c r="C23" s="140">
        <v>0</v>
      </c>
      <c r="D23" s="133"/>
      <c r="E23" s="134">
        <f t="shared" si="2"/>
        <v>0</v>
      </c>
      <c r="F23" s="134">
        <f t="shared" si="3"/>
        <v>0</v>
      </c>
    </row>
    <row r="24" spans="1:6" ht="14.5" x14ac:dyDescent="0.35">
      <c r="A24" s="131">
        <v>12</v>
      </c>
      <c r="B24" s="132" t="s">
        <v>17</v>
      </c>
      <c r="C24" s="139">
        <v>90</v>
      </c>
      <c r="D24" s="133"/>
      <c r="E24" s="134">
        <f t="shared" si="2"/>
        <v>0</v>
      </c>
      <c r="F24" s="134">
        <f t="shared" si="3"/>
        <v>0</v>
      </c>
    </row>
    <row r="25" spans="1:6" ht="14.5" x14ac:dyDescent="0.35">
      <c r="A25" s="131">
        <v>13</v>
      </c>
      <c r="B25" s="132" t="s">
        <v>132</v>
      </c>
      <c r="C25" s="139">
        <v>1</v>
      </c>
      <c r="D25" s="133"/>
      <c r="E25" s="134">
        <f t="shared" si="2"/>
        <v>0</v>
      </c>
      <c r="F25" s="134">
        <f t="shared" si="3"/>
        <v>0</v>
      </c>
    </row>
    <row r="26" spans="1:6" ht="14.5" x14ac:dyDescent="0.35">
      <c r="A26" s="131">
        <v>14</v>
      </c>
      <c r="B26" s="132" t="s">
        <v>133</v>
      </c>
      <c r="C26" s="139">
        <v>1</v>
      </c>
      <c r="D26" s="133"/>
      <c r="E26" s="134">
        <f t="shared" si="2"/>
        <v>0</v>
      </c>
      <c r="F26" s="134">
        <f t="shared" si="3"/>
        <v>0</v>
      </c>
    </row>
    <row r="27" spans="1:6" ht="14.5" x14ac:dyDescent="0.35">
      <c r="A27" s="131">
        <v>15</v>
      </c>
      <c r="B27" s="132" t="s">
        <v>134</v>
      </c>
      <c r="C27" s="139">
        <v>272</v>
      </c>
      <c r="D27" s="133"/>
      <c r="E27" s="134">
        <f t="shared" si="2"/>
        <v>0</v>
      </c>
      <c r="F27" s="134">
        <f t="shared" si="3"/>
        <v>0</v>
      </c>
    </row>
    <row r="28" spans="1:6" ht="14.5" x14ac:dyDescent="0.35">
      <c r="A28" s="131">
        <v>16</v>
      </c>
      <c r="B28" s="132" t="s">
        <v>21</v>
      </c>
      <c r="C28" s="139">
        <v>15</v>
      </c>
      <c r="D28" s="133"/>
      <c r="E28" s="134">
        <f t="shared" si="2"/>
        <v>0</v>
      </c>
      <c r="F28" s="134">
        <f t="shared" si="3"/>
        <v>0</v>
      </c>
    </row>
    <row r="29" spans="1:6" ht="14.5" x14ac:dyDescent="0.35">
      <c r="A29" s="131">
        <v>17</v>
      </c>
      <c r="B29" s="132" t="s">
        <v>20</v>
      </c>
      <c r="C29" s="139">
        <v>2</v>
      </c>
      <c r="D29" s="133"/>
      <c r="E29" s="134">
        <f t="shared" si="2"/>
        <v>0</v>
      </c>
      <c r="F29" s="134">
        <f t="shared" si="3"/>
        <v>0</v>
      </c>
    </row>
    <row r="30" spans="1:6" ht="14.5" x14ac:dyDescent="0.35">
      <c r="A30" s="131">
        <v>18</v>
      </c>
      <c r="B30" s="132" t="s">
        <v>19</v>
      </c>
      <c r="C30" s="139" t="s">
        <v>142</v>
      </c>
      <c r="D30" s="133"/>
      <c r="E30" s="134">
        <f t="shared" si="2"/>
        <v>0</v>
      </c>
      <c r="F30" s="134">
        <f t="shared" si="3"/>
        <v>0</v>
      </c>
    </row>
    <row r="31" spans="1:6" ht="14.5" x14ac:dyDescent="0.35">
      <c r="A31" s="131">
        <v>19</v>
      </c>
      <c r="B31" s="132" t="s">
        <v>4</v>
      </c>
      <c r="C31" s="140">
        <v>0</v>
      </c>
      <c r="D31" s="133"/>
      <c r="E31" s="134">
        <f t="shared" si="2"/>
        <v>0</v>
      </c>
      <c r="F31" s="134">
        <f t="shared" si="3"/>
        <v>0</v>
      </c>
    </row>
    <row r="32" spans="1:6" ht="14.5" x14ac:dyDescent="0.35">
      <c r="A32" s="131">
        <v>20</v>
      </c>
      <c r="B32" s="132" t="s">
        <v>135</v>
      </c>
      <c r="C32" s="140">
        <v>0</v>
      </c>
      <c r="D32" s="133"/>
      <c r="E32" s="134">
        <f t="shared" si="2"/>
        <v>0</v>
      </c>
      <c r="F32" s="134">
        <f t="shared" si="3"/>
        <v>0</v>
      </c>
    </row>
    <row r="33" spans="1:6" ht="14.5" x14ac:dyDescent="0.35">
      <c r="A33" s="131">
        <v>21</v>
      </c>
      <c r="B33" s="132" t="s">
        <v>136</v>
      </c>
      <c r="C33" s="139">
        <v>17</v>
      </c>
      <c r="D33" s="133"/>
      <c r="E33" s="134">
        <f t="shared" si="2"/>
        <v>0</v>
      </c>
      <c r="F33" s="134">
        <f t="shared" si="3"/>
        <v>0</v>
      </c>
    </row>
    <row r="34" spans="1:6" ht="13.5" customHeight="1" x14ac:dyDescent="0.35">
      <c r="A34" s="131">
        <v>22</v>
      </c>
      <c r="B34" s="132" t="s">
        <v>137</v>
      </c>
      <c r="C34" s="141">
        <v>0</v>
      </c>
      <c r="D34" s="133"/>
      <c r="E34" s="134">
        <f t="shared" si="2"/>
        <v>0</v>
      </c>
      <c r="F34" s="134">
        <f t="shared" si="3"/>
        <v>0</v>
      </c>
    </row>
    <row r="35" spans="1:6" ht="20" customHeight="1" x14ac:dyDescent="0.35">
      <c r="A35" s="135">
        <v>23</v>
      </c>
      <c r="B35" s="132" t="s">
        <v>138</v>
      </c>
      <c r="C35" s="142">
        <v>11000</v>
      </c>
      <c r="D35" s="136"/>
      <c r="E35" s="134">
        <f t="shared" si="2"/>
        <v>0</v>
      </c>
      <c r="F35" s="134">
        <f t="shared" si="3"/>
        <v>0</v>
      </c>
    </row>
    <row r="36" spans="1:6" ht="14.5" x14ac:dyDescent="0.35">
      <c r="A36" s="131">
        <v>24</v>
      </c>
      <c r="B36" s="132" t="s">
        <v>25</v>
      </c>
      <c r="C36" s="141">
        <v>0</v>
      </c>
      <c r="D36" s="133"/>
      <c r="E36" s="134">
        <f t="shared" si="2"/>
        <v>0</v>
      </c>
      <c r="F36" s="134">
        <f t="shared" si="3"/>
        <v>0</v>
      </c>
    </row>
    <row r="37" spans="1:6" ht="14.5" x14ac:dyDescent="0.35">
      <c r="A37" s="131">
        <v>25</v>
      </c>
      <c r="B37" s="132" t="s">
        <v>3</v>
      </c>
      <c r="C37" s="140">
        <v>0</v>
      </c>
      <c r="D37" s="133"/>
      <c r="E37" s="134">
        <f t="shared" si="2"/>
        <v>0</v>
      </c>
      <c r="F37" s="134">
        <f t="shared" si="3"/>
        <v>0</v>
      </c>
    </row>
    <row r="38" spans="1:6" ht="14.5" x14ac:dyDescent="0.35">
      <c r="A38" s="131">
        <v>26</v>
      </c>
      <c r="B38" s="132" t="s">
        <v>26</v>
      </c>
      <c r="C38" s="139">
        <v>1100</v>
      </c>
      <c r="D38" s="133"/>
      <c r="E38" s="134">
        <f t="shared" si="2"/>
        <v>0</v>
      </c>
      <c r="F38" s="134">
        <f t="shared" si="3"/>
        <v>0</v>
      </c>
    </row>
    <row r="39" spans="1:6" ht="14.5" x14ac:dyDescent="0.35">
      <c r="A39" s="131">
        <v>27</v>
      </c>
      <c r="B39" s="132" t="s">
        <v>139</v>
      </c>
      <c r="C39" s="139">
        <v>92</v>
      </c>
      <c r="D39" s="133"/>
      <c r="E39" s="134">
        <f t="shared" si="2"/>
        <v>0</v>
      </c>
      <c r="F39" s="134">
        <f t="shared" si="3"/>
        <v>0</v>
      </c>
    </row>
    <row r="40" spans="1:6" ht="14.5" x14ac:dyDescent="0.35">
      <c r="A40" s="131">
        <v>28</v>
      </c>
      <c r="B40" s="132" t="s">
        <v>27</v>
      </c>
      <c r="C40" s="139">
        <v>5</v>
      </c>
      <c r="D40" s="133"/>
      <c r="E40" s="134">
        <f t="shared" si="2"/>
        <v>0</v>
      </c>
      <c r="F40" s="134">
        <f t="shared" si="3"/>
        <v>0</v>
      </c>
    </row>
    <row r="41" spans="1:6" ht="14.5" x14ac:dyDescent="0.35">
      <c r="A41" s="131">
        <v>29</v>
      </c>
      <c r="B41" s="132" t="s">
        <v>28</v>
      </c>
      <c r="C41" s="139">
        <v>1</v>
      </c>
      <c r="D41" s="133"/>
      <c r="E41" s="134">
        <f t="shared" si="2"/>
        <v>0</v>
      </c>
      <c r="F41" s="134">
        <f t="shared" si="3"/>
        <v>0</v>
      </c>
    </row>
    <row r="42" spans="1:6" ht="18.649999999999999" customHeight="1" x14ac:dyDescent="0.35">
      <c r="A42" s="131">
        <v>30</v>
      </c>
      <c r="B42" s="132" t="s">
        <v>140</v>
      </c>
      <c r="C42" s="139">
        <v>1</v>
      </c>
      <c r="D42" s="133"/>
      <c r="E42" s="134">
        <f t="shared" si="2"/>
        <v>0</v>
      </c>
      <c r="F42" s="134">
        <f t="shared" si="3"/>
        <v>0</v>
      </c>
    </row>
    <row r="43" spans="1:6" ht="14.5" x14ac:dyDescent="0.35">
      <c r="A43" s="131">
        <v>31</v>
      </c>
      <c r="B43" s="132" t="s">
        <v>141</v>
      </c>
      <c r="C43" s="139">
        <v>0</v>
      </c>
      <c r="D43" s="133"/>
      <c r="E43" s="134">
        <f t="shared" si="2"/>
        <v>0</v>
      </c>
      <c r="F43" s="134">
        <f t="shared" si="3"/>
        <v>0</v>
      </c>
    </row>
    <row r="44" spans="1:6" ht="14.5" x14ac:dyDescent="0.35">
      <c r="A44" s="131">
        <v>32</v>
      </c>
      <c r="B44" s="137" t="s">
        <v>113</v>
      </c>
      <c r="C44" s="143">
        <v>5</v>
      </c>
      <c r="D44" s="133"/>
      <c r="E44" s="134">
        <f t="shared" si="2"/>
        <v>0</v>
      </c>
      <c r="F44" s="134">
        <f t="shared" si="3"/>
        <v>0</v>
      </c>
    </row>
    <row r="45" spans="1:6" ht="14.5" x14ac:dyDescent="0.35">
      <c r="A45" s="131">
        <v>33</v>
      </c>
      <c r="B45" s="132" t="s">
        <v>114</v>
      </c>
      <c r="C45" s="139">
        <v>3</v>
      </c>
      <c r="D45" s="133"/>
      <c r="E45" s="134">
        <f t="shared" si="2"/>
        <v>0</v>
      </c>
      <c r="F45" s="134">
        <f t="shared" si="3"/>
        <v>0</v>
      </c>
    </row>
    <row r="46" spans="1:6" ht="14.5" x14ac:dyDescent="0.35">
      <c r="A46" s="131">
        <v>34</v>
      </c>
      <c r="B46" s="132" t="s">
        <v>31</v>
      </c>
      <c r="C46" s="140">
        <v>0</v>
      </c>
      <c r="D46" s="133"/>
      <c r="E46" s="134">
        <f t="shared" si="2"/>
        <v>0</v>
      </c>
      <c r="F46" s="134">
        <f t="shared" si="3"/>
        <v>0</v>
      </c>
    </row>
    <row r="47" spans="1:6" ht="14.5" x14ac:dyDescent="0.35">
      <c r="A47" s="131">
        <v>35</v>
      </c>
      <c r="B47" s="132" t="s">
        <v>31</v>
      </c>
      <c r="C47" s="138">
        <v>0</v>
      </c>
      <c r="D47" s="133"/>
      <c r="E47" s="134">
        <f t="shared" si="2"/>
        <v>0</v>
      </c>
      <c r="F47" s="134">
        <f t="shared" si="3"/>
        <v>0</v>
      </c>
    </row>
    <row r="48" spans="1:6" ht="14.5" x14ac:dyDescent="0.35">
      <c r="A48" s="131">
        <v>36</v>
      </c>
      <c r="B48" s="132" t="s">
        <v>31</v>
      </c>
      <c r="C48" s="138">
        <v>0</v>
      </c>
      <c r="D48" s="133"/>
      <c r="E48" s="134">
        <f t="shared" si="2"/>
        <v>0</v>
      </c>
      <c r="F48" s="134">
        <f t="shared" si="3"/>
        <v>0</v>
      </c>
    </row>
    <row r="49" spans="1:6" ht="14.5" x14ac:dyDescent="0.35">
      <c r="A49" s="131">
        <v>37</v>
      </c>
      <c r="B49" s="132" t="s">
        <v>31</v>
      </c>
      <c r="C49" s="138">
        <v>0</v>
      </c>
      <c r="D49" s="133"/>
      <c r="E49" s="134">
        <f t="shared" si="2"/>
        <v>0</v>
      </c>
      <c r="F49" s="134">
        <f t="shared" si="3"/>
        <v>0</v>
      </c>
    </row>
    <row r="50" spans="1:6" s="1" customFormat="1" ht="14.5" thickBot="1" x14ac:dyDescent="0.35">
      <c r="A50" s="126"/>
      <c r="B50" s="127" t="s">
        <v>10</v>
      </c>
      <c r="C50" s="128">
        <f>SUM(C13:C49)</f>
        <v>13056</v>
      </c>
      <c r="D50" s="129"/>
      <c r="E50" s="129"/>
      <c r="F50" s="130">
        <f>SUM(F13:F49)</f>
        <v>0</v>
      </c>
    </row>
    <row r="51" spans="1:6" ht="36" customHeight="1" x14ac:dyDescent="0.3">
      <c r="A51" s="199"/>
      <c r="B51" s="200"/>
      <c r="C51" s="109"/>
      <c r="D51" s="110" t="s">
        <v>75</v>
      </c>
      <c r="E51" s="111">
        <v>1</v>
      </c>
      <c r="F51" s="112">
        <f>F50</f>
        <v>0</v>
      </c>
    </row>
    <row r="52" spans="1:6" ht="36" customHeight="1" thickBot="1" x14ac:dyDescent="0.35">
      <c r="A52" s="104"/>
      <c r="B52" s="105"/>
      <c r="C52" s="106"/>
      <c r="D52" s="91" t="s">
        <v>117</v>
      </c>
      <c r="E52" s="107"/>
      <c r="F52" s="108">
        <f>F51*3</f>
        <v>0</v>
      </c>
    </row>
    <row r="53" spans="1:6" ht="36" customHeight="1" thickBot="1" x14ac:dyDescent="0.35">
      <c r="A53" s="196" t="s">
        <v>82</v>
      </c>
      <c r="B53" s="197"/>
      <c r="C53" s="197"/>
      <c r="D53" s="198"/>
      <c r="E53" s="194">
        <f>F52</f>
        <v>0</v>
      </c>
      <c r="F53" s="195"/>
    </row>
    <row r="54" spans="1:6" ht="29.25" customHeight="1" thickBot="1" x14ac:dyDescent="0.45">
      <c r="A54" s="192" t="s">
        <v>36</v>
      </c>
      <c r="B54" s="193"/>
      <c r="C54" s="88"/>
      <c r="D54" s="179"/>
      <c r="E54" s="179"/>
      <c r="F54" s="89"/>
    </row>
    <row r="55" spans="1:6" ht="28.5" thickBot="1" x14ac:dyDescent="0.35">
      <c r="A55" s="92" t="s">
        <v>12</v>
      </c>
      <c r="B55" s="92" t="s">
        <v>0</v>
      </c>
      <c r="C55" s="90" t="s">
        <v>11</v>
      </c>
      <c r="D55" s="180" t="s">
        <v>37</v>
      </c>
      <c r="E55" s="180"/>
      <c r="F55" s="180"/>
    </row>
    <row r="56" spans="1:6" ht="43.5" customHeight="1" thickBot="1" x14ac:dyDescent="0.35">
      <c r="A56" s="93">
        <v>1</v>
      </c>
      <c r="B56" s="94" t="s">
        <v>38</v>
      </c>
      <c r="C56" s="95"/>
      <c r="D56" s="181"/>
      <c r="E56" s="181"/>
      <c r="F56" s="181"/>
    </row>
    <row r="57" spans="1:6" ht="14.5" thickBot="1" x14ac:dyDescent="0.35">
      <c r="A57" s="96"/>
      <c r="B57" s="97"/>
      <c r="C57" s="98"/>
      <c r="D57" s="97"/>
      <c r="E57" s="97"/>
      <c r="F57" s="99"/>
    </row>
    <row r="58" spans="1:6" ht="14.5" thickBot="1" x14ac:dyDescent="0.35">
      <c r="A58" s="100"/>
      <c r="B58" s="101"/>
      <c r="C58" s="102"/>
      <c r="D58" s="101"/>
      <c r="E58" s="101"/>
      <c r="F58" s="101"/>
    </row>
    <row r="59" spans="1:6" ht="14.5" thickTop="1" x14ac:dyDescent="0.3"/>
  </sheetData>
  <mergeCells count="15">
    <mergeCell ref="C1:F3"/>
    <mergeCell ref="C4:F4"/>
    <mergeCell ref="D54:E54"/>
    <mergeCell ref="D55:F55"/>
    <mergeCell ref="D56:F56"/>
    <mergeCell ref="D11:F11"/>
    <mergeCell ref="C7:F7"/>
    <mergeCell ref="C8:F8"/>
    <mergeCell ref="C9:F9"/>
    <mergeCell ref="D10:E10"/>
    <mergeCell ref="A11:C11"/>
    <mergeCell ref="A54:B54"/>
    <mergeCell ref="E53:F53"/>
    <mergeCell ref="A53:D53"/>
    <mergeCell ref="A51:B51"/>
  </mergeCells>
  <printOptions horizontalCentered="1"/>
  <pageMargins left="0.51181102362204722" right="0.11811023622047245" top="0.74803149606299213" bottom="0.74803149606299213" header="0.31496062992125984" footer="0.31496062992125984"/>
  <pageSetup paperSize="9" scale="77" fitToHeight="18"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3"/>
  <sheetViews>
    <sheetView view="pageBreakPreview" topLeftCell="A65" zoomScaleNormal="100" zoomScaleSheetLayoutView="100" workbookViewId="0">
      <selection activeCell="C8" sqref="C8:D9"/>
    </sheetView>
  </sheetViews>
  <sheetFormatPr defaultColWidth="9.08984375" defaultRowHeight="14" x14ac:dyDescent="0.3"/>
  <cols>
    <col min="1" max="1" width="7" style="2" customWidth="1"/>
    <col min="2" max="2" width="46.90625" style="2" customWidth="1"/>
    <col min="3" max="3" width="14.6328125" style="2" customWidth="1"/>
    <col min="4" max="4" width="49.90625" style="2" customWidth="1"/>
    <col min="5" max="5" width="44.54296875" style="2" customWidth="1"/>
    <col min="6" max="16384" width="9.08984375" style="2"/>
  </cols>
  <sheetData>
    <row r="1" spans="1:4" x14ac:dyDescent="0.3">
      <c r="A1" s="27"/>
      <c r="B1" s="28"/>
      <c r="C1" s="205" t="s">
        <v>94</v>
      </c>
      <c r="D1" s="205"/>
    </row>
    <row r="2" spans="1:4" x14ac:dyDescent="0.3">
      <c r="A2"/>
      <c r="B2" s="12"/>
      <c r="C2" s="206"/>
      <c r="D2" s="206"/>
    </row>
    <row r="3" spans="1:4" x14ac:dyDescent="0.3">
      <c r="A3" s="15"/>
      <c r="B3" s="12"/>
      <c r="C3" s="206"/>
      <c r="D3" s="206"/>
    </row>
    <row r="4" spans="1:4" ht="21.75" customHeight="1" x14ac:dyDescent="0.4">
      <c r="A4" s="15"/>
      <c r="B4" s="12"/>
      <c r="C4" s="207" t="s">
        <v>40</v>
      </c>
      <c r="D4" s="207"/>
    </row>
    <row r="5" spans="1:4" ht="14.25" customHeight="1" x14ac:dyDescent="0.3">
      <c r="A5" s="15"/>
      <c r="B5" s="12"/>
      <c r="C5" s="24"/>
      <c r="D5" s="24"/>
    </row>
    <row r="6" spans="1:4" ht="14.25" customHeight="1" x14ac:dyDescent="0.3">
      <c r="A6" s="15"/>
      <c r="B6" s="12"/>
      <c r="C6" s="24"/>
      <c r="D6" s="24"/>
    </row>
    <row r="7" spans="1:4" ht="22.5" customHeight="1" x14ac:dyDescent="0.3">
      <c r="A7" s="11" t="s">
        <v>106</v>
      </c>
      <c r="B7" s="16"/>
      <c r="C7" s="63" t="str">
        <f>'COVER SHEET'!$E13</f>
        <v>KZNB01/DSD/2024/25</v>
      </c>
      <c r="D7" s="63"/>
    </row>
    <row r="8" spans="1:4" ht="30" customHeight="1" x14ac:dyDescent="0.3">
      <c r="A8" s="11" t="s">
        <v>98</v>
      </c>
      <c r="B8" s="16"/>
      <c r="C8" s="201" t="s">
        <v>144</v>
      </c>
      <c r="D8" s="202"/>
    </row>
    <row r="9" spans="1:4" ht="30" customHeight="1" x14ac:dyDescent="0.3">
      <c r="A9" s="11"/>
      <c r="B9" s="16"/>
      <c r="C9" s="203"/>
      <c r="D9" s="204"/>
    </row>
    <row r="10" spans="1:4" ht="29.25" customHeight="1" x14ac:dyDescent="0.3">
      <c r="A10" s="11" t="s">
        <v>2</v>
      </c>
      <c r="B10" s="16"/>
      <c r="C10" s="63" t="str">
        <f>'COVER SHEET'!$E17</f>
        <v>&lt;NAME OF BIDDER TO BE FILLED IN HERE&gt;</v>
      </c>
      <c r="D10" s="63"/>
    </row>
    <row r="11" spans="1:4" ht="29.25" customHeight="1" thickBot="1" x14ac:dyDescent="0.35">
      <c r="A11" s="11"/>
      <c r="B11" s="16"/>
      <c r="C11" s="17"/>
      <c r="D11" s="17"/>
    </row>
    <row r="12" spans="1:4" ht="35.25" customHeight="1" thickBot="1" x14ac:dyDescent="0.35">
      <c r="A12" s="218" t="s">
        <v>87</v>
      </c>
      <c r="B12" s="219"/>
      <c r="C12" s="220">
        <v>13056</v>
      </c>
      <c r="D12" s="221"/>
    </row>
    <row r="13" spans="1:4" ht="16.5" customHeight="1" x14ac:dyDescent="0.3">
      <c r="A13" s="29"/>
      <c r="B13" s="25"/>
      <c r="C13" s="222" t="s">
        <v>99</v>
      </c>
      <c r="D13" s="222"/>
    </row>
    <row r="14" spans="1:4" ht="29.25" customHeight="1" thickBot="1" x14ac:dyDescent="0.45">
      <c r="A14" s="11" t="s">
        <v>46</v>
      </c>
      <c r="B14" s="16"/>
      <c r="C14" s="17"/>
      <c r="D14" s="26"/>
    </row>
    <row r="15" spans="1:4" ht="14.5" thickBot="1" x14ac:dyDescent="0.35">
      <c r="A15" s="223"/>
      <c r="B15" s="224"/>
      <c r="C15" s="225"/>
      <c r="D15" s="23" t="s">
        <v>34</v>
      </c>
    </row>
    <row r="16" spans="1:4" s="3" customFormat="1" ht="28.5" thickBot="1" x14ac:dyDescent="0.35">
      <c r="A16" s="19" t="s">
        <v>14</v>
      </c>
      <c r="B16" s="19" t="s">
        <v>30</v>
      </c>
      <c r="C16" s="20"/>
      <c r="D16" s="20" t="s">
        <v>119</v>
      </c>
    </row>
    <row r="17" spans="1:4" s="3" customFormat="1" ht="14.5" thickBot="1" x14ac:dyDescent="0.35">
      <c r="A17" s="210" t="s">
        <v>47</v>
      </c>
      <c r="B17" s="211"/>
      <c r="C17" s="20" t="s">
        <v>60</v>
      </c>
      <c r="D17" s="20"/>
    </row>
    <row r="18" spans="1:4" x14ac:dyDescent="0.3">
      <c r="A18" s="57">
        <v>1</v>
      </c>
      <c r="B18" s="14" t="s">
        <v>39</v>
      </c>
      <c r="C18" s="47"/>
      <c r="D18" s="48"/>
    </row>
    <row r="19" spans="1:4" x14ac:dyDescent="0.3">
      <c r="A19" s="57"/>
      <c r="B19" s="65" t="s">
        <v>89</v>
      </c>
      <c r="C19" s="47"/>
      <c r="D19" s="49"/>
    </row>
    <row r="20" spans="1:4" x14ac:dyDescent="0.3">
      <c r="A20" s="57"/>
      <c r="B20" s="65" t="s">
        <v>108</v>
      </c>
      <c r="C20" s="47"/>
      <c r="D20" s="49"/>
    </row>
    <row r="21" spans="1:4" x14ac:dyDescent="0.3">
      <c r="A21" s="57"/>
      <c r="B21" s="65" t="s">
        <v>109</v>
      </c>
      <c r="C21" s="47"/>
      <c r="D21" s="49"/>
    </row>
    <row r="22" spans="1:4" x14ac:dyDescent="0.3">
      <c r="A22" s="57"/>
      <c r="B22" s="14"/>
      <c r="C22" s="47"/>
      <c r="D22" s="49"/>
    </row>
    <row r="23" spans="1:4" ht="28" x14ac:dyDescent="0.3">
      <c r="A23" s="57">
        <v>2</v>
      </c>
      <c r="B23" s="14" t="s">
        <v>48</v>
      </c>
      <c r="C23" s="47"/>
      <c r="D23" s="49"/>
    </row>
    <row r="24" spans="1:4" ht="28" x14ac:dyDescent="0.3">
      <c r="A24" s="57">
        <v>3</v>
      </c>
      <c r="B24" s="14" t="s">
        <v>49</v>
      </c>
      <c r="C24" s="47"/>
      <c r="D24" s="49"/>
    </row>
    <row r="25" spans="1:4" ht="28" x14ac:dyDescent="0.3">
      <c r="A25" s="57">
        <v>4</v>
      </c>
      <c r="B25" s="14" t="s">
        <v>110</v>
      </c>
      <c r="C25" s="47"/>
      <c r="D25" s="49"/>
    </row>
    <row r="26" spans="1:4" x14ac:dyDescent="0.3">
      <c r="A26" s="57">
        <v>5</v>
      </c>
      <c r="B26" s="14" t="s">
        <v>50</v>
      </c>
      <c r="C26" s="50"/>
      <c r="D26" s="49"/>
    </row>
    <row r="27" spans="1:4" x14ac:dyDescent="0.3">
      <c r="A27" s="57">
        <v>6</v>
      </c>
      <c r="B27" s="14" t="s">
        <v>51</v>
      </c>
      <c r="C27" s="47"/>
      <c r="D27" s="49"/>
    </row>
    <row r="28" spans="1:4" x14ac:dyDescent="0.3">
      <c r="A28" s="57">
        <v>7</v>
      </c>
      <c r="B28" s="14" t="s">
        <v>52</v>
      </c>
      <c r="C28" s="47"/>
      <c r="D28" s="49"/>
    </row>
    <row r="29" spans="1:4" x14ac:dyDescent="0.3">
      <c r="A29" s="57">
        <v>8</v>
      </c>
      <c r="B29" s="14" t="s">
        <v>53</v>
      </c>
      <c r="C29" s="47"/>
      <c r="D29" s="49"/>
    </row>
    <row r="30" spans="1:4" x14ac:dyDescent="0.3">
      <c r="A30" s="57">
        <v>9</v>
      </c>
      <c r="B30" s="14" t="s">
        <v>54</v>
      </c>
      <c r="C30" s="47"/>
      <c r="D30" s="49"/>
    </row>
    <row r="31" spans="1:4" x14ac:dyDescent="0.3">
      <c r="A31" s="57">
        <v>10</v>
      </c>
      <c r="B31" s="14" t="s">
        <v>55</v>
      </c>
      <c r="C31" s="47"/>
      <c r="D31" s="49"/>
    </row>
    <row r="32" spans="1:4" ht="13.5" customHeight="1" x14ac:dyDescent="0.3">
      <c r="A32" s="57">
        <v>11</v>
      </c>
      <c r="B32" s="45" t="s">
        <v>56</v>
      </c>
      <c r="C32" s="47"/>
      <c r="D32" s="49"/>
    </row>
    <row r="33" spans="1:7" ht="17.399999999999999" customHeight="1" x14ac:dyDescent="0.3">
      <c r="A33" s="57">
        <v>12</v>
      </c>
      <c r="B33" s="2" t="s">
        <v>111</v>
      </c>
      <c r="C33" s="51"/>
      <c r="D33" s="52"/>
      <c r="E33" s="44"/>
      <c r="F33" s="44"/>
      <c r="G33" s="44"/>
    </row>
    <row r="34" spans="1:7" x14ac:dyDescent="0.3">
      <c r="A34" s="57">
        <v>13</v>
      </c>
      <c r="B34" s="3" t="s">
        <v>126</v>
      </c>
      <c r="C34" s="47"/>
      <c r="D34" s="49"/>
    </row>
    <row r="35" spans="1:7" ht="28" x14ac:dyDescent="0.3">
      <c r="A35" s="57">
        <v>14</v>
      </c>
      <c r="B35" s="3" t="s">
        <v>112</v>
      </c>
      <c r="C35" s="47"/>
      <c r="D35" s="49"/>
    </row>
    <row r="36" spans="1:7" x14ac:dyDescent="0.3">
      <c r="A36" s="57">
        <v>15</v>
      </c>
      <c r="B36" s="2" t="s">
        <v>90</v>
      </c>
      <c r="C36" s="47"/>
      <c r="D36" s="49"/>
    </row>
    <row r="37" spans="1:7" x14ac:dyDescent="0.3">
      <c r="A37" s="57">
        <v>16</v>
      </c>
      <c r="B37" s="2" t="s">
        <v>31</v>
      </c>
      <c r="C37" s="47"/>
      <c r="D37" s="49"/>
    </row>
    <row r="38" spans="1:7" x14ac:dyDescent="0.3">
      <c r="A38" s="57">
        <v>17</v>
      </c>
      <c r="B38" s="2" t="s">
        <v>57</v>
      </c>
      <c r="C38" s="47"/>
      <c r="D38" s="49"/>
    </row>
    <row r="39" spans="1:7" x14ac:dyDescent="0.3">
      <c r="A39" s="57"/>
      <c r="C39" s="47"/>
      <c r="D39" s="49"/>
    </row>
    <row r="40" spans="1:7" ht="14.5" thickBot="1" x14ac:dyDescent="0.35">
      <c r="A40" s="57"/>
      <c r="C40" s="66"/>
      <c r="D40" s="49"/>
    </row>
    <row r="41" spans="1:7" s="1" customFormat="1" ht="29.25" customHeight="1" thickBot="1" x14ac:dyDescent="0.35">
      <c r="A41" s="212" t="s">
        <v>83</v>
      </c>
      <c r="B41" s="213"/>
      <c r="C41" s="214"/>
      <c r="D41" s="18">
        <f>SUM(D18:D39)</f>
        <v>0</v>
      </c>
    </row>
    <row r="42" spans="1:7" ht="14.5" thickBot="1" x14ac:dyDescent="0.35">
      <c r="A42" s="58"/>
      <c r="B42" s="59"/>
      <c r="C42" s="58"/>
      <c r="D42" s="60"/>
    </row>
    <row r="43" spans="1:7" ht="14.5" thickBot="1" x14ac:dyDescent="0.35">
      <c r="A43" s="223"/>
      <c r="B43" s="224"/>
      <c r="C43" s="225"/>
      <c r="D43" s="23" t="s">
        <v>34</v>
      </c>
    </row>
    <row r="44" spans="1:7" ht="28.5" thickBot="1" x14ac:dyDescent="0.35">
      <c r="A44" s="210" t="s">
        <v>59</v>
      </c>
      <c r="B44" s="211"/>
      <c r="C44" s="20" t="s">
        <v>60</v>
      </c>
      <c r="D44" s="20" t="s">
        <v>58</v>
      </c>
    </row>
    <row r="45" spans="1:7" ht="28" x14ac:dyDescent="0.3">
      <c r="A45" s="32">
        <v>1</v>
      </c>
      <c r="B45" s="14" t="s">
        <v>91</v>
      </c>
      <c r="C45" s="53"/>
      <c r="D45" s="54"/>
    </row>
    <row r="46" spans="1:7" ht="56" x14ac:dyDescent="0.3">
      <c r="A46" s="32">
        <v>2</v>
      </c>
      <c r="B46" s="14" t="s">
        <v>92</v>
      </c>
      <c r="C46" s="47"/>
      <c r="D46" s="55"/>
    </row>
    <row r="47" spans="1:7" x14ac:dyDescent="0.3">
      <c r="A47" s="32">
        <v>3</v>
      </c>
      <c r="B47" s="14" t="s">
        <v>63</v>
      </c>
      <c r="C47" s="47"/>
      <c r="D47" s="55"/>
    </row>
    <row r="48" spans="1:7" ht="28" x14ac:dyDescent="0.3">
      <c r="A48" s="32">
        <v>4</v>
      </c>
      <c r="B48" s="14" t="s">
        <v>64</v>
      </c>
      <c r="C48" s="47"/>
      <c r="D48" s="55"/>
    </row>
    <row r="49" spans="1:5" x14ac:dyDescent="0.3">
      <c r="A49" s="32">
        <v>5</v>
      </c>
      <c r="B49" s="14" t="s">
        <v>31</v>
      </c>
      <c r="C49" s="47"/>
      <c r="D49" s="55"/>
    </row>
    <row r="50" spans="1:5" x14ac:dyDescent="0.3">
      <c r="A50" s="32">
        <v>6</v>
      </c>
      <c r="B50" s="14" t="s">
        <v>31</v>
      </c>
      <c r="C50" s="47"/>
      <c r="D50" s="55"/>
    </row>
    <row r="51" spans="1:5" x14ac:dyDescent="0.3">
      <c r="A51" s="32">
        <v>7</v>
      </c>
      <c r="B51" s="14" t="s">
        <v>31</v>
      </c>
      <c r="C51" s="47"/>
      <c r="D51" s="55"/>
    </row>
    <row r="52" spans="1:5" ht="14.5" thickBot="1" x14ac:dyDescent="0.35">
      <c r="A52" s="32">
        <v>8</v>
      </c>
      <c r="B52" s="14" t="s">
        <v>31</v>
      </c>
      <c r="C52" s="47"/>
      <c r="D52" s="55"/>
    </row>
    <row r="53" spans="1:5" ht="28.5" customHeight="1" thickBot="1" x14ac:dyDescent="0.35">
      <c r="A53" s="212" t="s">
        <v>84</v>
      </c>
      <c r="B53" s="213"/>
      <c r="C53" s="214"/>
      <c r="D53" s="18">
        <f>SUM(D45:D52)</f>
        <v>0</v>
      </c>
    </row>
    <row r="54" spans="1:5" ht="5.25" customHeight="1" thickBot="1" x14ac:dyDescent="0.35">
      <c r="A54" s="32"/>
      <c r="B54" s="14"/>
      <c r="C54" s="33"/>
      <c r="D54" s="31"/>
    </row>
    <row r="55" spans="1:5" ht="29.25" customHeight="1" thickBot="1" x14ac:dyDescent="0.35">
      <c r="A55" s="212" t="s">
        <v>85</v>
      </c>
      <c r="B55" s="213"/>
      <c r="C55" s="214"/>
      <c r="D55" s="34">
        <f>D41+D53</f>
        <v>0</v>
      </c>
    </row>
    <row r="56" spans="1:5" ht="29.25" customHeight="1" thickBot="1" x14ac:dyDescent="0.35">
      <c r="A56" s="226" t="s">
        <v>118</v>
      </c>
      <c r="B56" s="227"/>
      <c r="C56" s="228"/>
      <c r="D56" s="34">
        <f>D55*3</f>
        <v>0</v>
      </c>
    </row>
    <row r="57" spans="1:5" ht="45.75" customHeight="1" thickBot="1" x14ac:dyDescent="0.35">
      <c r="A57" s="215" t="s">
        <v>86</v>
      </c>
      <c r="B57" s="216"/>
      <c r="C57" s="217"/>
      <c r="D57" s="64">
        <f>D56*1.15</f>
        <v>0</v>
      </c>
      <c r="E57" s="2" t="s">
        <v>120</v>
      </c>
    </row>
    <row r="58" spans="1:5" ht="29.25" customHeight="1" thickBot="1" x14ac:dyDescent="0.35">
      <c r="A58" s="215" t="s">
        <v>88</v>
      </c>
      <c r="B58" s="216"/>
      <c r="C58" s="217"/>
      <c r="D58" s="62">
        <f>D57/36</f>
        <v>0</v>
      </c>
      <c r="E58" s="2" t="s">
        <v>107</v>
      </c>
    </row>
    <row r="59" spans="1:5" ht="17.25" customHeight="1" thickBot="1" x14ac:dyDescent="0.35">
      <c r="A59" s="32"/>
      <c r="B59" s="14"/>
      <c r="C59" s="33"/>
      <c r="D59" s="31"/>
    </row>
    <row r="60" spans="1:5" ht="28.5" thickBot="1" x14ac:dyDescent="0.35">
      <c r="A60" s="19"/>
      <c r="B60" s="30" t="s">
        <v>65</v>
      </c>
      <c r="C60" s="20" t="s">
        <v>29</v>
      </c>
      <c r="D60" s="20" t="s">
        <v>32</v>
      </c>
    </row>
    <row r="61" spans="1:5" ht="24" customHeight="1" x14ac:dyDescent="0.3">
      <c r="A61" s="35">
        <v>1</v>
      </c>
      <c r="B61" s="36" t="s">
        <v>61</v>
      </c>
      <c r="C61" s="48"/>
      <c r="D61" s="48">
        <f>C61*1.15</f>
        <v>0</v>
      </c>
    </row>
    <row r="62" spans="1:5" ht="24" customHeight="1" x14ac:dyDescent="0.3">
      <c r="A62" s="37">
        <v>2</v>
      </c>
      <c r="B62" s="38" t="s">
        <v>62</v>
      </c>
      <c r="C62" s="49"/>
      <c r="D62" s="49">
        <f t="shared" ref="D62:D67" si="0">C62*1.15</f>
        <v>0</v>
      </c>
    </row>
    <row r="63" spans="1:5" ht="24" customHeight="1" x14ac:dyDescent="0.3">
      <c r="A63" s="37">
        <v>3</v>
      </c>
      <c r="B63" s="38" t="s">
        <v>28</v>
      </c>
      <c r="C63" s="49"/>
      <c r="D63" s="49">
        <f t="shared" si="0"/>
        <v>0</v>
      </c>
    </row>
    <row r="64" spans="1:5" ht="24" customHeight="1" x14ac:dyDescent="0.3">
      <c r="A64" s="37">
        <v>4</v>
      </c>
      <c r="B64" s="38" t="s">
        <v>93</v>
      </c>
      <c r="C64" s="49"/>
      <c r="D64" s="49">
        <f t="shared" si="0"/>
        <v>0</v>
      </c>
    </row>
    <row r="65" spans="1:4" ht="24" customHeight="1" x14ac:dyDescent="0.3">
      <c r="A65" s="37">
        <v>5</v>
      </c>
      <c r="B65" s="38" t="s">
        <v>31</v>
      </c>
      <c r="C65" s="49"/>
      <c r="D65" s="49">
        <f t="shared" si="0"/>
        <v>0</v>
      </c>
    </row>
    <row r="66" spans="1:4" ht="24" customHeight="1" x14ac:dyDescent="0.3">
      <c r="A66" s="37">
        <v>6</v>
      </c>
      <c r="B66" s="38" t="s">
        <v>31</v>
      </c>
      <c r="C66" s="49"/>
      <c r="D66" s="49">
        <f t="shared" si="0"/>
        <v>0</v>
      </c>
    </row>
    <row r="67" spans="1:4" ht="24" customHeight="1" thickBot="1" x14ac:dyDescent="0.35">
      <c r="A67" s="39">
        <v>7</v>
      </c>
      <c r="B67" s="40" t="s">
        <v>31</v>
      </c>
      <c r="C67" s="56"/>
      <c r="D67" s="56">
        <f t="shared" si="0"/>
        <v>0</v>
      </c>
    </row>
    <row r="68" spans="1:4" x14ac:dyDescent="0.3">
      <c r="A68" s="11"/>
      <c r="B68" s="41"/>
      <c r="C68" s="12"/>
      <c r="D68" s="42"/>
    </row>
    <row r="69" spans="1:4" ht="29.25" customHeight="1" thickBot="1" x14ac:dyDescent="0.45">
      <c r="A69" s="208" t="s">
        <v>36</v>
      </c>
      <c r="B69" s="209"/>
      <c r="C69" s="17"/>
      <c r="D69" s="26"/>
    </row>
    <row r="70" spans="1:4" ht="28.5" thickBot="1" x14ac:dyDescent="0.35">
      <c r="A70" s="23" t="s">
        <v>12</v>
      </c>
      <c r="B70" s="23" t="s">
        <v>0</v>
      </c>
      <c r="C70" s="20" t="s">
        <v>11</v>
      </c>
      <c r="D70" s="23" t="s">
        <v>37</v>
      </c>
    </row>
    <row r="71" spans="1:4" ht="43.5" customHeight="1" thickBot="1" x14ac:dyDescent="0.35">
      <c r="A71" s="21">
        <v>1</v>
      </c>
      <c r="B71" s="22" t="s">
        <v>38</v>
      </c>
      <c r="C71" s="46"/>
      <c r="D71" s="61"/>
    </row>
    <row r="72" spans="1:4" x14ac:dyDescent="0.3">
      <c r="A72" s="28"/>
      <c r="B72" s="28"/>
      <c r="C72" s="28"/>
      <c r="D72" s="28"/>
    </row>
    <row r="73" spans="1:4" x14ac:dyDescent="0.3">
      <c r="A73" s="12"/>
      <c r="B73" s="12"/>
      <c r="C73" s="12"/>
      <c r="D73" s="12"/>
    </row>
  </sheetData>
  <mergeCells count="17">
    <mergeCell ref="A56:C56"/>
    <mergeCell ref="C8:D9"/>
    <mergeCell ref="C1:D3"/>
    <mergeCell ref="C4:D4"/>
    <mergeCell ref="A69:B69"/>
    <mergeCell ref="A44:B44"/>
    <mergeCell ref="A55:C55"/>
    <mergeCell ref="A41:C41"/>
    <mergeCell ref="A53:C53"/>
    <mergeCell ref="A58:C58"/>
    <mergeCell ref="A12:B12"/>
    <mergeCell ref="C12:D12"/>
    <mergeCell ref="C13:D13"/>
    <mergeCell ref="A43:C43"/>
    <mergeCell ref="A57:C57"/>
    <mergeCell ref="A17:B17"/>
    <mergeCell ref="A15:C15"/>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50"/>
  </sheetPr>
  <dimension ref="A1:I51"/>
  <sheetViews>
    <sheetView tabSelected="1" view="pageBreakPreview" zoomScaleNormal="100" zoomScaleSheetLayoutView="100" workbookViewId="0">
      <selection activeCell="A16" sqref="A16:I16"/>
    </sheetView>
  </sheetViews>
  <sheetFormatPr defaultRowHeight="12.5" x14ac:dyDescent="0.25"/>
  <cols>
    <col min="1" max="1" width="25" customWidth="1"/>
    <col min="2" max="2" width="13.54296875" customWidth="1"/>
    <col min="5" max="5" width="13.90625" customWidth="1"/>
    <col min="7" max="7" width="11.08984375" customWidth="1"/>
    <col min="10" max="10" width="39.36328125" customWidth="1"/>
  </cols>
  <sheetData>
    <row r="1" spans="1:9" x14ac:dyDescent="0.25">
      <c r="A1" s="113"/>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ht="27.65" customHeight="1" thickBot="1" x14ac:dyDescent="0.3">
      <c r="A7" s="7"/>
      <c r="B7" s="8"/>
      <c r="C7" s="8"/>
      <c r="D7" s="8"/>
      <c r="E7" s="8"/>
      <c r="F7" s="8"/>
      <c r="G7" s="8"/>
      <c r="H7" s="8"/>
      <c r="I7" s="9"/>
    </row>
    <row r="8" spans="1:9" ht="14.5" thickBot="1" x14ac:dyDescent="0.35">
      <c r="A8" s="232" t="s">
        <v>100</v>
      </c>
      <c r="B8" s="232"/>
      <c r="C8" s="239" t="str">
        <f>'COVER SHEET'!$E$13</f>
        <v>KZNB01/DSD/2024/25</v>
      </c>
      <c r="D8" s="239"/>
      <c r="E8" s="239"/>
      <c r="F8" s="239"/>
      <c r="G8" s="239"/>
      <c r="H8" s="239"/>
      <c r="I8" s="239"/>
    </row>
    <row r="9" spans="1:9" ht="42" customHeight="1" thickBot="1" x14ac:dyDescent="0.35">
      <c r="A9" s="232" t="s">
        <v>98</v>
      </c>
      <c r="B9" s="232"/>
      <c r="C9" s="240" t="str">
        <f>'COVER SHEET'!$E$15</f>
        <v>APPOINTMENT OF A SERVICE PROVIDER FOR THE PROVISION OF TRAVEL MANAGEMENT FOR THE KWAZULU-NATAL DEPARTMENT OF SOCIAL DEVELOPMENT FOR A PERIOD OF THIRTY-SIX MONTHS.</v>
      </c>
      <c r="D9" s="240"/>
      <c r="E9" s="240"/>
      <c r="F9" s="240"/>
      <c r="G9" s="240"/>
      <c r="H9" s="240"/>
      <c r="I9" s="240"/>
    </row>
    <row r="10" spans="1:9" ht="22.5" customHeight="1" thickBot="1" x14ac:dyDescent="0.35">
      <c r="A10" s="232" t="s">
        <v>2</v>
      </c>
      <c r="B10" s="232"/>
      <c r="C10" s="239" t="str">
        <f>'COVER SHEET'!$E$17</f>
        <v>&lt;NAME OF BIDDER TO BE FILLED IN HERE&gt;</v>
      </c>
      <c r="D10" s="239"/>
      <c r="E10" s="239"/>
      <c r="F10" s="239"/>
      <c r="G10" s="239"/>
      <c r="H10" s="239"/>
      <c r="I10" s="239"/>
    </row>
    <row r="11" spans="1:9" x14ac:dyDescent="0.25">
      <c r="A11" s="7"/>
      <c r="B11" s="8"/>
      <c r="C11" s="8"/>
      <c r="D11" s="8"/>
      <c r="E11" s="8"/>
      <c r="F11" s="8"/>
      <c r="G11" s="8"/>
      <c r="H11" s="8"/>
      <c r="I11" s="9"/>
    </row>
    <row r="12" spans="1:9" x14ac:dyDescent="0.25">
      <c r="A12" s="7"/>
      <c r="B12" s="8"/>
      <c r="C12" s="8"/>
      <c r="D12" s="8"/>
      <c r="E12" s="8"/>
      <c r="F12" s="8"/>
      <c r="G12" s="8"/>
      <c r="H12" s="8"/>
      <c r="I12" s="9"/>
    </row>
    <row r="13" spans="1:9" ht="14" x14ac:dyDescent="0.3">
      <c r="A13" s="233" t="s">
        <v>9</v>
      </c>
      <c r="B13" s="234"/>
      <c r="C13" s="234"/>
      <c r="D13" s="234"/>
      <c r="E13" s="234"/>
      <c r="F13" s="234"/>
      <c r="G13" s="234"/>
      <c r="H13" s="234"/>
      <c r="I13" s="235"/>
    </row>
    <row r="14" spans="1:9" x14ac:dyDescent="0.25">
      <c r="A14" s="114" t="s">
        <v>8</v>
      </c>
      <c r="B14" s="8"/>
      <c r="C14" s="8"/>
      <c r="D14" s="8"/>
      <c r="E14" s="8"/>
      <c r="F14" s="8"/>
      <c r="G14" s="8"/>
      <c r="H14" s="8"/>
      <c r="I14" s="9"/>
    </row>
    <row r="15" spans="1:9" x14ac:dyDescent="0.25">
      <c r="A15" s="114"/>
      <c r="B15" s="8"/>
      <c r="C15" s="8"/>
      <c r="D15" s="8"/>
      <c r="E15" s="8"/>
      <c r="F15" s="8"/>
      <c r="G15" s="8"/>
      <c r="H15" s="8"/>
      <c r="I15" s="9"/>
    </row>
    <row r="16" spans="1:9" ht="54.75" customHeight="1" thickBot="1" x14ac:dyDescent="0.3">
      <c r="A16" s="236" t="s">
        <v>148</v>
      </c>
      <c r="B16" s="237"/>
      <c r="C16" s="237"/>
      <c r="D16" s="237"/>
      <c r="E16" s="237"/>
      <c r="F16" s="237"/>
      <c r="G16" s="237"/>
      <c r="H16" s="237"/>
      <c r="I16" s="238"/>
    </row>
    <row r="17" spans="1:9" ht="13" x14ac:dyDescent="0.3">
      <c r="A17" s="229" t="s">
        <v>95</v>
      </c>
      <c r="B17" s="230"/>
      <c r="C17" s="230"/>
      <c r="D17" s="230"/>
      <c r="E17" s="230"/>
      <c r="F17" s="230"/>
      <c r="G17" s="230"/>
      <c r="H17" s="230"/>
      <c r="I17" s="231"/>
    </row>
    <row r="18" spans="1:9" ht="28.5" customHeight="1" x14ac:dyDescent="0.35">
      <c r="A18" s="241">
        <f>'1. TRANSACTION FEE OFFSITE '!E53</f>
        <v>0</v>
      </c>
      <c r="B18" s="242"/>
      <c r="C18" s="243" t="s">
        <v>67</v>
      </c>
      <c r="D18" s="243"/>
      <c r="E18" s="244"/>
      <c r="F18" s="244"/>
      <c r="G18" s="244"/>
      <c r="H18" s="245"/>
      <c r="I18" s="246"/>
    </row>
    <row r="19" spans="1:9" ht="16.75" customHeight="1" x14ac:dyDescent="0.25">
      <c r="A19" s="262" t="s">
        <v>66</v>
      </c>
      <c r="B19" s="263"/>
      <c r="C19" s="263"/>
      <c r="D19" s="263"/>
      <c r="E19" s="263"/>
      <c r="F19" s="263"/>
      <c r="G19" s="263"/>
      <c r="H19" s="263"/>
      <c r="I19" s="264"/>
    </row>
    <row r="20" spans="1:9" ht="34.5" customHeight="1" thickBot="1" x14ac:dyDescent="0.3">
      <c r="A20" s="247"/>
      <c r="B20" s="248"/>
      <c r="C20" s="248"/>
      <c r="D20" s="248"/>
      <c r="E20" s="248"/>
      <c r="F20" s="248"/>
      <c r="G20" s="248"/>
      <c r="H20" s="248"/>
      <c r="I20" s="249"/>
    </row>
    <row r="21" spans="1:9" x14ac:dyDescent="0.25">
      <c r="A21" s="114"/>
      <c r="B21" s="103"/>
      <c r="C21" s="103"/>
      <c r="D21" s="103"/>
      <c r="E21" s="103"/>
      <c r="F21" s="103"/>
      <c r="G21" s="103"/>
      <c r="H21" s="103"/>
      <c r="I21" s="115"/>
    </row>
    <row r="22" spans="1:9" ht="13" thickBot="1" x14ac:dyDescent="0.3">
      <c r="A22" s="114"/>
      <c r="B22" s="103"/>
      <c r="C22" s="103"/>
      <c r="D22" s="103"/>
      <c r="E22" s="103"/>
      <c r="F22" s="103"/>
      <c r="G22" s="103"/>
      <c r="H22" s="103"/>
      <c r="I22" s="115"/>
    </row>
    <row r="23" spans="1:9" ht="13" x14ac:dyDescent="0.3">
      <c r="A23" s="229" t="s">
        <v>96</v>
      </c>
      <c r="B23" s="230"/>
      <c r="C23" s="230"/>
      <c r="D23" s="230"/>
      <c r="E23" s="230"/>
      <c r="F23" s="230"/>
      <c r="G23" s="230"/>
      <c r="H23" s="230"/>
      <c r="I23" s="231"/>
    </row>
    <row r="24" spans="1:9" ht="30.75" customHeight="1" x14ac:dyDescent="0.35">
      <c r="A24" s="241">
        <f>'2. MANAGEMENT FEE OFFSITE'!D57</f>
        <v>0</v>
      </c>
      <c r="B24" s="242"/>
      <c r="C24" s="243" t="s">
        <v>67</v>
      </c>
      <c r="D24" s="243"/>
      <c r="E24" s="244"/>
      <c r="F24" s="244"/>
      <c r="G24" s="244"/>
      <c r="H24" s="245"/>
      <c r="I24" s="246"/>
    </row>
    <row r="25" spans="1:9" ht="19.75" customHeight="1" x14ac:dyDescent="0.25">
      <c r="A25" s="262" t="s">
        <v>66</v>
      </c>
      <c r="B25" s="263"/>
      <c r="C25" s="263"/>
      <c r="D25" s="263"/>
      <c r="E25" s="263"/>
      <c r="F25" s="263"/>
      <c r="G25" s="263"/>
      <c r="H25" s="263"/>
      <c r="I25" s="264"/>
    </row>
    <row r="26" spans="1:9" ht="13" thickBot="1" x14ac:dyDescent="0.3">
      <c r="A26" s="116"/>
      <c r="B26" s="70"/>
      <c r="C26" s="70"/>
      <c r="D26" s="70"/>
      <c r="E26" s="70"/>
      <c r="F26" s="70"/>
      <c r="G26" s="70"/>
      <c r="H26" s="70"/>
      <c r="I26" s="117"/>
    </row>
    <row r="27" spans="1:9" ht="18" x14ac:dyDescent="0.4">
      <c r="A27" s="270" t="s">
        <v>124</v>
      </c>
      <c r="B27" s="271"/>
      <c r="C27" s="271"/>
      <c r="D27" s="271"/>
      <c r="E27" s="271"/>
      <c r="F27" s="271"/>
      <c r="G27" s="271"/>
      <c r="H27" s="271"/>
      <c r="I27" s="272"/>
    </row>
    <row r="28" spans="1:9" s="71" customFormat="1" ht="13" x14ac:dyDescent="0.3">
      <c r="A28" s="118" t="s">
        <v>101</v>
      </c>
      <c r="B28" s="76"/>
      <c r="C28" s="76"/>
      <c r="D28" s="76"/>
      <c r="E28" s="77">
        <f>A18</f>
        <v>0</v>
      </c>
      <c r="F28" s="76"/>
      <c r="G28" s="76"/>
      <c r="H28" s="76"/>
      <c r="I28" s="119"/>
    </row>
    <row r="29" spans="1:9" s="74" customFormat="1" ht="13" x14ac:dyDescent="0.3">
      <c r="A29" s="120" t="s">
        <v>102</v>
      </c>
      <c r="B29" s="78"/>
      <c r="C29" s="78"/>
      <c r="D29" s="78"/>
      <c r="E29" s="77">
        <f>A24</f>
        <v>0</v>
      </c>
      <c r="F29" s="78"/>
      <c r="G29" s="78"/>
      <c r="H29" s="78"/>
      <c r="I29" s="121"/>
    </row>
    <row r="30" spans="1:9" s="75" customFormat="1" ht="13" x14ac:dyDescent="0.3">
      <c r="A30" s="122"/>
      <c r="B30" s="73"/>
      <c r="C30" s="73"/>
      <c r="D30" s="73"/>
      <c r="E30" s="72"/>
      <c r="F30" s="73"/>
      <c r="G30" s="73"/>
      <c r="H30" s="73"/>
      <c r="I30" s="123"/>
    </row>
    <row r="31" spans="1:9" ht="28.5" customHeight="1" x14ac:dyDescent="0.35">
      <c r="A31" s="241">
        <f>E28+E29</f>
        <v>0</v>
      </c>
      <c r="B31" s="242"/>
      <c r="C31" s="243" t="s">
        <v>67</v>
      </c>
      <c r="D31" s="243"/>
      <c r="E31" s="244"/>
      <c r="F31" s="244"/>
      <c r="G31" s="244"/>
      <c r="H31" s="245"/>
      <c r="I31" s="246"/>
    </row>
    <row r="32" spans="1:9" ht="24" customHeight="1" x14ac:dyDescent="0.25">
      <c r="A32" s="262" t="s">
        <v>66</v>
      </c>
      <c r="B32" s="263"/>
      <c r="C32" s="263"/>
      <c r="D32" s="263"/>
      <c r="E32" s="263"/>
      <c r="F32" s="263"/>
      <c r="G32" s="263"/>
      <c r="H32" s="263"/>
      <c r="I32" s="264"/>
    </row>
    <row r="33" spans="1:9" ht="29.25" customHeight="1" thickBot="1" x14ac:dyDescent="0.3">
      <c r="A33" s="247"/>
      <c r="B33" s="248"/>
      <c r="C33" s="248"/>
      <c r="D33" s="248"/>
      <c r="E33" s="248"/>
      <c r="F33" s="248"/>
      <c r="G33" s="248"/>
      <c r="H33" s="248"/>
      <c r="I33" s="249"/>
    </row>
    <row r="34" spans="1:9" x14ac:dyDescent="0.25">
      <c r="A34" s="256"/>
      <c r="B34" s="254"/>
      <c r="C34" s="254"/>
      <c r="D34" s="254"/>
      <c r="E34" s="254"/>
      <c r="F34" s="254"/>
      <c r="G34" s="254"/>
      <c r="H34" s="254"/>
      <c r="I34" s="255"/>
    </row>
    <row r="35" spans="1:9" ht="39" customHeight="1" x14ac:dyDescent="0.25">
      <c r="A35" s="236" t="s">
        <v>149</v>
      </c>
      <c r="B35" s="237"/>
      <c r="C35" s="237"/>
      <c r="D35" s="237"/>
      <c r="E35" s="237"/>
      <c r="F35" s="237"/>
      <c r="G35" s="237"/>
      <c r="H35" s="237"/>
      <c r="I35" s="238"/>
    </row>
    <row r="36" spans="1:9" x14ac:dyDescent="0.25">
      <c r="A36" s="256"/>
      <c r="B36" s="254"/>
      <c r="C36" s="254"/>
      <c r="D36" s="254"/>
      <c r="E36" s="254"/>
      <c r="F36" s="254"/>
      <c r="G36" s="254"/>
      <c r="H36" s="254"/>
      <c r="I36" s="255"/>
    </row>
    <row r="37" spans="1:9" ht="27.75" customHeight="1" x14ac:dyDescent="0.25">
      <c r="A37" s="236" t="s">
        <v>150</v>
      </c>
      <c r="B37" s="268"/>
      <c r="C37" s="268"/>
      <c r="D37" s="268"/>
      <c r="E37" s="268"/>
      <c r="F37" s="268"/>
      <c r="G37" s="268"/>
      <c r="H37" s="268"/>
      <c r="I37" s="269"/>
    </row>
    <row r="38" spans="1:9" ht="10.5" customHeight="1" x14ac:dyDescent="0.25">
      <c r="A38" s="253"/>
      <c r="B38" s="254"/>
      <c r="C38" s="254"/>
      <c r="D38" s="254"/>
      <c r="E38" s="254"/>
      <c r="F38" s="254"/>
      <c r="G38" s="254"/>
      <c r="H38" s="254"/>
      <c r="I38" s="255"/>
    </row>
    <row r="39" spans="1:9" ht="38.25" customHeight="1" x14ac:dyDescent="0.25">
      <c r="A39" s="236" t="s">
        <v>68</v>
      </c>
      <c r="B39" s="268"/>
      <c r="C39" s="268"/>
      <c r="D39" s="268"/>
      <c r="E39" s="268"/>
      <c r="F39" s="268"/>
      <c r="G39" s="268"/>
      <c r="H39" s="268"/>
      <c r="I39" s="269"/>
    </row>
    <row r="40" spans="1:9" ht="13" thickBot="1" x14ac:dyDescent="0.3">
      <c r="A40" s="256"/>
      <c r="B40" s="254"/>
      <c r="C40" s="254"/>
      <c r="D40" s="254"/>
      <c r="E40" s="254"/>
      <c r="F40" s="254"/>
      <c r="G40" s="254"/>
      <c r="H40" s="254"/>
      <c r="I40" s="255"/>
    </row>
    <row r="41" spans="1:9" ht="41.25" customHeight="1" thickBot="1" x14ac:dyDescent="0.35">
      <c r="A41" s="265" t="s">
        <v>69</v>
      </c>
      <c r="B41" s="266"/>
      <c r="C41" s="267"/>
      <c r="D41" s="43"/>
      <c r="E41" s="265" t="s">
        <v>70</v>
      </c>
      <c r="F41" s="266"/>
      <c r="G41" s="266"/>
      <c r="H41" s="266"/>
      <c r="I41" s="267"/>
    </row>
    <row r="42" spans="1:9" ht="22.5" customHeight="1" x14ac:dyDescent="0.25">
      <c r="A42" s="253" t="s">
        <v>71</v>
      </c>
      <c r="B42" s="254"/>
      <c r="C42" s="254"/>
      <c r="D42" s="254"/>
      <c r="E42" s="254"/>
      <c r="F42" s="254"/>
      <c r="G42" s="254"/>
      <c r="H42" s="254"/>
      <c r="I42" s="255"/>
    </row>
    <row r="43" spans="1:9" ht="23.25" customHeight="1" x14ac:dyDescent="0.25">
      <c r="A43" s="253" t="s">
        <v>72</v>
      </c>
      <c r="B43" s="254"/>
      <c r="C43" s="254"/>
      <c r="D43" s="254"/>
      <c r="E43" s="254"/>
      <c r="F43" s="254"/>
      <c r="G43" s="254"/>
      <c r="H43" s="254"/>
      <c r="I43" s="255"/>
    </row>
    <row r="44" spans="1:9" x14ac:dyDescent="0.25">
      <c r="A44" s="256"/>
      <c r="B44" s="254"/>
      <c r="C44" s="254"/>
      <c r="D44" s="254"/>
      <c r="E44" s="254"/>
      <c r="F44" s="254"/>
      <c r="G44" s="254"/>
      <c r="H44" s="254"/>
      <c r="I44" s="255"/>
    </row>
    <row r="45" spans="1:9" ht="13" x14ac:dyDescent="0.3">
      <c r="A45" s="257" t="s">
        <v>73</v>
      </c>
      <c r="B45" s="258"/>
      <c r="C45" s="258"/>
      <c r="D45" s="258"/>
      <c r="E45" s="258"/>
      <c r="F45" s="258"/>
      <c r="G45" s="258"/>
      <c r="H45" s="258"/>
      <c r="I45" s="259"/>
    </row>
    <row r="46" spans="1:9" x14ac:dyDescent="0.25">
      <c r="A46" s="256"/>
      <c r="B46" s="254"/>
      <c r="C46" s="254"/>
      <c r="D46" s="254"/>
      <c r="E46" s="254"/>
      <c r="F46" s="254"/>
      <c r="G46" s="254"/>
      <c r="H46" s="254"/>
      <c r="I46" s="255"/>
    </row>
    <row r="47" spans="1:9" x14ac:dyDescent="0.25">
      <c r="A47" s="253" t="s">
        <v>5</v>
      </c>
      <c r="B47" s="260"/>
      <c r="C47" s="260"/>
      <c r="D47" s="260"/>
      <c r="E47" s="260"/>
      <c r="F47" s="260"/>
      <c r="G47" s="260"/>
      <c r="H47" s="260"/>
      <c r="I47" s="261"/>
    </row>
    <row r="48" spans="1:9" x14ac:dyDescent="0.25">
      <c r="A48" s="253" t="s">
        <v>6</v>
      </c>
      <c r="B48" s="260"/>
      <c r="C48" s="260"/>
      <c r="D48" s="260"/>
      <c r="E48" s="260"/>
      <c r="F48" s="260"/>
      <c r="G48" s="260"/>
      <c r="H48" s="260"/>
      <c r="I48" s="261"/>
    </row>
    <row r="49" spans="1:9" x14ac:dyDescent="0.25">
      <c r="A49" s="253" t="s">
        <v>7</v>
      </c>
      <c r="B49" s="260"/>
      <c r="C49" s="260"/>
      <c r="D49" s="260"/>
      <c r="E49" s="260"/>
      <c r="F49" s="260"/>
      <c r="G49" s="260"/>
      <c r="H49" s="260"/>
      <c r="I49" s="261"/>
    </row>
    <row r="50" spans="1:9" x14ac:dyDescent="0.25">
      <c r="A50" s="253" t="s">
        <v>74</v>
      </c>
      <c r="B50" s="260"/>
      <c r="C50" s="260"/>
      <c r="D50" s="260"/>
      <c r="E50" s="260"/>
      <c r="F50" s="260"/>
      <c r="G50" s="260"/>
      <c r="H50" s="260"/>
      <c r="I50" s="261"/>
    </row>
    <row r="51" spans="1:9" ht="13" thickBot="1" x14ac:dyDescent="0.3">
      <c r="A51" s="250"/>
      <c r="B51" s="251"/>
      <c r="C51" s="251"/>
      <c r="D51" s="251"/>
      <c r="E51" s="251"/>
      <c r="F51" s="251"/>
      <c r="G51" s="251"/>
      <c r="H51" s="251"/>
      <c r="I51" s="252"/>
    </row>
  </sheetData>
  <mergeCells count="47">
    <mergeCell ref="A32:I32"/>
    <mergeCell ref="A27:I27"/>
    <mergeCell ref="A31:B31"/>
    <mergeCell ref="C31:D31"/>
    <mergeCell ref="E31:G31"/>
    <mergeCell ref="H31:I31"/>
    <mergeCell ref="A33:I33"/>
    <mergeCell ref="A19:I19"/>
    <mergeCell ref="A41:C41"/>
    <mergeCell ref="E41:I41"/>
    <mergeCell ref="A38:I38"/>
    <mergeCell ref="A39:I39"/>
    <mergeCell ref="A40:I40"/>
    <mergeCell ref="A36:I36"/>
    <mergeCell ref="A37:I37"/>
    <mergeCell ref="A25:I25"/>
    <mergeCell ref="A24:B24"/>
    <mergeCell ref="C24:D24"/>
    <mergeCell ref="E24:G24"/>
    <mergeCell ref="H24:I24"/>
    <mergeCell ref="A34:I34"/>
    <mergeCell ref="A35:I35"/>
    <mergeCell ref="A51:I51"/>
    <mergeCell ref="A42:I42"/>
    <mergeCell ref="A43:I43"/>
    <mergeCell ref="A44:I44"/>
    <mergeCell ref="A45:I45"/>
    <mergeCell ref="A46:I46"/>
    <mergeCell ref="A47:I47"/>
    <mergeCell ref="A48:I48"/>
    <mergeCell ref="A49:I49"/>
    <mergeCell ref="A50:I50"/>
    <mergeCell ref="A18:B18"/>
    <mergeCell ref="C18:D18"/>
    <mergeCell ref="E18:G18"/>
    <mergeCell ref="H18:I18"/>
    <mergeCell ref="A23:I23"/>
    <mergeCell ref="A20:I20"/>
    <mergeCell ref="A17:I17"/>
    <mergeCell ref="A8:B8"/>
    <mergeCell ref="A9:B9"/>
    <mergeCell ref="A10:B10"/>
    <mergeCell ref="A13:I13"/>
    <mergeCell ref="A16:I16"/>
    <mergeCell ref="C8:I8"/>
    <mergeCell ref="C9:I9"/>
    <mergeCell ref="C10:I10"/>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33"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COVER SHEET</vt:lpstr>
      <vt:lpstr>1. TRANSACTION FEE OFFSITE </vt:lpstr>
      <vt:lpstr>2. MANAGEMENT FEE OFFSITE</vt:lpstr>
      <vt:lpstr>Price Declaration </vt:lpstr>
      <vt:lpstr>'1. TRANSACTION FEE OFFSITE '!Print_Area</vt:lpstr>
      <vt:lpstr>'2. MANAGEMENT FEE OFFSITE'!Print_Area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Setan</dc:creator>
  <cp:lastModifiedBy>Nonsikelelo Maphumulo</cp:lastModifiedBy>
  <cp:lastPrinted>2023-09-05T15:07:26Z</cp:lastPrinted>
  <dcterms:created xsi:type="dcterms:W3CDTF">2007-09-21T10:17:54Z</dcterms:created>
  <dcterms:modified xsi:type="dcterms:W3CDTF">2024-08-26T10:57:41Z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Ref">
    <vt:lpwstr>https://api.informationprotection.azure.com/api/1a45348f-02b4-4f9a-a7a8-7786f6dd3245</vt:lpwstr>
  </property>
  <property fmtid="{D5CDD505-2E9C-101B-9397-08002B2CF9AE}" pid="5" name="MSIP_Label_93c4247e-447d-4732-af29-2e529a4288f1_Owner">
    <vt:lpwstr>Estelle.Setan@Treasury.gov.za</vt:lpwstr>
  </property>
  <property fmtid="{D5CDD505-2E9C-101B-9397-08002B2CF9AE}" pid="6" name="MSIP_Label_93c4247e-447d-4732-af29-2e529a4288f1_SetDate">
    <vt:lpwstr>2018-12-20T11:33:08.5019805+02:00</vt:lpwstr>
  </property>
  <property fmtid="{D5CDD505-2E9C-101B-9397-08002B2CF9AE}" pid="7" name="MSIP_Label_93c4247e-447d-4732-af29-2e529a4288f1_Name">
    <vt:lpwstr>Personal</vt:lpwstr>
  </property>
  <property fmtid="{D5CDD505-2E9C-101B-9397-08002B2CF9AE}" pid="8" name="MSIP_Label_93c4247e-447d-4732-af29-2e529a4288f1_Application">
    <vt:lpwstr>Microsoft Azure Information Protection</vt:lpwstr>
  </property>
  <property fmtid="{D5CDD505-2E9C-101B-9397-08002B2CF9AE}" pid="9" name="MSIP_Label_93c4247e-447d-4732-af29-2e529a4288f1_Extended_MSFT_Method">
    <vt:lpwstr>Automatic</vt:lpwstr>
  </property>
  <property fmtid="{D5CDD505-2E9C-101B-9397-08002B2CF9AE}" pid="10" name="Sensitivity">
    <vt:lpwstr>Personal</vt:lpwstr>
  </property>
</Properties>
</file>