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C:\Users\kgomomh\AppData\Local\Microsoft\Windows\INetCache\Content.Outlook\OXZFGVV5\"/>
    </mc:Choice>
  </mc:AlternateContent>
  <xr:revisionPtr revIDLastSave="0" documentId="13_ncr:1_{2BA8B1F0-F0E7-4C01-BE92-C287F0A37A09}" xr6:coauthVersionLast="47" xr6:coauthVersionMax="47" xr10:uidLastSave="{00000000-0000-0000-0000-000000000000}"/>
  <bookViews>
    <workbookView xWindow="-120" yWindow="-120" windowWidth="20730" windowHeight="11160" tabRatio="914" xr2:uid="{00000000-000D-0000-FFFF-FFFF00000000}"/>
  </bookViews>
  <sheets>
    <sheet name="Summary" sheetId="34" r:id="rId1"/>
    <sheet name="Bill No.1 - P&amp;G's " sheetId="36" r:id="rId2"/>
    <sheet name="Bill No.2 - SHEQ" sheetId="37" r:id="rId3"/>
    <sheet name="Bill No.3 - FENCING" sheetId="38" r:id="rId4"/>
    <sheet name="Bill No.4 DEMOLITIONS" sheetId="40"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a" localSheetId="1">#REF!</definedName>
    <definedName name="\a" localSheetId="2">#REF!</definedName>
    <definedName name="\a">#N/A</definedName>
    <definedName name="\b" localSheetId="4">[1]DCF!#REF!</definedName>
    <definedName name="\b">[1]DCF!#REF!</definedName>
    <definedName name="\c" localSheetId="4">[1]DCF!#REF!</definedName>
    <definedName name="\c">[1]DCF!#REF!</definedName>
    <definedName name="\d" localSheetId="1">[1]DCF!#REF!</definedName>
    <definedName name="\d" localSheetId="2">[1]DCF!#REF!</definedName>
    <definedName name="\d">#N/A</definedName>
    <definedName name="\e" localSheetId="4">[1]DCF!#REF!</definedName>
    <definedName name="\e">[1]DCF!#REF!</definedName>
    <definedName name="\f">[1]DCF!#REF!</definedName>
    <definedName name="\g">[1]DCF!#REF!</definedName>
    <definedName name="\h">[1]DCF!#REF!</definedName>
    <definedName name="\i">[1]DCF!#REF!</definedName>
    <definedName name="______CXX1">'[2]1'!$F$175:$F$182</definedName>
    <definedName name="______CXX2">'[2]2'!$F$175:$F$182</definedName>
    <definedName name="______CXX3">'[2]3'!$F$175:$F$182</definedName>
    <definedName name="______CXX4">'[2]4'!$F$175:$F$182</definedName>
    <definedName name="______CXX5">'[2]5'!$F$175:$F$182</definedName>
    <definedName name="______CXX6">'[2]6'!$F$175:$F$182</definedName>
    <definedName name="______CXX7">'[2]7'!$F$175:$F$182</definedName>
    <definedName name="______CXX8">'[2]8'!$F$175:$F$182</definedName>
    <definedName name="______CXX9">'[2]9'!$F$175:$F$182</definedName>
    <definedName name="______EXX1">'[2]1'!$F$129:$F$168</definedName>
    <definedName name="______EXX2">'[2]2'!$F$129:$F$168</definedName>
    <definedName name="______EXX3">'[2]3'!$F$129:$F$168</definedName>
    <definedName name="______EXX4">'[2]4'!$F$129:$F$168</definedName>
    <definedName name="______EXX5">'[2]5'!$F$129:$F$168</definedName>
    <definedName name="______EXX6">'[2]6'!$F$129:$F$168</definedName>
    <definedName name="______EXX7">'[2]7'!$F$129:$F$168</definedName>
    <definedName name="______EXX8">'[2]8'!$F$129:$F$168</definedName>
    <definedName name="______EXX9">'[2]9'!$F$129:$F$168</definedName>
    <definedName name="______MXX1">'[2]1'!$F$13:$F$64</definedName>
    <definedName name="______MXX2">'[2]2'!$F$13:$F$64</definedName>
    <definedName name="______MXX3">'[2]3'!$F$13:$F$64</definedName>
    <definedName name="______MXX4">'[2]4'!$F$13:$F$64</definedName>
    <definedName name="______MXX5">'[2]5'!$F$13:$F$64</definedName>
    <definedName name="______MXX6">'[2]6'!$F$13:$F$64</definedName>
    <definedName name="______MXX7">'[2]7'!$F$13:$F$64</definedName>
    <definedName name="______MXX8">'[2]8'!$F$13:$F$64</definedName>
    <definedName name="______MXX9">'[2]9'!$F$13:$F$64</definedName>
    <definedName name="______SXX1">'[2]1'!$F$71:$F$122</definedName>
    <definedName name="______SXX2">'[2]2'!$F$71:$F$122</definedName>
    <definedName name="______SXX3">'[2]3'!$F$71:$F$122</definedName>
    <definedName name="______SXX4">'[2]4'!$F$71:$F$122</definedName>
    <definedName name="______SXX5">'[2]5'!$F$71:$F$122</definedName>
    <definedName name="______SXX6">'[2]6'!$F$71:$F$122</definedName>
    <definedName name="______SXX7">'[2]7'!$F$71:$F$122</definedName>
    <definedName name="______SXX8">'[2]8'!$F$71:$F$122</definedName>
    <definedName name="______SXX9">'[2]9'!$F$71:$F$122</definedName>
    <definedName name="_____CXX1">'[2]1'!$F$175:$F$182</definedName>
    <definedName name="_____CXX2">'[2]2'!$F$175:$F$182</definedName>
    <definedName name="_____CXX3">'[2]3'!$F$175:$F$182</definedName>
    <definedName name="_____CXX4">'[2]4'!$F$175:$F$182</definedName>
    <definedName name="_____CXX5">'[2]5'!$F$175:$F$182</definedName>
    <definedName name="_____CXX6">'[2]6'!$F$175:$F$182</definedName>
    <definedName name="_____CXX7">'[2]7'!$F$175:$F$182</definedName>
    <definedName name="_____CXX8">'[2]8'!$F$175:$F$182</definedName>
    <definedName name="_____CXX9">'[2]9'!$F$175:$F$182</definedName>
    <definedName name="_____EXX1">'[2]1'!$F$129:$F$168</definedName>
    <definedName name="_____EXX2">'[2]2'!$F$129:$F$168</definedName>
    <definedName name="_____EXX3">'[2]3'!$F$129:$F$168</definedName>
    <definedName name="_____EXX4">'[2]4'!$F$129:$F$168</definedName>
    <definedName name="_____EXX5">'[2]5'!$F$129:$F$168</definedName>
    <definedName name="_____EXX6">'[2]6'!$F$129:$F$168</definedName>
    <definedName name="_____EXX7">'[2]7'!$F$129:$F$168</definedName>
    <definedName name="_____EXX8">'[2]8'!$F$129:$F$168</definedName>
    <definedName name="_____EXX9">'[2]9'!$F$129:$F$168</definedName>
    <definedName name="_____MXX1">'[2]1'!$F$13:$F$64</definedName>
    <definedName name="_____MXX2">'[2]2'!$F$13:$F$64</definedName>
    <definedName name="_____MXX3">'[2]3'!$F$13:$F$64</definedName>
    <definedName name="_____MXX4">'[2]4'!$F$13:$F$64</definedName>
    <definedName name="_____MXX5">'[2]5'!$F$13:$F$64</definedName>
    <definedName name="_____MXX6">'[2]6'!$F$13:$F$64</definedName>
    <definedName name="_____MXX7">'[2]7'!$F$13:$F$64</definedName>
    <definedName name="_____MXX8">'[2]8'!$F$13:$F$64</definedName>
    <definedName name="_____MXX9">'[2]9'!$F$13:$F$64</definedName>
    <definedName name="_____SXX1">'[2]1'!$F$71:$F$122</definedName>
    <definedName name="_____SXX2">'[2]2'!$F$71:$F$122</definedName>
    <definedName name="_____SXX3">'[2]3'!$F$71:$F$122</definedName>
    <definedName name="_____SXX4">'[2]4'!$F$71:$F$122</definedName>
    <definedName name="_____SXX5">'[2]5'!$F$71:$F$122</definedName>
    <definedName name="_____SXX6">'[2]6'!$F$71:$F$122</definedName>
    <definedName name="_____SXX7">'[2]7'!$F$71:$F$122</definedName>
    <definedName name="_____SXX8">'[2]8'!$F$71:$F$122</definedName>
    <definedName name="_____SXX9">'[2]9'!$F$71:$F$122</definedName>
    <definedName name="____CXX1">'[2]1'!$F$175:$F$182</definedName>
    <definedName name="____CXX2">'[2]2'!$F$175:$F$182</definedName>
    <definedName name="____CXX3">'[2]3'!$F$175:$F$182</definedName>
    <definedName name="____CXX4">'[2]4'!$F$175:$F$182</definedName>
    <definedName name="____CXX5">'[2]5'!$F$175:$F$182</definedName>
    <definedName name="____CXX6">'[2]6'!$F$175:$F$182</definedName>
    <definedName name="____CXX7">'[2]7'!$F$175:$F$182</definedName>
    <definedName name="____CXX8">'[2]8'!$F$175:$F$182</definedName>
    <definedName name="____CXX9">'[2]9'!$F$175:$F$182</definedName>
    <definedName name="____EXX1">'[2]1'!$F$129:$F$168</definedName>
    <definedName name="____EXX2">'[2]2'!$F$129:$F$168</definedName>
    <definedName name="____EXX3">'[2]3'!$F$129:$F$168</definedName>
    <definedName name="____EXX4">'[2]4'!$F$129:$F$168</definedName>
    <definedName name="____EXX5">'[2]5'!$F$129:$F$168</definedName>
    <definedName name="____EXX6">'[2]6'!$F$129:$F$168</definedName>
    <definedName name="____EXX7">'[2]7'!$F$129:$F$168</definedName>
    <definedName name="____EXX8">'[2]8'!$F$129:$F$168</definedName>
    <definedName name="____EXX9">'[2]9'!$F$129:$F$168</definedName>
    <definedName name="____MXX1">'[2]1'!$F$13:$F$64</definedName>
    <definedName name="____MXX2">'[2]2'!$F$13:$F$64</definedName>
    <definedName name="____MXX3">'[2]3'!$F$13:$F$64</definedName>
    <definedName name="____MXX4">'[2]4'!$F$13:$F$64</definedName>
    <definedName name="____MXX5">'[2]5'!$F$13:$F$64</definedName>
    <definedName name="____MXX6">'[2]6'!$F$13:$F$64</definedName>
    <definedName name="____MXX7">'[2]7'!$F$13:$F$64</definedName>
    <definedName name="____MXX8">'[2]8'!$F$13:$F$64</definedName>
    <definedName name="____MXX9">'[2]9'!$F$13:$F$64</definedName>
    <definedName name="____SXX1">'[2]1'!$F$71:$F$122</definedName>
    <definedName name="____SXX2">'[2]2'!$F$71:$F$122</definedName>
    <definedName name="____SXX3">'[2]3'!$F$71:$F$122</definedName>
    <definedName name="____SXX4">'[2]4'!$F$71:$F$122</definedName>
    <definedName name="____SXX5">'[2]5'!$F$71:$F$122</definedName>
    <definedName name="____SXX6">'[2]6'!$F$71:$F$122</definedName>
    <definedName name="____SXX7">'[2]7'!$F$71:$F$122</definedName>
    <definedName name="____SXX8">'[2]8'!$F$71:$F$122</definedName>
    <definedName name="____SXX9">'[2]9'!$F$71:$F$122</definedName>
    <definedName name="___CXX1">'[2]1'!$F$175:$F$182</definedName>
    <definedName name="___CXX2">'[2]2'!$F$175:$F$182</definedName>
    <definedName name="___CXX3">'[2]3'!$F$175:$F$182</definedName>
    <definedName name="___CXX4">'[2]4'!$F$175:$F$182</definedName>
    <definedName name="___CXX5">'[2]5'!$F$175:$F$182</definedName>
    <definedName name="___CXX6">'[2]6'!$F$175:$F$182</definedName>
    <definedName name="___CXX7">'[2]7'!$F$175:$F$182</definedName>
    <definedName name="___CXX8">'[2]8'!$F$175:$F$182</definedName>
    <definedName name="___CXX9">'[2]9'!$F$175:$F$182</definedName>
    <definedName name="___EXX1">'[2]1'!$F$129:$F$168</definedName>
    <definedName name="___EXX2">'[2]2'!$F$129:$F$168</definedName>
    <definedName name="___EXX3">'[2]3'!$F$129:$F$168</definedName>
    <definedName name="___EXX4">'[2]4'!$F$129:$F$168</definedName>
    <definedName name="___EXX5">'[2]5'!$F$129:$F$168</definedName>
    <definedName name="___EXX6">'[2]6'!$F$129:$F$168</definedName>
    <definedName name="___EXX7">'[2]7'!$F$129:$F$168</definedName>
    <definedName name="___EXX8">'[2]8'!$F$129:$F$168</definedName>
    <definedName name="___EXX9">'[2]9'!$F$129:$F$168</definedName>
    <definedName name="___MXX1">'[2]1'!$F$13:$F$64</definedName>
    <definedName name="___MXX2">'[2]2'!$F$13:$F$64</definedName>
    <definedName name="___MXX3">'[2]3'!$F$13:$F$64</definedName>
    <definedName name="___MXX4">'[2]4'!$F$13:$F$64</definedName>
    <definedName name="___MXX5">'[2]5'!$F$13:$F$64</definedName>
    <definedName name="___MXX6">'[2]6'!$F$13:$F$64</definedName>
    <definedName name="___MXX7">'[2]7'!$F$13:$F$64</definedName>
    <definedName name="___MXX8">'[2]8'!$F$13:$F$64</definedName>
    <definedName name="___MXX9">'[2]9'!$F$13:$F$64</definedName>
    <definedName name="___SXX1">'[2]1'!$F$71:$F$122</definedName>
    <definedName name="___SXX2">'[2]2'!$F$71:$F$122</definedName>
    <definedName name="___SXX3">'[2]3'!$F$71:$F$122</definedName>
    <definedName name="___SXX4">'[2]4'!$F$71:$F$122</definedName>
    <definedName name="___SXX5">'[2]5'!$F$71:$F$122</definedName>
    <definedName name="___SXX6">'[2]6'!$F$71:$F$122</definedName>
    <definedName name="___SXX7">'[2]7'!$F$71:$F$122</definedName>
    <definedName name="___SXX8">'[2]8'!$F$71:$F$122</definedName>
    <definedName name="___SXX9">'[2]9'!$F$71:$F$122</definedName>
    <definedName name="__CXX1" localSheetId="1">'[3]1'!$F$175:$F$182</definedName>
    <definedName name="__CXX1" localSheetId="2">'[3]1'!$F$175:$F$182</definedName>
    <definedName name="__CXX1">'[2]1'!$F$175:$F$182</definedName>
    <definedName name="__CXX2" localSheetId="1">'[3]2'!$F$175:$F$182</definedName>
    <definedName name="__CXX2" localSheetId="2">'[3]2'!$F$175:$F$182</definedName>
    <definedName name="__CXX2">'[2]2'!$F$175:$F$182</definedName>
    <definedName name="__CXX3" localSheetId="1">'[3]3'!$F$175:$F$182</definedName>
    <definedName name="__CXX3" localSheetId="2">'[3]3'!$F$175:$F$182</definedName>
    <definedName name="__CXX3">'[2]3'!$F$175:$F$182</definedName>
    <definedName name="__CXX4" localSheetId="1">'[3]4'!$F$175:$F$182</definedName>
    <definedName name="__CXX4" localSheetId="2">'[3]4'!$F$175:$F$182</definedName>
    <definedName name="__CXX4">'[2]4'!$F$175:$F$182</definedName>
    <definedName name="__CXX5" localSheetId="1">'[3]5'!$F$175:$F$182</definedName>
    <definedName name="__CXX5" localSheetId="2">'[3]5'!$F$175:$F$182</definedName>
    <definedName name="__CXX5">'[2]5'!$F$175:$F$182</definedName>
    <definedName name="__CXX6" localSheetId="1">'[3]6'!$F$175:$F$182</definedName>
    <definedName name="__CXX6" localSheetId="2">'[3]6'!$F$175:$F$182</definedName>
    <definedName name="__CXX6">'[2]6'!$F$175:$F$182</definedName>
    <definedName name="__CXX7" localSheetId="1">'[3]7'!$F$175:$F$182</definedName>
    <definedName name="__CXX7" localSheetId="2">'[3]7'!$F$175:$F$182</definedName>
    <definedName name="__CXX7">'[2]7'!$F$175:$F$182</definedName>
    <definedName name="__CXX8" localSheetId="1">'[3]8'!$F$175:$F$182</definedName>
    <definedName name="__CXX8" localSheetId="2">'[3]8'!$F$175:$F$182</definedName>
    <definedName name="__CXX8">'[2]8'!$F$175:$F$182</definedName>
    <definedName name="__CXX9" localSheetId="1">'[3]9'!$F$175:$F$182</definedName>
    <definedName name="__CXX9" localSheetId="2">'[3]9'!$F$175:$F$182</definedName>
    <definedName name="__CXX9">'[2]9'!$F$175:$F$182</definedName>
    <definedName name="__EXX1" localSheetId="1">'[3]1'!$F$129:$F$168</definedName>
    <definedName name="__EXX1" localSheetId="2">'[3]1'!$F$129:$F$168</definedName>
    <definedName name="__EXX1">'[2]1'!$F$129:$F$168</definedName>
    <definedName name="__EXX2" localSheetId="1">'[3]2'!$F$129:$F$168</definedName>
    <definedName name="__EXX2" localSheetId="2">'[3]2'!$F$129:$F$168</definedName>
    <definedName name="__EXX2">'[2]2'!$F$129:$F$168</definedName>
    <definedName name="__EXX3" localSheetId="1">'[3]3'!$F$129:$F$168</definedName>
    <definedName name="__EXX3" localSheetId="2">'[3]3'!$F$129:$F$168</definedName>
    <definedName name="__EXX3">'[2]3'!$F$129:$F$168</definedName>
    <definedName name="__EXX4" localSheetId="1">'[3]4'!$F$129:$F$168</definedName>
    <definedName name="__EXX4" localSheetId="2">'[3]4'!$F$129:$F$168</definedName>
    <definedName name="__EXX4">'[2]4'!$F$129:$F$168</definedName>
    <definedName name="__EXX5" localSheetId="1">'[3]5'!$F$129:$F$168</definedName>
    <definedName name="__EXX5" localSheetId="2">'[3]5'!$F$129:$F$168</definedName>
    <definedName name="__EXX5">'[2]5'!$F$129:$F$168</definedName>
    <definedName name="__EXX6" localSheetId="1">'[3]6'!$F$129:$F$168</definedName>
    <definedName name="__EXX6" localSheetId="2">'[3]6'!$F$129:$F$168</definedName>
    <definedName name="__EXX6">'[2]6'!$F$129:$F$168</definedName>
    <definedName name="__EXX7" localSheetId="1">'[3]7'!$F$129:$F$168</definedName>
    <definedName name="__EXX7" localSheetId="2">'[3]7'!$F$129:$F$168</definedName>
    <definedName name="__EXX7">'[2]7'!$F$129:$F$168</definedName>
    <definedName name="__EXX8" localSheetId="1">'[3]8'!$F$129:$F$168</definedName>
    <definedName name="__EXX8" localSheetId="2">'[3]8'!$F$129:$F$168</definedName>
    <definedName name="__EXX8">'[2]8'!$F$129:$F$168</definedName>
    <definedName name="__EXX9" localSheetId="1">'[3]9'!$F$129:$F$168</definedName>
    <definedName name="__EXX9" localSheetId="2">'[3]9'!$F$129:$F$168</definedName>
    <definedName name="__EXX9">'[2]9'!$F$129:$F$168</definedName>
    <definedName name="__MXX1" localSheetId="1">'[3]1'!$F$13:$F$64</definedName>
    <definedName name="__MXX1" localSheetId="2">'[3]1'!$F$13:$F$64</definedName>
    <definedName name="__MXX1">'[2]1'!$F$13:$F$64</definedName>
    <definedName name="__MXX2" localSheetId="1">'[3]2'!$F$13:$F$64</definedName>
    <definedName name="__MXX2" localSheetId="2">'[3]2'!$F$13:$F$64</definedName>
    <definedName name="__MXX2">'[2]2'!$F$13:$F$64</definedName>
    <definedName name="__MXX3" localSheetId="1">'[3]3'!$F$13:$F$64</definedName>
    <definedName name="__MXX3" localSheetId="2">'[3]3'!$F$13:$F$64</definedName>
    <definedName name="__MXX3">'[2]3'!$F$13:$F$64</definedName>
    <definedName name="__MXX4" localSheetId="1">'[3]4'!$F$13:$F$64</definedName>
    <definedName name="__MXX4" localSheetId="2">'[3]4'!$F$13:$F$64</definedName>
    <definedName name="__MXX4">'[2]4'!$F$13:$F$64</definedName>
    <definedName name="__MXX5" localSheetId="1">'[3]5'!$F$13:$F$64</definedName>
    <definedName name="__MXX5" localSheetId="2">'[3]5'!$F$13:$F$64</definedName>
    <definedName name="__MXX5">'[2]5'!$F$13:$F$64</definedName>
    <definedName name="__MXX6" localSheetId="1">'[3]6'!$F$13:$F$64</definedName>
    <definedName name="__MXX6" localSheetId="2">'[3]6'!$F$13:$F$64</definedName>
    <definedName name="__MXX6">'[2]6'!$F$13:$F$64</definedName>
    <definedName name="__MXX7" localSheetId="1">'[3]7'!$F$13:$F$64</definedName>
    <definedName name="__MXX7" localSheetId="2">'[3]7'!$F$13:$F$64</definedName>
    <definedName name="__MXX7">'[2]7'!$F$13:$F$64</definedName>
    <definedName name="__MXX8" localSheetId="1">'[3]8'!$F$13:$F$64</definedName>
    <definedName name="__MXX8" localSheetId="2">'[3]8'!$F$13:$F$64</definedName>
    <definedName name="__MXX8">'[2]8'!$F$13:$F$64</definedName>
    <definedName name="__MXX9" localSheetId="1">'[3]9'!$F$13:$F$64</definedName>
    <definedName name="__MXX9" localSheetId="2">'[3]9'!$F$13:$F$64</definedName>
    <definedName name="__MXX9">'[2]9'!$F$13:$F$64</definedName>
    <definedName name="__SXX1" localSheetId="1">'[3]1'!$F$71:$F$122</definedName>
    <definedName name="__SXX1" localSheetId="2">'[3]1'!$F$71:$F$122</definedName>
    <definedName name="__SXX1">'[2]1'!$F$71:$F$122</definedName>
    <definedName name="__SXX2" localSheetId="1">'[3]2'!$F$71:$F$122</definedName>
    <definedName name="__SXX2" localSheetId="2">'[3]2'!$F$71:$F$122</definedName>
    <definedName name="__SXX2">'[2]2'!$F$71:$F$122</definedName>
    <definedName name="__SXX3" localSheetId="1">'[3]3'!$F$71:$F$122</definedName>
    <definedName name="__SXX3" localSheetId="2">'[3]3'!$F$71:$F$122</definedName>
    <definedName name="__SXX3">'[2]3'!$F$71:$F$122</definedName>
    <definedName name="__SXX4" localSheetId="1">'[3]4'!$F$71:$F$122</definedName>
    <definedName name="__SXX4" localSheetId="2">'[3]4'!$F$71:$F$122</definedName>
    <definedName name="__SXX4">'[2]4'!$F$71:$F$122</definedName>
    <definedName name="__SXX5" localSheetId="1">'[3]5'!$F$71:$F$122</definedName>
    <definedName name="__SXX5" localSheetId="2">'[3]5'!$F$71:$F$122</definedName>
    <definedName name="__SXX5">'[2]5'!$F$71:$F$122</definedName>
    <definedName name="__SXX6" localSheetId="1">'[3]6'!$F$71:$F$122</definedName>
    <definedName name="__SXX6" localSheetId="2">'[3]6'!$F$71:$F$122</definedName>
    <definedName name="__SXX6">'[2]6'!$F$71:$F$122</definedName>
    <definedName name="__SXX7" localSheetId="1">'[3]7'!$F$71:$F$122</definedName>
    <definedName name="__SXX7" localSheetId="2">'[3]7'!$F$71:$F$122</definedName>
    <definedName name="__SXX7">'[2]7'!$F$71:$F$122</definedName>
    <definedName name="__SXX8" localSheetId="1">'[3]8'!$F$71:$F$122</definedName>
    <definedName name="__SXX8" localSheetId="2">'[3]8'!$F$71:$F$122</definedName>
    <definedName name="__SXX8">'[2]8'!$F$71:$F$122</definedName>
    <definedName name="__SXX9" localSheetId="1">'[3]9'!$F$71:$F$122</definedName>
    <definedName name="__SXX9" localSheetId="2">'[3]9'!$F$71:$F$122</definedName>
    <definedName name="__SXX9">'[2]9'!$F$71:$F$122</definedName>
    <definedName name="_1_">[1]DCF!#REF!</definedName>
    <definedName name="_18_0">[4]DCF!#REF!</definedName>
    <definedName name="_2_0">[1]DCF!#REF!</definedName>
    <definedName name="_27L">[4]DCF!#REF!</definedName>
    <definedName name="_36P_0Print_Area">[4]DCF!#REF!</definedName>
    <definedName name="_3L">[1]DCF!#REF!</definedName>
    <definedName name="_4P_0Print_Area">[1]DCF!#REF!</definedName>
    <definedName name="_9_">[4]DCF!#REF!</definedName>
    <definedName name="_C8">#REF!</definedName>
    <definedName name="_CXX1">'[2]1'!$F$175:$F$182</definedName>
    <definedName name="_CXX2">'[2]2'!$F$175:$F$182</definedName>
    <definedName name="_CXX3">'[2]3'!$F$175:$F$182</definedName>
    <definedName name="_CXX4">'[2]4'!$F$175:$F$182</definedName>
    <definedName name="_CXX5">'[2]5'!$F$175:$F$182</definedName>
    <definedName name="_CXX6">'[2]6'!$F$175:$F$182</definedName>
    <definedName name="_CXX7">'[2]7'!$F$175:$F$182</definedName>
    <definedName name="_CXX8">'[2]8'!$F$175:$F$182</definedName>
    <definedName name="_CXX9">'[2]9'!$F$175:$F$182</definedName>
    <definedName name="_EXX1">'[2]1'!$F$129:$F$168</definedName>
    <definedName name="_EXX2">'[2]2'!$F$129:$F$168</definedName>
    <definedName name="_EXX3">'[2]3'!$F$129:$F$168</definedName>
    <definedName name="_EXX4">'[2]4'!$F$129:$F$168</definedName>
    <definedName name="_EXX5">'[2]5'!$F$129:$F$168</definedName>
    <definedName name="_EXX6">'[2]6'!$F$129:$F$168</definedName>
    <definedName name="_EXX7">'[2]7'!$F$129:$F$168</definedName>
    <definedName name="_EXX8">'[2]8'!$F$129:$F$168</definedName>
    <definedName name="_EXX9">'[2]9'!$F$129:$F$168</definedName>
    <definedName name="_J">[1]DCF!#REF!</definedName>
    <definedName name="_MXX1">'[2]1'!$F$13:$F$64</definedName>
    <definedName name="_MXX2">'[2]2'!$F$13:$F$64</definedName>
    <definedName name="_MXX3">'[2]3'!$F$13:$F$64</definedName>
    <definedName name="_MXX4">'[2]4'!$F$13:$F$64</definedName>
    <definedName name="_MXX5">'[2]5'!$F$13:$F$64</definedName>
    <definedName name="_MXX6">'[2]6'!$F$13:$F$64</definedName>
    <definedName name="_MXX7">'[2]7'!$F$13:$F$64</definedName>
    <definedName name="_MXX8">'[2]8'!$F$13:$F$64</definedName>
    <definedName name="_MXX9">'[2]9'!$F$13:$F$64</definedName>
    <definedName name="_Order1" hidden="1">255</definedName>
    <definedName name="_SXX1">'[2]1'!$F$71:$F$122</definedName>
    <definedName name="_SXX2">'[2]2'!$F$71:$F$122</definedName>
    <definedName name="_SXX3">'[2]3'!$F$71:$F$122</definedName>
    <definedName name="_SXX4">'[2]4'!$F$71:$F$122</definedName>
    <definedName name="_SXX5">'[2]5'!$F$71:$F$122</definedName>
    <definedName name="_SXX6">'[2]6'!$F$71:$F$122</definedName>
    <definedName name="_SXX7">'[2]7'!$F$71:$F$122</definedName>
    <definedName name="_SXX8">'[2]8'!$F$71:$F$122</definedName>
    <definedName name="_SXX9">'[2]9'!$F$71:$F$122</definedName>
    <definedName name="_Z">#REF!</definedName>
    <definedName name="A">#REF!</definedName>
    <definedName name="ACwvu.all." localSheetId="1" hidden="1">#REF!</definedName>
    <definedName name="ACwvu.all." localSheetId="2" hidden="1">#REF!</definedName>
    <definedName name="ACwvu.all." localSheetId="4" hidden="1">#REF!</definedName>
    <definedName name="ACwvu.all." localSheetId="0" hidden="1">#REF!</definedName>
    <definedName name="ACwvu.all." hidden="1">#REF!</definedName>
    <definedName name="ACwvu.prices." localSheetId="1" hidden="1">#REF!</definedName>
    <definedName name="ACwvu.prices." localSheetId="2" hidden="1">#REF!</definedName>
    <definedName name="ACwvu.prices." localSheetId="4" hidden="1">#REF!</definedName>
    <definedName name="ACwvu.prices." localSheetId="0" hidden="1">#REF!</definedName>
    <definedName name="ACwvu.prices." hidden="1">#REF!</definedName>
    <definedName name="ACwvu.summary." localSheetId="1" hidden="1">#REF!</definedName>
    <definedName name="ACwvu.summary." localSheetId="2" hidden="1">#REF!</definedName>
    <definedName name="ACwvu.summary." localSheetId="4" hidden="1">#REF!</definedName>
    <definedName name="ACwvu.summary." localSheetId="0" hidden="1">#REF!</definedName>
    <definedName name="ACwvu.summary." hidden="1">#REF!</definedName>
    <definedName name="b">'[5]2001'!$A$8:$B$16</definedName>
    <definedName name="BPL">[6]Re!$D$293:$D$314</definedName>
    <definedName name="CCC" localSheetId="1">#REF!</definedName>
    <definedName name="CCC" localSheetId="2">#REF!</definedName>
    <definedName name="CCC" localSheetId="4">#REF!</definedName>
    <definedName name="CCC" localSheetId="0">#REF!</definedName>
    <definedName name="CCC">#REF!</definedName>
    <definedName name="Clear_CAST_Price_Summary" localSheetId="1">[7]!Clear_CAST_Price_Summary</definedName>
    <definedName name="Clear_CAST_Price_Summary" localSheetId="2">[7]!Clear_CAST_Price_Summary</definedName>
    <definedName name="Clear_CAST_Price_Summary" localSheetId="4">'Bill No.4 DEMOLITIONS'!Clear_CAST_Price_Summary</definedName>
    <definedName name="Clear_CAST_Price_Summary" localSheetId="0">Summary!Clear_CAST_Price_Summary</definedName>
    <definedName name="Clear_CAST_Price_Summary">[0]!Clear_CAST_Price_Summary</definedName>
    <definedName name="CR" localSheetId="1">#REF!</definedName>
    <definedName name="CR" localSheetId="2">#REF!</definedName>
    <definedName name="CR" localSheetId="4">#REF!</definedName>
    <definedName name="CR" localSheetId="0">#REF!</definedName>
    <definedName name="CR">#REF!</definedName>
    <definedName name="Cwvu.summary." localSheetId="1" hidden="1">#REF!</definedName>
    <definedName name="Cwvu.summary." localSheetId="2" hidden="1">#REF!</definedName>
    <definedName name="Cwvu.summary." localSheetId="4" hidden="1">#REF!</definedName>
    <definedName name="Cwvu.summary." localSheetId="0" hidden="1">#REF!</definedName>
    <definedName name="Cwvu.summary." hidden="1">#REF!</definedName>
    <definedName name="CXV" localSheetId="1">#REF!</definedName>
    <definedName name="CXV" localSheetId="2">#REF!</definedName>
    <definedName name="CXV" localSheetId="4">#REF!</definedName>
    <definedName name="CXV">#REF!</definedName>
    <definedName name="CXXX">'[2]10'!$F$175:$F$182</definedName>
    <definedName name="D" localSheetId="4">#REF!</definedName>
    <definedName name="D">#REF!</definedName>
    <definedName name="Data" localSheetId="1">#REF!</definedName>
    <definedName name="Data" localSheetId="2">#REF!</definedName>
    <definedName name="data" localSheetId="4">#REF!</definedName>
    <definedName name="data" localSheetId="0">#REF!</definedName>
    <definedName name="data">#REF!</definedName>
    <definedName name="Data_Daywork" localSheetId="1">#REF!</definedName>
    <definedName name="Data_Daywork">#REF!</definedName>
    <definedName name="Data_Opt_Bill5" localSheetId="1">#REF!</definedName>
    <definedName name="Data_Opt_Bill5">#REF!</definedName>
    <definedName name="DATA1">'[8]Unit 1'!$I$18:$P$37,'[8]Unit 1'!$I$41:$P$60,'[8]Unit 1'!$I$64:$P$83,'[8]Unit 1'!$I$87:$P$106,'[8]Unit 1'!$I$110:$P$135,'[8]Unit 1'!$I$139:$P$158,'[8]Unit 1'!$I$162:$P$181</definedName>
    <definedName name="DATA10">'[8]Unit 5'!$I$274:$P$293,'[8]Unit 5'!$I$298:$O$298,'[8]Unit 5'!$P$298:$P$312,'[8]Unit 5'!$I$298:$P$477,'[8]Unit 5'!$I$481:$P$500,'[8]Unit 5'!$I$504:$P$871,'[8]Unit 5'!$I$875:$P$888</definedName>
    <definedName name="DATA11">'[8]Unit 6'!$I$18:$P$37,'[8]Unit 6'!$I$41:$P$60,'[8]Unit 6'!$I$64:$P$83,'[8]Unit 6'!$I$87:$P$106,'[8]Unit 6'!$I$110:$P$135,'[8]Unit 6'!$I$139:$K$139,'[8]Unit 6'!$K$139:$P$158,'[8]Unit 6'!$I$139:$P$158,'[8]Unit 6'!$I$162:$N$162,'[8]Unit 6'!$P$163,'[8]Unit 6'!$I$162:$P$181</definedName>
    <definedName name="DATA12">'[8]Unit 6'!$I$274:$P$293,'[8]Unit 6'!$I$298:$P$477,'[8]Unit 6'!$I$481:$P$500,'[8]Unit 6'!$I$504:$P$871,'[8]Unit 6'!$I$875:$P$888</definedName>
    <definedName name="DATA13">'[8]Common Plant'!$I$18:$P$37,'[8]Common Plant'!$I$41:$P$60,'[8]Common Plant'!$I$64:$P$83,'[8]Common Plant'!$I$87:$P$106,'[8]Common Plant'!$I$110:$P$135,'[8]Common Plant'!$I$139:$P$158,'[8]Common Plant'!$I$162:$P$181,'[8]Common Plant'!$I$185:$P$210</definedName>
    <definedName name="DATA14">'[8]Common Plant'!$I$214:$P$237,'[8]Common Plant'!$I$241:$P$270,'[8]Common Plant'!$I$274:$P$293,'[8]Common Plant'!$I$298:$P$477,'[8]Common Plant'!$I$481:$P$500,'[8]Common Plant'!$I$504:$P$871,'[8]Common Plant'!$I$875:$P$888</definedName>
    <definedName name="DATA2">'[8]Unit 1'!$I$185:$P$210,'[8]Unit 1'!$I$214:$P$237,'[8]Unit 1'!$I$241:$P$270,'[8]Unit 1'!$I$274:$P$293,'[8]Unit 1'!$I$298:$P$477,'[8]Unit 1'!$I$481:$P$500,'[8]Unit 1'!$I$504:$P$871,'[8]Unit 1'!$I$875:$P$888</definedName>
    <definedName name="DATA3">'[8]Unit 2'!$I$18:$P$37,'[8]Unit 2'!$I$41:$P$60,'[8]Unit 2'!$I$64:$P$83,'[8]Unit 2'!$I$87:$P$106,'[8]Unit 2'!$I$110:$P$135,'[8]Unit 2'!$I$139:$P$158,'[8]Unit 2'!$I$162:$P$181,'[8]Unit 2'!$I$185:$P$210,'[8]Unit 2'!$I$214:$P$237,'[8]Unit 2'!$I$241:$P$270</definedName>
    <definedName name="DATA4">'[8]Unit 2'!$I$274:$P$293,'[8]Unit 2'!$I$298:$P$477,'[8]Unit 2'!$I$481:$P$500,'[8]Unit 2'!$I$504:$P$871,'[8]Unit 2'!$I$875:$P$888</definedName>
    <definedName name="DATA5">'[8]Unit 3'!$I$18:$P$37,'[8]Unit 3'!$I$41:$P$60,'[8]Unit 3'!$I$64:$P$83,'[8]Unit 3'!$I$87:$P$106,'[8]Unit 3'!$I$110:$P$135,'[8]Unit 3'!$I$139:$P$158,'[8]Unit 3'!$I$162:$P$181,'[8]Unit 3'!$I$185:$P$210,'[8]Unit 3'!$I$214:$P$237,'[8]Unit 3'!$I$241:$P$270</definedName>
    <definedName name="DATA6">'[8]Unit 3'!$I$274:$P$293,'[8]Unit 3'!$I$298:$P$477,'[8]Unit 3'!$I$481:$P$500,'[8]Unit 3'!$I$504:$P$871,'[8]Unit 3'!$I$875:$P$888</definedName>
    <definedName name="DATA7">'[8]Unit 4'!$I$18:$P$37,'[8]Unit 4'!$I$41:$P$60,'[8]Unit 4'!$I$64:$P$83,'[8]Unit 4'!$I$87:$P$106,'[8]Unit 4'!$I$110:$P$135,'[8]Unit 4'!$I$139:$P$158,'[8]Unit 4'!$I$162:$P$181,'[8]Unit 4'!$I$185:$P$210,'[8]Unit 4'!$I$214:$P$237,'[8]Unit 4'!$I$241:$P$270</definedName>
    <definedName name="DATA8">'[8]Unit 4'!$I$274:$P$293,'[8]Unit 4'!$I$298:$P$477,'[8]Unit 4'!$I$481:$P$500,'[8]Unit 4'!$I$504:$P$871,'[8]Unit 4'!$I$875:$P$888</definedName>
    <definedName name="DATA9">'[8]Unit 5'!$I$18:$P$37,'[8]Unit 5'!$I$41:$P$60,'[8]Unit 5'!$I$64:$P$83,'[8]Unit 5'!$I$87:$P$106,'[8]Unit 5'!$I$110:$P$135,'[8]Unit 5'!$I$139:$P$158,'[8]Unit 5'!$I$162:$P$181,'[8]Unit 5'!$I$185:$P$210,'[8]Unit 5'!$I$214:$P$237,'[8]Unit 5'!$I$241:$P$270</definedName>
    <definedName name="Dls">[2]Ein!$C$1143:$C$1162</definedName>
    <definedName name="Down_Payment" localSheetId="4">#REF!</definedName>
    <definedName name="Down_Payment">#REF!</definedName>
    <definedName name="DUC" localSheetId="1">#REF!</definedName>
    <definedName name="DUC" localSheetId="2">#REF!</definedName>
    <definedName name="DUC" localSheetId="4">#REF!</definedName>
    <definedName name="DUC" localSheetId="0">#REF!</definedName>
    <definedName name="DUC">#REF!</definedName>
    <definedName name="DV">#REF!</definedName>
    <definedName name="EEE" localSheetId="1">[2]E!#REF!</definedName>
    <definedName name="EEE" localSheetId="2">[2]E!#REF!</definedName>
    <definedName name="EEE" localSheetId="4">[2]E!#REF!</definedName>
    <definedName name="EEE" localSheetId="0">[2]E!#REF!</definedName>
    <definedName name="EEE">[2]E!#REF!</definedName>
    <definedName name="ELC" localSheetId="1">[9]Qm!#REF!</definedName>
    <definedName name="ELC" localSheetId="2">[9]Qm!#REF!</definedName>
    <definedName name="ELC" localSheetId="4">[9]Qm!#REF!</definedName>
    <definedName name="ELC" localSheetId="0">[9]Qm!#REF!</definedName>
    <definedName name="ELC">[9]Qm!#REF!</definedName>
    <definedName name="ELE" localSheetId="4">[9]Qm!#REF!</definedName>
    <definedName name="ELE" localSheetId="0">[9]Qm!#REF!</definedName>
    <definedName name="ELE">[9]Qm!#REF!</definedName>
    <definedName name="ELM" localSheetId="4">[9]Qm!#REF!</definedName>
    <definedName name="ELM" localSheetId="0">[9]Qm!#REF!</definedName>
    <definedName name="ELM">[9]Qm!#REF!</definedName>
    <definedName name="ELS" localSheetId="4">[9]Qm!#REF!</definedName>
    <definedName name="ELS" localSheetId="0">[9]Qm!#REF!</definedName>
    <definedName name="ELS">[9]Qm!#REF!</definedName>
    <definedName name="END_of_PRICE_FIX_SUMMARY" localSheetId="1">#REF!</definedName>
    <definedName name="END_of_PRICE_FIX_SUMMARY" localSheetId="2">#REF!</definedName>
    <definedName name="END_of_PRICE_FIX_SUMMARY" localSheetId="4">#REF!</definedName>
    <definedName name="END_of_PRICE_FIX_SUMMARY" localSheetId="0">#REF!</definedName>
    <definedName name="END_of_PRICE_FIX_SUMMARY">#REF!</definedName>
    <definedName name="Ennd" localSheetId="1">#REF!</definedName>
    <definedName name="Ennd" localSheetId="2">#REF!</definedName>
    <definedName name="Ennd" localSheetId="4">#REF!</definedName>
    <definedName name="Ennd" localSheetId="0">#REF!</definedName>
    <definedName name="Ennd">#REF!</definedName>
    <definedName name="ER" localSheetId="1">#REF!</definedName>
    <definedName name="ER" localSheetId="2">#REF!</definedName>
    <definedName name="ER" localSheetId="4">#REF!</definedName>
    <definedName name="ER" localSheetId="0">#REF!</definedName>
    <definedName name="ER">#REF!</definedName>
    <definedName name="EUR">'[10]Cover SHT'!$B$2</definedName>
    <definedName name="Export_Tender" localSheetId="1">#REF!</definedName>
    <definedName name="Export_Tender" localSheetId="2">#REF!</definedName>
    <definedName name="Export_Tender" localSheetId="4">#REF!</definedName>
    <definedName name="Export_Tender" localSheetId="0">#REF!</definedName>
    <definedName name="Export_Tender">#REF!</definedName>
    <definedName name="EXXX">'[2]10'!$F$129:$F$168</definedName>
    <definedName name="fakt" localSheetId="4">[11]Activities!#REF!</definedName>
    <definedName name="fakt" localSheetId="0">[11]Activities!#REF!</definedName>
    <definedName name="fakt">[11]Activities!#REF!</definedName>
    <definedName name="Fees" localSheetId="1">SUM(#REF!)</definedName>
    <definedName name="Fees" localSheetId="2">SUM(#REF!)</definedName>
    <definedName name="Fees" localSheetId="4">SUM(#REF!)</definedName>
    <definedName name="Fees" localSheetId="0">SUM(#REF!)</definedName>
    <definedName name="Fees">SUM(#REF!)</definedName>
    <definedName name="g">[4]DCF!#REF!</definedName>
    <definedName name="GBP">'[10]Cover SHT'!$B$1</definedName>
    <definedName name="GENERAL" localSheetId="1">#REF!</definedName>
    <definedName name="GENERAL" localSheetId="2">#REF!</definedName>
    <definedName name="GENERAL" localSheetId="4">#REF!</definedName>
    <definedName name="GENERAL" localSheetId="0">#REF!</definedName>
    <definedName name="GENERAL">#REF!</definedName>
    <definedName name="GENERAL_SETTINGS_AND_CONVEYOR__INFORMATION" localSheetId="1">#REF!</definedName>
    <definedName name="GENERAL_SETTINGS_AND_CONVEYOR__INFORMATION" localSheetId="2">#REF!</definedName>
    <definedName name="GENERAL_SETTINGS_AND_CONVEYOR__INFORMATION" localSheetId="4">#REF!</definedName>
    <definedName name="GENERAL_SETTINGS_AND_CONVEYOR__INFORMATION" localSheetId="0">#REF!</definedName>
    <definedName name="GENERAL_SETTINGS_AND_CONVEYOR__INFORMATION">#REF!</definedName>
    <definedName name="GenSetConInfo" localSheetId="1">#REF!</definedName>
    <definedName name="GenSetConInfo" localSheetId="2">#REF!</definedName>
    <definedName name="GenSetConInfo" localSheetId="4">#REF!</definedName>
    <definedName name="GenSetConInfo" localSheetId="0">#REF!</definedName>
    <definedName name="GenSetConInfo">#REF!</definedName>
    <definedName name="GGGG" localSheetId="1">#REF!</definedName>
    <definedName name="GGGG" localSheetId="2">#REF!</definedName>
    <definedName name="GGGG" localSheetId="4">#REF!</definedName>
    <definedName name="GGGG" localSheetId="0">#REF!</definedName>
    <definedName name="GGGG">#REF!</definedName>
    <definedName name="HBL">[6]Re!$D$250:$D$291</definedName>
    <definedName name="HSC">[6]Re!$D$94:$D$145</definedName>
    <definedName name="Impact_Codes" localSheetId="1">#REF!</definedName>
    <definedName name="Impact_Codes" localSheetId="2">#REF!</definedName>
    <definedName name="Impact_Codes" localSheetId="4">#REF!</definedName>
    <definedName name="Impact_Codes" localSheetId="0">#REF!</definedName>
    <definedName name="Impact_Codes">#REF!</definedName>
    <definedName name="LSC">[6]Re!$D$237:$D$248</definedName>
    <definedName name="MMM" localSheetId="1">#REF!</definedName>
    <definedName name="MMM" localSheetId="2">#REF!</definedName>
    <definedName name="MMM" localSheetId="4">#REF!</definedName>
    <definedName name="MMM" localSheetId="0">#REF!</definedName>
    <definedName name="MMM">#REF!</definedName>
    <definedName name="Module1.CF_Data" localSheetId="1">[7]!Module1.CF_Data</definedName>
    <definedName name="Module1.CF_Data" localSheetId="2">[7]!Module1.CF_Data</definedName>
    <definedName name="Module1.CF_Data" localSheetId="4">'Bill No.4 DEMOLITIONS'!Module1.CF_Data</definedName>
    <definedName name="Module1.CF_Data" localSheetId="0">Summary!Module1.CF_Data</definedName>
    <definedName name="Module1.CF_Data">[0]!Module1.CF_Data</definedName>
    <definedName name="Module1.Collect_Data" localSheetId="1">[7]!Module1.Collect_Data</definedName>
    <definedName name="Module1.Collect_Data" localSheetId="2">[7]!Module1.Collect_Data</definedName>
    <definedName name="Module1.Collect_Data" localSheetId="4">'Bill No.4 DEMOLITIONS'!Module1.Collect_Data</definedName>
    <definedName name="Module1.Collect_Data" localSheetId="0">Summary!Module1.Collect_Data</definedName>
    <definedName name="Module1.Collect_Data">[0]!Module1.Collect_Data</definedName>
    <definedName name="MotorLocalCost" localSheetId="1">#REF!</definedName>
    <definedName name="MotorLocalCost" localSheetId="2">#REF!</definedName>
    <definedName name="MotorLocalCost" localSheetId="4">#REF!</definedName>
    <definedName name="MotorLocalCost" localSheetId="0">#REF!</definedName>
    <definedName name="MotorLocalCost">#REF!</definedName>
    <definedName name="MXXX">'[2]10'!$F$13:$F$64</definedName>
    <definedName name="Net_YTD_Balance">OFFSET([12]CashFlow_Data!$L$9,0,0,COUNTIF([12]CashFlow_Data!$B$9:$B$68,"&gt;3000"),1)</definedName>
    <definedName name="Net_YTD_Balance_Including_Interest">OFFSET([12]CashFlow_Data!$O$9,0,0,COUNTIF([12]CashFlow_Data!$B$9:$B$68,"&gt;3000"),1)</definedName>
    <definedName name="Net_YTD_Interest">OFFSET([12]CashFlow_Data!$N$9,0,0,COUNTIF([12]CashFlow_Data!$B$9:$B$68,"&gt;3000"),1)</definedName>
    <definedName name="Operating_Instructions" localSheetId="1">#REF!</definedName>
    <definedName name="Operating_Instructions" localSheetId="2">#REF!</definedName>
    <definedName name="Operating_Instructions" localSheetId="4">#REF!</definedName>
    <definedName name="Operating_Instructions" localSheetId="0">#REF!</definedName>
    <definedName name="Operating_Instructions">#REF!</definedName>
    <definedName name="OpInst" localSheetId="1">#REF!</definedName>
    <definedName name="OpInst" localSheetId="2">#REF!</definedName>
    <definedName name="OpInst" localSheetId="4">#REF!</definedName>
    <definedName name="OpInst" localSheetId="0">#REF!</definedName>
    <definedName name="OpInst">#REF!</definedName>
    <definedName name="oppps" localSheetId="1">#REF!</definedName>
    <definedName name="oppps" localSheetId="2">#REF!</definedName>
    <definedName name="oppps" localSheetId="4">#REF!</definedName>
    <definedName name="oppps" localSheetId="0">#REF!</definedName>
    <definedName name="oppps">#REF!</definedName>
    <definedName name="p">[4]DCF!#REF!</definedName>
    <definedName name="PAGE1">#N/A</definedName>
    <definedName name="PR" localSheetId="1">#REF!</definedName>
    <definedName name="PR" localSheetId="2">#REF!</definedName>
    <definedName name="PR" localSheetId="4">#REF!</definedName>
    <definedName name="PR" localSheetId="0">#REF!</definedName>
    <definedName name="PR">#REF!</definedName>
    <definedName name="_xlnm.Print_Area" localSheetId="1">'Bill No.1 - P&amp;G''s '!$A$1:$H$69</definedName>
    <definedName name="_xlnm.Print_Area" localSheetId="2">'Bill No.2 - SHEQ'!$A$1:$G$77</definedName>
    <definedName name="_xlnm.Print_Area" localSheetId="0">Summary!$A$1:$C$18</definedName>
    <definedName name="_xlnm.Print_Area">#REF!</definedName>
    <definedName name="Print_Area_MI" localSheetId="1">#REF!</definedName>
    <definedName name="Print_Area_MI" localSheetId="2">#REF!</definedName>
    <definedName name="Print_Area_MI" localSheetId="4">#REF!</definedName>
    <definedName name="Print_Area_MI" localSheetId="0">#REF!</definedName>
    <definedName name="Print_Area_MI">#REF!</definedName>
    <definedName name="prot4" localSheetId="1">[7]!prot4</definedName>
    <definedName name="prot4" localSheetId="2">[7]!prot4</definedName>
    <definedName name="prot4" localSheetId="4">'Bill No.4 DEMOLITIONS'!prot4</definedName>
    <definedName name="prot4" localSheetId="0">Summary!prot4</definedName>
    <definedName name="prot4">[0]!prot4</definedName>
    <definedName name="prot5" localSheetId="1">'Bill No.1 - P&amp;G''s '!prot5</definedName>
    <definedName name="prot5" localSheetId="2">'Bill No.2 - SHEQ'!prot5</definedName>
    <definedName name="prot5" localSheetId="4">'Bill No.4 DEMOLITIONS'!prot5</definedName>
    <definedName name="prot5" localSheetId="0">Summary!prot5</definedName>
    <definedName name="prot5">[0]!prot5</definedName>
    <definedName name="protection" localSheetId="4">[4]DCF!#REF!</definedName>
    <definedName name="protection">[4]DCF!#REF!</definedName>
    <definedName name="RBL">[6]Re!$D$147:$D$182</definedName>
    <definedName name="RED">[6]Re!$D$184:$D$235</definedName>
    <definedName name="Ref" localSheetId="1">#REF!</definedName>
    <definedName name="Ref" localSheetId="2">#REF!</definedName>
    <definedName name="Ref" localSheetId="4">#REF!</definedName>
    <definedName name="Ref" localSheetId="0">#REF!</definedName>
    <definedName name="Ref">#REF!</definedName>
    <definedName name="Ress" localSheetId="1">#REF!</definedName>
    <definedName name="Ress" localSheetId="2">#REF!</definedName>
    <definedName name="Ress" localSheetId="4">#REF!</definedName>
    <definedName name="Ress" localSheetId="0">#REF!</definedName>
    <definedName name="Ress">#REF!</definedName>
    <definedName name="Rwvu.all." localSheetId="1" hidden="1">#REF!,#REF!</definedName>
    <definedName name="Rwvu.all." localSheetId="2" hidden="1">#REF!,#REF!</definedName>
    <definedName name="Rwvu.all." localSheetId="4" hidden="1">#REF!,#REF!</definedName>
    <definedName name="Rwvu.all." localSheetId="0" hidden="1">#REF!,#REF!</definedName>
    <definedName name="Rwvu.all." hidden="1">#REF!,#REF!</definedName>
    <definedName name="Rwvu.prices." localSheetId="1" hidden="1">#REF!,#REF!</definedName>
    <definedName name="Rwvu.prices." localSheetId="2" hidden="1">#REF!,#REF!</definedName>
    <definedName name="Rwvu.prices." localSheetId="4" hidden="1">#REF!,#REF!</definedName>
    <definedName name="Rwvu.prices." localSheetId="0" hidden="1">#REF!,#REF!</definedName>
    <definedName name="Rwvu.prices." hidden="1">#REF!,#REF!</definedName>
    <definedName name="Rwvu.summary." localSheetId="1" hidden="1">#REF!</definedName>
    <definedName name="Rwvu.summary." localSheetId="2" hidden="1">#REF!</definedName>
    <definedName name="Rwvu.summary." localSheetId="4" hidden="1">#REF!</definedName>
    <definedName name="Rwvu.summary." localSheetId="0" hidden="1">#REF!</definedName>
    <definedName name="Rwvu.summary." hidden="1">#REF!</definedName>
    <definedName name="SCOPE_OF_SUPPLY___RESPONSIBILITIES" localSheetId="1">#REF!</definedName>
    <definedName name="SCOPE_OF_SUPPLY___RESPONSIBILITIES" localSheetId="2">#REF!</definedName>
    <definedName name="SCOPE_OF_SUPPLY___RESPONSIBILITIES" localSheetId="4">#REF!</definedName>
    <definedName name="SCOPE_OF_SUPPLY___RESPONSIBILITIES" localSheetId="0">#REF!</definedName>
    <definedName name="SCOPE_OF_SUPPLY___RESPONSIBILITIES">#REF!</definedName>
    <definedName name="ScSupRes" localSheetId="1">#REF!</definedName>
    <definedName name="ScSupRes" localSheetId="2">#REF!</definedName>
    <definedName name="ScSupRes" localSheetId="4">#REF!</definedName>
    <definedName name="ScSupRes" localSheetId="0">#REF!</definedName>
    <definedName name="ScSupRes">#REF!</definedName>
    <definedName name="Seeeet" localSheetId="1">#REF!</definedName>
    <definedName name="Seeeet" localSheetId="2">#REF!</definedName>
    <definedName name="Seeeet" localSheetId="4">#REF!</definedName>
    <definedName name="Seeeet" localSheetId="0">#REF!</definedName>
    <definedName name="Seeeet">#REF!</definedName>
    <definedName name="SHE" localSheetId="1">[2]M!#REF!</definedName>
    <definedName name="SHE" localSheetId="2">[2]M!#REF!</definedName>
    <definedName name="SHE" localSheetId="4">[2]M!#REF!</definedName>
    <definedName name="SHE" localSheetId="0">[2]M!#REF!</definedName>
    <definedName name="SHE">[2]M!#REF!</definedName>
    <definedName name="Siemens" localSheetId="1">#REF!</definedName>
    <definedName name="Siemens" localSheetId="2">#REF!</definedName>
    <definedName name="Siemens" localSheetId="4">#REF!</definedName>
    <definedName name="Siemens" localSheetId="0">#REF!</definedName>
    <definedName name="Siemens">#REF!</definedName>
    <definedName name="solver_adj" localSheetId="1" hidden="1">#REF!</definedName>
    <definedName name="solver_adj" localSheetId="2" hidden="1">#REF!</definedName>
    <definedName name="solver_adj" localSheetId="4" hidden="1">#REF!</definedName>
    <definedName name="solver_adj" localSheetId="0"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1" hidden="1">#REF!</definedName>
    <definedName name="solver_opt" localSheetId="2" hidden="1">#REF!</definedName>
    <definedName name="solver_opt" localSheetId="4" hidden="1">#REF!</definedName>
    <definedName name="solver_opt" localSheetId="0"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R" localSheetId="1">#REF!</definedName>
    <definedName name="SR" localSheetId="2">#REF!</definedName>
    <definedName name="SR" localSheetId="4">#REF!</definedName>
    <definedName name="SR" localSheetId="0">#REF!</definedName>
    <definedName name="SR">#REF!</definedName>
    <definedName name="SSS" localSheetId="1">[2]S!#REF!</definedName>
    <definedName name="SSS" localSheetId="2">[2]S!#REF!</definedName>
    <definedName name="SSS" localSheetId="4">[2]S!#REF!</definedName>
    <definedName name="SSS" localSheetId="0">[2]S!#REF!</definedName>
    <definedName name="SSS">[2]S!#REF!</definedName>
    <definedName name="SumFixEnd" localSheetId="1">#REF!</definedName>
    <definedName name="SumFixEnd" localSheetId="2">#REF!</definedName>
    <definedName name="SumFixEnd" localSheetId="4">#REF!</definedName>
    <definedName name="SumFixEnd" localSheetId="0">#REF!</definedName>
    <definedName name="SumFixEnd">#REF!</definedName>
    <definedName name="Summary">#REF!</definedName>
    <definedName name="Swvu.all." localSheetId="1" hidden="1">#REF!</definedName>
    <definedName name="Swvu.all." localSheetId="2" hidden="1">#REF!</definedName>
    <definedName name="Swvu.all." localSheetId="4" hidden="1">#REF!</definedName>
    <definedName name="Swvu.all." localSheetId="0" hidden="1">#REF!</definedName>
    <definedName name="Swvu.all." hidden="1">#REF!</definedName>
    <definedName name="Swvu.prices." localSheetId="1" hidden="1">#REF!</definedName>
    <definedName name="Swvu.prices." localSheetId="2" hidden="1">#REF!</definedName>
    <definedName name="Swvu.prices." localSheetId="4" hidden="1">#REF!</definedName>
    <definedName name="Swvu.prices." localSheetId="0" hidden="1">#REF!</definedName>
    <definedName name="Swvu.prices." hidden="1">#REF!</definedName>
    <definedName name="Swvu.summary." localSheetId="1" hidden="1">#REF!</definedName>
    <definedName name="Swvu.summary." localSheetId="2" hidden="1">#REF!</definedName>
    <definedName name="Swvu.summary." localSheetId="4" hidden="1">#REF!</definedName>
    <definedName name="Swvu.summary." localSheetId="0" hidden="1">#REF!</definedName>
    <definedName name="Swvu.summary." hidden="1">#REF!</definedName>
    <definedName name="SXXX">'[2]10'!$F$71:$F$122</definedName>
    <definedName name="THAT">[1]DCF!$CB$3:$CC$88</definedName>
    <definedName name="THIS">[1]DCF!$CB$3:$CB$90</definedName>
    <definedName name="UNIT_1" localSheetId="1">#REF!</definedName>
    <definedName name="UNIT_1" localSheetId="2">#REF!</definedName>
    <definedName name="UNIT_1" localSheetId="4">#REF!</definedName>
    <definedName name="UNIT_1" localSheetId="0">#REF!</definedName>
    <definedName name="UNIT_1">#REF!</definedName>
    <definedName name="UNIT_2" localSheetId="1">#REF!</definedName>
    <definedName name="UNIT_2" localSheetId="2">#REF!</definedName>
    <definedName name="UNIT_2" localSheetId="4">#REF!</definedName>
    <definedName name="UNIT_2" localSheetId="0">#REF!</definedName>
    <definedName name="UNIT_2">#REF!</definedName>
    <definedName name="UNIT_3" localSheetId="1">#REF!</definedName>
    <definedName name="UNIT_3" localSheetId="2">#REF!</definedName>
    <definedName name="UNIT_3" localSheetId="4">#REF!</definedName>
    <definedName name="UNIT_3" localSheetId="0">#REF!</definedName>
    <definedName name="UNIT_3">#REF!</definedName>
    <definedName name="UNIT_4" localSheetId="1">#REF!</definedName>
    <definedName name="UNIT_4" localSheetId="2">#REF!</definedName>
    <definedName name="UNIT_4" localSheetId="4">#REF!</definedName>
    <definedName name="UNIT_4" localSheetId="0">#REF!</definedName>
    <definedName name="UNIT_4">#REF!</definedName>
    <definedName name="UNIT_7" localSheetId="1">#REF!</definedName>
    <definedName name="UNIT_7" localSheetId="2">#REF!</definedName>
    <definedName name="UNIT_7" localSheetId="4">#REF!</definedName>
    <definedName name="UNIT_7" localSheetId="0">#REF!</definedName>
    <definedName name="UNIT_7">#REF!</definedName>
    <definedName name="UNIT_8" localSheetId="1">#REF!</definedName>
    <definedName name="UNIT_8" localSheetId="2">#REF!</definedName>
    <definedName name="UNIT_8" localSheetId="4">#REF!</definedName>
    <definedName name="UNIT_8" localSheetId="0">#REF!</definedName>
    <definedName name="UNIT_8">#REF!</definedName>
    <definedName name="unprot4" localSheetId="1">[7]!unprot4</definedName>
    <definedName name="unprot4" localSheetId="2">[7]!unprot4</definedName>
    <definedName name="unprot4" localSheetId="4">'Bill No.4 DEMOLITIONS'!unprot4</definedName>
    <definedName name="unprot4" localSheetId="0">Summary!unprot4</definedName>
    <definedName name="unprot4">[0]!unprot4</definedName>
    <definedName name="update2" localSheetId="1">[7]!update2</definedName>
    <definedName name="update2" localSheetId="2">[7]!update2</definedName>
    <definedName name="update2" localSheetId="4">'Bill No.4 DEMOLITIONS'!update2</definedName>
    <definedName name="update2" localSheetId="0">Summary!update2</definedName>
    <definedName name="update2">[0]!update2</definedName>
    <definedName name="USD_Rate" localSheetId="1">#REF!</definedName>
    <definedName name="USD_Rate" localSheetId="2">#REF!</definedName>
    <definedName name="USD_Rate" localSheetId="4">#REF!</definedName>
    <definedName name="USD_Rate" localSheetId="0">#REF!</definedName>
    <definedName name="USD_Rate">#REF!</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4"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4"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4"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YTD_Cash_In">OFFSET([12]CashFlow_Data!$J$9,0,0,COUNTIF([12]CashFlow_Data!$B$9:$B$68,"&gt;3000"),1)</definedName>
    <definedName name="YTD_Cash_Out">OFFSET([12]CashFlow_Data!$E$9,0,0,COUNTIF([12]CashFlow_Data!$B$9:$B$68,"&gt;3000"),1)</definedName>
    <definedName name="Z_07E28E77_F6FA_11D1_8C51_444553540000_.wvu.Cols" localSheetId="1" hidden="1">#REF!,#REF!</definedName>
    <definedName name="Z_07E28E77_F6FA_11D1_8C51_444553540000_.wvu.Cols" localSheetId="2" hidden="1">#REF!,#REF!</definedName>
    <definedName name="Z_07E28E77_F6FA_11D1_8C51_444553540000_.wvu.Cols" localSheetId="4" hidden="1">#REF!,#REF!</definedName>
    <definedName name="Z_07E28E77_F6FA_11D1_8C51_444553540000_.wvu.Cols" localSheetId="0" hidden="1">#REF!,#REF!</definedName>
    <definedName name="Z_07E28E77_F6FA_11D1_8C51_444553540000_.wvu.Cols" hidden="1">#REF!,#REF!</definedName>
    <definedName name="Z_07E28E80_F6FA_11D1_8C51_444553540000_.wvu.Cols" localSheetId="1" hidden="1">#REF!,#REF!</definedName>
    <definedName name="Z_07E28E80_F6FA_11D1_8C51_444553540000_.wvu.Cols" localSheetId="2" hidden="1">#REF!,#REF!</definedName>
    <definedName name="Z_07E28E80_F6FA_11D1_8C51_444553540000_.wvu.Cols" localSheetId="4" hidden="1">#REF!,#REF!</definedName>
    <definedName name="Z_07E28E80_F6FA_11D1_8C51_444553540000_.wvu.Cols" localSheetId="0" hidden="1">#REF!,#REF!</definedName>
    <definedName name="Z_07E28E80_F6FA_11D1_8C51_444553540000_.wvu.Cols" hidden="1">#REF!,#REF!</definedName>
    <definedName name="Z_07E28E85_F6FA_11D1_8C51_444553540000_.wvu.Cols" localSheetId="1" hidden="1">#REF!</definedName>
    <definedName name="Z_07E28E85_F6FA_11D1_8C51_444553540000_.wvu.Cols" localSheetId="2" hidden="1">#REF!</definedName>
    <definedName name="Z_07E28E85_F6FA_11D1_8C51_444553540000_.wvu.Cols" localSheetId="4" hidden="1">#REF!</definedName>
    <definedName name="Z_07E28E85_F6FA_11D1_8C51_444553540000_.wvu.Cols" localSheetId="0" hidden="1">#REF!</definedName>
    <definedName name="Z_07E28E85_F6FA_11D1_8C51_444553540000_.wvu.Cols" hidden="1">#REF!</definedName>
    <definedName name="Z_0F778F74_F6F1_11D1_8C51_444553540000_.wvu.Cols" localSheetId="1" hidden="1">#REF!,#REF!</definedName>
    <definedName name="Z_0F778F74_F6F1_11D1_8C51_444553540000_.wvu.Cols" localSheetId="2" hidden="1">#REF!,#REF!</definedName>
    <definedName name="Z_0F778F74_F6F1_11D1_8C51_444553540000_.wvu.Cols" localSheetId="4" hidden="1">#REF!,#REF!</definedName>
    <definedName name="Z_0F778F74_F6F1_11D1_8C51_444553540000_.wvu.Cols" localSheetId="0" hidden="1">#REF!,#REF!</definedName>
    <definedName name="Z_0F778F74_F6F1_11D1_8C51_444553540000_.wvu.Cols" hidden="1">#REF!,#REF!</definedName>
    <definedName name="Z_0F778F7D_F6F1_11D1_8C51_444553540000_.wvu.Cols" localSheetId="1" hidden="1">#REF!,#REF!</definedName>
    <definedName name="Z_0F778F7D_F6F1_11D1_8C51_444553540000_.wvu.Cols" localSheetId="2" hidden="1">#REF!,#REF!</definedName>
    <definedName name="Z_0F778F7D_F6F1_11D1_8C51_444553540000_.wvu.Cols" localSheetId="4" hidden="1">#REF!,#REF!</definedName>
    <definedName name="Z_0F778F7D_F6F1_11D1_8C51_444553540000_.wvu.Cols" localSheetId="0" hidden="1">#REF!,#REF!</definedName>
    <definedName name="Z_0F778F7D_F6F1_11D1_8C51_444553540000_.wvu.Cols" hidden="1">#REF!,#REF!</definedName>
    <definedName name="Z_0F778F82_F6F1_11D1_8C51_444553540000_.wvu.Cols" localSheetId="1" hidden="1">#REF!</definedName>
    <definedName name="Z_0F778F82_F6F1_11D1_8C51_444553540000_.wvu.Cols" localSheetId="2" hidden="1">#REF!</definedName>
    <definedName name="Z_0F778F82_F6F1_11D1_8C51_444553540000_.wvu.Cols" localSheetId="4" hidden="1">#REF!</definedName>
    <definedName name="Z_0F778F82_F6F1_11D1_8C51_444553540000_.wvu.Cols" localSheetId="0" hidden="1">#REF!</definedName>
    <definedName name="Z_0F778F82_F6F1_11D1_8C51_444553540000_.wvu.Cols" hidden="1">#REF!</definedName>
    <definedName name="Z_1BB37995_F9EC_11D1_8C51_444553540000_.wvu.Cols" localSheetId="1" hidden="1">#REF!,#REF!</definedName>
    <definedName name="Z_1BB37995_F9EC_11D1_8C51_444553540000_.wvu.Cols" localSheetId="2" hidden="1">#REF!,#REF!</definedName>
    <definedName name="Z_1BB37995_F9EC_11D1_8C51_444553540000_.wvu.Cols" localSheetId="4" hidden="1">#REF!,#REF!</definedName>
    <definedName name="Z_1BB37995_F9EC_11D1_8C51_444553540000_.wvu.Cols" localSheetId="0" hidden="1">#REF!,#REF!</definedName>
    <definedName name="Z_1BB37995_F9EC_11D1_8C51_444553540000_.wvu.Cols" hidden="1">#REF!,#REF!</definedName>
    <definedName name="Z_1BB3799E_F9EC_11D1_8C51_444553540000_.wvu.Cols" localSheetId="1" hidden="1">#REF!,#REF!</definedName>
    <definedName name="Z_1BB3799E_F9EC_11D1_8C51_444553540000_.wvu.Cols" localSheetId="2" hidden="1">#REF!,#REF!</definedName>
    <definedName name="Z_1BB3799E_F9EC_11D1_8C51_444553540000_.wvu.Cols" localSheetId="4" hidden="1">#REF!,#REF!</definedName>
    <definedName name="Z_1BB3799E_F9EC_11D1_8C51_444553540000_.wvu.Cols" localSheetId="0" hidden="1">#REF!,#REF!</definedName>
    <definedName name="Z_1BB3799E_F9EC_11D1_8C51_444553540000_.wvu.Cols" hidden="1">#REF!,#REF!</definedName>
    <definedName name="Z_1BB379A3_F9EC_11D1_8C51_444553540000_.wvu.Cols" localSheetId="1" hidden="1">#REF!</definedName>
    <definedName name="Z_1BB379A3_F9EC_11D1_8C51_444553540000_.wvu.Cols" localSheetId="2" hidden="1">#REF!</definedName>
    <definedName name="Z_1BB379A3_F9EC_11D1_8C51_444553540000_.wvu.Cols" localSheetId="4" hidden="1">#REF!</definedName>
    <definedName name="Z_1BB379A3_F9EC_11D1_8C51_444553540000_.wvu.Cols" localSheetId="0" hidden="1">#REF!</definedName>
    <definedName name="Z_1BB379A3_F9EC_11D1_8C51_444553540000_.wvu.Cols" hidden="1">#REF!</definedName>
    <definedName name="Z_1C8D1AB5_F70D_11D1_8C51_444553540000_.wvu.Cols" localSheetId="1" hidden="1">#REF!,#REF!</definedName>
    <definedName name="Z_1C8D1AB5_F70D_11D1_8C51_444553540000_.wvu.Cols" localSheetId="2" hidden="1">#REF!,#REF!</definedName>
    <definedName name="Z_1C8D1AB5_F70D_11D1_8C51_444553540000_.wvu.Cols" localSheetId="4" hidden="1">#REF!,#REF!</definedName>
    <definedName name="Z_1C8D1AB5_F70D_11D1_8C51_444553540000_.wvu.Cols" localSheetId="0" hidden="1">#REF!,#REF!</definedName>
    <definedName name="Z_1C8D1AB5_F70D_11D1_8C51_444553540000_.wvu.Cols" hidden="1">#REF!,#REF!</definedName>
    <definedName name="Z_1C8D1ABE_F70D_11D1_8C51_444553540000_.wvu.Cols" localSheetId="1" hidden="1">#REF!,#REF!</definedName>
    <definedName name="Z_1C8D1ABE_F70D_11D1_8C51_444553540000_.wvu.Cols" localSheetId="2" hidden="1">#REF!,#REF!</definedName>
    <definedName name="Z_1C8D1ABE_F70D_11D1_8C51_444553540000_.wvu.Cols" localSheetId="4" hidden="1">#REF!,#REF!</definedName>
    <definedName name="Z_1C8D1ABE_F70D_11D1_8C51_444553540000_.wvu.Cols" localSheetId="0" hidden="1">#REF!,#REF!</definedName>
    <definedName name="Z_1C8D1ABE_F70D_11D1_8C51_444553540000_.wvu.Cols" hidden="1">#REF!,#REF!</definedName>
    <definedName name="Z_1C8D1AC3_F70D_11D1_8C51_444553540000_.wvu.Cols" localSheetId="1" hidden="1">#REF!</definedName>
    <definedName name="Z_1C8D1AC3_F70D_11D1_8C51_444553540000_.wvu.Cols" localSheetId="2" hidden="1">#REF!</definedName>
    <definedName name="Z_1C8D1AC3_F70D_11D1_8C51_444553540000_.wvu.Cols" localSheetId="4" hidden="1">#REF!</definedName>
    <definedName name="Z_1C8D1AC3_F70D_11D1_8C51_444553540000_.wvu.Cols" localSheetId="0" hidden="1">#REF!</definedName>
    <definedName name="Z_1C8D1AC3_F70D_11D1_8C51_444553540000_.wvu.Cols" hidden="1">#REF!</definedName>
    <definedName name="Z_201040E3_EFFE_11D1_A0B0_00A0246C5A5D_.wvu.Cols" localSheetId="1" hidden="1">#REF!,#REF!</definedName>
    <definedName name="Z_201040E3_EFFE_11D1_A0B0_00A0246C5A5D_.wvu.Cols" localSheetId="2" hidden="1">#REF!,#REF!</definedName>
    <definedName name="Z_201040E3_EFFE_11D1_A0B0_00A0246C5A5D_.wvu.Cols" localSheetId="4" hidden="1">#REF!,#REF!</definedName>
    <definedName name="Z_201040E3_EFFE_11D1_A0B0_00A0246C5A5D_.wvu.Cols" localSheetId="0" hidden="1">#REF!,#REF!</definedName>
    <definedName name="Z_201040E3_EFFE_11D1_A0B0_00A0246C5A5D_.wvu.Cols" hidden="1">#REF!,#REF!</definedName>
    <definedName name="Z_201040EC_EFFE_11D1_A0B0_00A0246C5A5D_.wvu.Cols" localSheetId="1" hidden="1">#REF!,#REF!</definedName>
    <definedName name="Z_201040EC_EFFE_11D1_A0B0_00A0246C5A5D_.wvu.Cols" localSheetId="2" hidden="1">#REF!,#REF!</definedName>
    <definedName name="Z_201040EC_EFFE_11D1_A0B0_00A0246C5A5D_.wvu.Cols" localSheetId="4" hidden="1">#REF!,#REF!</definedName>
    <definedName name="Z_201040EC_EFFE_11D1_A0B0_00A0246C5A5D_.wvu.Cols" localSheetId="0" hidden="1">#REF!,#REF!</definedName>
    <definedName name="Z_201040EC_EFFE_11D1_A0B0_00A0246C5A5D_.wvu.Cols" hidden="1">#REF!,#REF!</definedName>
    <definedName name="Z_201040F1_EFFE_11D1_A0B0_00A0246C5A5D_.wvu.Cols" localSheetId="1" hidden="1">#REF!</definedName>
    <definedName name="Z_201040F1_EFFE_11D1_A0B0_00A0246C5A5D_.wvu.Cols" localSheetId="2" hidden="1">#REF!</definedName>
    <definedName name="Z_201040F1_EFFE_11D1_A0B0_00A0246C5A5D_.wvu.Cols" localSheetId="4" hidden="1">#REF!</definedName>
    <definedName name="Z_201040F1_EFFE_11D1_A0B0_00A0246C5A5D_.wvu.Cols" localSheetId="0" hidden="1">#REF!</definedName>
    <definedName name="Z_201040F1_EFFE_11D1_A0B0_00A0246C5A5D_.wvu.Cols" hidden="1">#REF!</definedName>
    <definedName name="Z_2F9A8219_FAB3_11D1_8C51_444553540000_.wvu.Cols" localSheetId="1" hidden="1">#REF!,#REF!</definedName>
    <definedName name="Z_2F9A8219_FAB3_11D1_8C51_444553540000_.wvu.Cols" localSheetId="2" hidden="1">#REF!,#REF!</definedName>
    <definedName name="Z_2F9A8219_FAB3_11D1_8C51_444553540000_.wvu.Cols" localSheetId="4" hidden="1">#REF!,#REF!</definedName>
    <definedName name="Z_2F9A8219_FAB3_11D1_8C51_444553540000_.wvu.Cols" localSheetId="0" hidden="1">#REF!,#REF!</definedName>
    <definedName name="Z_2F9A8219_FAB3_11D1_8C51_444553540000_.wvu.Cols" hidden="1">#REF!,#REF!</definedName>
    <definedName name="Z_2F9A8222_FAB3_11D1_8C51_444553540000_.wvu.Cols" localSheetId="1" hidden="1">#REF!,#REF!</definedName>
    <definedName name="Z_2F9A8222_FAB3_11D1_8C51_444553540000_.wvu.Cols" localSheetId="2" hidden="1">#REF!,#REF!</definedName>
    <definedName name="Z_2F9A8222_FAB3_11D1_8C51_444553540000_.wvu.Cols" localSheetId="4" hidden="1">#REF!,#REF!</definedName>
    <definedName name="Z_2F9A8222_FAB3_11D1_8C51_444553540000_.wvu.Cols" localSheetId="0" hidden="1">#REF!,#REF!</definedName>
    <definedName name="Z_2F9A8222_FAB3_11D1_8C51_444553540000_.wvu.Cols" hidden="1">#REF!,#REF!</definedName>
    <definedName name="Z_2F9A8227_FAB3_11D1_8C51_444553540000_.wvu.Cols" localSheetId="1" hidden="1">#REF!</definedName>
    <definedName name="Z_2F9A8227_FAB3_11D1_8C51_444553540000_.wvu.Cols" localSheetId="2" hidden="1">#REF!</definedName>
    <definedName name="Z_2F9A8227_FAB3_11D1_8C51_444553540000_.wvu.Cols" localSheetId="4" hidden="1">#REF!</definedName>
    <definedName name="Z_2F9A8227_FAB3_11D1_8C51_444553540000_.wvu.Cols" localSheetId="0" hidden="1">#REF!</definedName>
    <definedName name="Z_2F9A8227_FAB3_11D1_8C51_444553540000_.wvu.Cols" hidden="1">#REF!</definedName>
    <definedName name="Z_36EC52B6_F657_11D1_8C51_444553540000_.wvu.Cols" localSheetId="1" hidden="1">#REF!,#REF!</definedName>
    <definedName name="Z_36EC52B6_F657_11D1_8C51_444553540000_.wvu.Cols" localSheetId="2" hidden="1">#REF!,#REF!</definedName>
    <definedName name="Z_36EC52B6_F657_11D1_8C51_444553540000_.wvu.Cols" localSheetId="4" hidden="1">#REF!,#REF!</definedName>
    <definedName name="Z_36EC52B6_F657_11D1_8C51_444553540000_.wvu.Cols" localSheetId="0" hidden="1">#REF!,#REF!</definedName>
    <definedName name="Z_36EC52B6_F657_11D1_8C51_444553540000_.wvu.Cols" hidden="1">#REF!,#REF!</definedName>
    <definedName name="Z_36EC52C0_F657_11D1_8C51_444553540000_.wvu.Cols" localSheetId="1" hidden="1">#REF!,#REF!</definedName>
    <definedName name="Z_36EC52C0_F657_11D1_8C51_444553540000_.wvu.Cols" localSheetId="2" hidden="1">#REF!,#REF!</definedName>
    <definedName name="Z_36EC52C0_F657_11D1_8C51_444553540000_.wvu.Cols" localSheetId="4" hidden="1">#REF!,#REF!</definedName>
    <definedName name="Z_36EC52C0_F657_11D1_8C51_444553540000_.wvu.Cols" localSheetId="0" hidden="1">#REF!,#REF!</definedName>
    <definedName name="Z_36EC52C0_F657_11D1_8C51_444553540000_.wvu.Cols" hidden="1">#REF!,#REF!</definedName>
    <definedName name="Z_36EC52C6_F657_11D1_8C51_444553540000_.wvu.Cols" localSheetId="1" hidden="1">#REF!</definedName>
    <definedName name="Z_36EC52C6_F657_11D1_8C51_444553540000_.wvu.Cols" localSheetId="2" hidden="1">#REF!</definedName>
    <definedName name="Z_36EC52C6_F657_11D1_8C51_444553540000_.wvu.Cols" localSheetId="4" hidden="1">#REF!</definedName>
    <definedName name="Z_36EC52C6_F657_11D1_8C51_444553540000_.wvu.Cols" localSheetId="0" hidden="1">#REF!</definedName>
    <definedName name="Z_36EC52C6_F657_11D1_8C51_444553540000_.wvu.Cols" hidden="1">#REF!</definedName>
    <definedName name="Z_42D42DD2_F3CA_11D1_8C51_444553540000_.wvu.Cols" localSheetId="1" hidden="1">#REF!,#REF!</definedName>
    <definedName name="Z_42D42DD2_F3CA_11D1_8C51_444553540000_.wvu.Cols" localSheetId="2" hidden="1">#REF!,#REF!</definedName>
    <definedName name="Z_42D42DD2_F3CA_11D1_8C51_444553540000_.wvu.Cols" localSheetId="4" hidden="1">#REF!,#REF!</definedName>
    <definedName name="Z_42D42DD2_F3CA_11D1_8C51_444553540000_.wvu.Cols" localSheetId="0" hidden="1">#REF!,#REF!</definedName>
    <definedName name="Z_42D42DD2_F3CA_11D1_8C51_444553540000_.wvu.Cols" hidden="1">#REF!,#REF!</definedName>
    <definedName name="Z_42D42DDB_F3CA_11D1_8C51_444553540000_.wvu.Cols" localSheetId="1" hidden="1">#REF!,#REF!</definedName>
    <definedName name="Z_42D42DDB_F3CA_11D1_8C51_444553540000_.wvu.Cols" localSheetId="2" hidden="1">#REF!,#REF!</definedName>
    <definedName name="Z_42D42DDB_F3CA_11D1_8C51_444553540000_.wvu.Cols" localSheetId="4" hidden="1">#REF!,#REF!</definedName>
    <definedName name="Z_42D42DDB_F3CA_11D1_8C51_444553540000_.wvu.Cols" localSheetId="0" hidden="1">#REF!,#REF!</definedName>
    <definedName name="Z_42D42DDB_F3CA_11D1_8C51_444553540000_.wvu.Cols" hidden="1">#REF!,#REF!</definedName>
    <definedName name="Z_42D42DE0_F3CA_11D1_8C51_444553540000_.wvu.Cols" localSheetId="1" hidden="1">#REF!</definedName>
    <definedName name="Z_42D42DE0_F3CA_11D1_8C51_444553540000_.wvu.Cols" localSheetId="2" hidden="1">#REF!</definedName>
    <definedName name="Z_42D42DE0_F3CA_11D1_8C51_444553540000_.wvu.Cols" localSheetId="4" hidden="1">#REF!</definedName>
    <definedName name="Z_42D42DE0_F3CA_11D1_8C51_444553540000_.wvu.Cols" localSheetId="0" hidden="1">#REF!</definedName>
    <definedName name="Z_42D42DE0_F3CA_11D1_8C51_444553540000_.wvu.Cols" hidden="1">#REF!</definedName>
    <definedName name="Z_5488E252_F3A7_11D1_8C51_444553540000_.wvu.Cols" localSheetId="1" hidden="1">#REF!,#REF!</definedName>
    <definedName name="Z_5488E252_F3A7_11D1_8C51_444553540000_.wvu.Cols" localSheetId="2" hidden="1">#REF!,#REF!</definedName>
    <definedName name="Z_5488E252_F3A7_11D1_8C51_444553540000_.wvu.Cols" localSheetId="4" hidden="1">#REF!,#REF!</definedName>
    <definedName name="Z_5488E252_F3A7_11D1_8C51_444553540000_.wvu.Cols" localSheetId="0" hidden="1">#REF!,#REF!</definedName>
    <definedName name="Z_5488E252_F3A7_11D1_8C51_444553540000_.wvu.Cols" hidden="1">#REF!,#REF!</definedName>
    <definedName name="Z_5488E25B_F3A7_11D1_8C51_444553540000_.wvu.Cols" localSheetId="1" hidden="1">#REF!,#REF!</definedName>
    <definedName name="Z_5488E25B_F3A7_11D1_8C51_444553540000_.wvu.Cols" localSheetId="2" hidden="1">#REF!,#REF!</definedName>
    <definedName name="Z_5488E25B_F3A7_11D1_8C51_444553540000_.wvu.Cols" localSheetId="4" hidden="1">#REF!,#REF!</definedName>
    <definedName name="Z_5488E25B_F3A7_11D1_8C51_444553540000_.wvu.Cols" localSheetId="0" hidden="1">#REF!,#REF!</definedName>
    <definedName name="Z_5488E25B_F3A7_11D1_8C51_444553540000_.wvu.Cols" hidden="1">#REF!,#REF!</definedName>
    <definedName name="Z_5488E260_F3A7_11D1_8C51_444553540000_.wvu.Cols" localSheetId="1" hidden="1">#REF!</definedName>
    <definedName name="Z_5488E260_F3A7_11D1_8C51_444553540000_.wvu.Cols" localSheetId="2" hidden="1">#REF!</definedName>
    <definedName name="Z_5488E260_F3A7_11D1_8C51_444553540000_.wvu.Cols" localSheetId="4" hidden="1">#REF!</definedName>
    <definedName name="Z_5488E260_F3A7_11D1_8C51_444553540000_.wvu.Cols" localSheetId="0" hidden="1">#REF!</definedName>
    <definedName name="Z_5488E260_F3A7_11D1_8C51_444553540000_.wvu.Cols" hidden="1">#REF!</definedName>
    <definedName name="Z_57011824_F624_11D1_8C51_444553540000_.wvu.Cols" localSheetId="1" hidden="1">#REF!,#REF!</definedName>
    <definedName name="Z_57011824_F624_11D1_8C51_444553540000_.wvu.Cols" localSheetId="2" hidden="1">#REF!,#REF!</definedName>
    <definedName name="Z_57011824_F624_11D1_8C51_444553540000_.wvu.Cols" localSheetId="4" hidden="1">#REF!,#REF!</definedName>
    <definedName name="Z_57011824_F624_11D1_8C51_444553540000_.wvu.Cols" localSheetId="0" hidden="1">#REF!,#REF!</definedName>
    <definedName name="Z_57011824_F624_11D1_8C51_444553540000_.wvu.Cols" hidden="1">#REF!,#REF!</definedName>
    <definedName name="Z_5701182E_F624_11D1_8C51_444553540000_.wvu.Cols" localSheetId="1" hidden="1">#REF!,#REF!</definedName>
    <definedName name="Z_5701182E_F624_11D1_8C51_444553540000_.wvu.Cols" localSheetId="2" hidden="1">#REF!,#REF!</definedName>
    <definedName name="Z_5701182E_F624_11D1_8C51_444553540000_.wvu.Cols" localSheetId="4" hidden="1">#REF!,#REF!</definedName>
    <definedName name="Z_5701182E_F624_11D1_8C51_444553540000_.wvu.Cols" localSheetId="0" hidden="1">#REF!,#REF!</definedName>
    <definedName name="Z_5701182E_F624_11D1_8C51_444553540000_.wvu.Cols" hidden="1">#REF!,#REF!</definedName>
    <definedName name="Z_57011834_F624_11D1_8C51_444553540000_.wvu.Cols" localSheetId="1" hidden="1">#REF!</definedName>
    <definedName name="Z_57011834_F624_11D1_8C51_444553540000_.wvu.Cols" localSheetId="2" hidden="1">#REF!</definedName>
    <definedName name="Z_57011834_F624_11D1_8C51_444553540000_.wvu.Cols" localSheetId="4" hidden="1">#REF!</definedName>
    <definedName name="Z_57011834_F624_11D1_8C51_444553540000_.wvu.Cols" localSheetId="0" hidden="1">#REF!</definedName>
    <definedName name="Z_57011834_F624_11D1_8C51_444553540000_.wvu.Cols" hidden="1">#REF!</definedName>
    <definedName name="Z_7C7048D6_F613_11D1_8C51_444553540000_.wvu.Cols" localSheetId="1" hidden="1">#REF!,#REF!</definedName>
    <definedName name="Z_7C7048D6_F613_11D1_8C51_444553540000_.wvu.Cols" localSheetId="2" hidden="1">#REF!,#REF!</definedName>
    <definedName name="Z_7C7048D6_F613_11D1_8C51_444553540000_.wvu.Cols" localSheetId="4" hidden="1">#REF!,#REF!</definedName>
    <definedName name="Z_7C7048D6_F613_11D1_8C51_444553540000_.wvu.Cols" localSheetId="0" hidden="1">#REF!,#REF!</definedName>
    <definedName name="Z_7C7048D6_F613_11D1_8C51_444553540000_.wvu.Cols" hidden="1">#REF!,#REF!</definedName>
    <definedName name="Z_7C7048E0_F613_11D1_8C51_444553540000_.wvu.Cols" localSheetId="1" hidden="1">#REF!,#REF!</definedName>
    <definedName name="Z_7C7048E0_F613_11D1_8C51_444553540000_.wvu.Cols" localSheetId="2" hidden="1">#REF!,#REF!</definedName>
    <definedName name="Z_7C7048E0_F613_11D1_8C51_444553540000_.wvu.Cols" localSheetId="4" hidden="1">#REF!,#REF!</definedName>
    <definedName name="Z_7C7048E0_F613_11D1_8C51_444553540000_.wvu.Cols" localSheetId="0" hidden="1">#REF!,#REF!</definedName>
    <definedName name="Z_7C7048E0_F613_11D1_8C51_444553540000_.wvu.Cols" hidden="1">#REF!,#REF!</definedName>
    <definedName name="Z_7C7048E6_F613_11D1_8C51_444553540000_.wvu.Cols" localSheetId="1" hidden="1">#REF!</definedName>
    <definedName name="Z_7C7048E6_F613_11D1_8C51_444553540000_.wvu.Cols" localSheetId="2" hidden="1">#REF!</definedName>
    <definedName name="Z_7C7048E6_F613_11D1_8C51_444553540000_.wvu.Cols" localSheetId="4" hidden="1">#REF!</definedName>
    <definedName name="Z_7C7048E6_F613_11D1_8C51_444553540000_.wvu.Cols" localSheetId="0" hidden="1">#REF!</definedName>
    <definedName name="Z_7C7048E6_F613_11D1_8C51_444553540000_.wvu.Cols" hidden="1">#REF!</definedName>
    <definedName name="Z_88CD029A_F928_11D1_8C51_444553540000_.wvu.Cols" localSheetId="1" hidden="1">#REF!,#REF!</definedName>
    <definedName name="Z_88CD029A_F928_11D1_8C51_444553540000_.wvu.Cols" localSheetId="2" hidden="1">#REF!,#REF!</definedName>
    <definedName name="Z_88CD029A_F928_11D1_8C51_444553540000_.wvu.Cols" localSheetId="4" hidden="1">#REF!,#REF!</definedName>
    <definedName name="Z_88CD029A_F928_11D1_8C51_444553540000_.wvu.Cols" localSheetId="0" hidden="1">#REF!,#REF!</definedName>
    <definedName name="Z_88CD029A_F928_11D1_8C51_444553540000_.wvu.Cols" hidden="1">#REF!,#REF!</definedName>
    <definedName name="Z_88CD02A3_F928_11D1_8C51_444553540000_.wvu.Cols" localSheetId="1" hidden="1">#REF!,#REF!</definedName>
    <definedName name="Z_88CD02A3_F928_11D1_8C51_444553540000_.wvu.Cols" localSheetId="2" hidden="1">#REF!,#REF!</definedName>
    <definedName name="Z_88CD02A3_F928_11D1_8C51_444553540000_.wvu.Cols" localSheetId="4" hidden="1">#REF!,#REF!</definedName>
    <definedName name="Z_88CD02A3_F928_11D1_8C51_444553540000_.wvu.Cols" localSheetId="0" hidden="1">#REF!,#REF!</definedName>
    <definedName name="Z_88CD02A3_F928_11D1_8C51_444553540000_.wvu.Cols" hidden="1">#REF!,#REF!</definedName>
    <definedName name="Z_88CD02A8_F928_11D1_8C51_444553540000_.wvu.Cols" localSheetId="1" hidden="1">#REF!</definedName>
    <definedName name="Z_88CD02A8_F928_11D1_8C51_444553540000_.wvu.Cols" localSheetId="2" hidden="1">#REF!</definedName>
    <definedName name="Z_88CD02A8_F928_11D1_8C51_444553540000_.wvu.Cols" localSheetId="4" hidden="1">#REF!</definedName>
    <definedName name="Z_88CD02A8_F928_11D1_8C51_444553540000_.wvu.Cols" localSheetId="0" hidden="1">#REF!</definedName>
    <definedName name="Z_88CD02A8_F928_11D1_8C51_444553540000_.wvu.Cols" hidden="1">#REF!</definedName>
    <definedName name="Z_96929736_F6C3_11D1_8C51_444553540000_.wvu.Cols" localSheetId="1" hidden="1">#REF!,#REF!</definedName>
    <definedName name="Z_96929736_F6C3_11D1_8C51_444553540000_.wvu.Cols" localSheetId="2" hidden="1">#REF!,#REF!</definedName>
    <definedName name="Z_96929736_F6C3_11D1_8C51_444553540000_.wvu.Cols" localSheetId="4" hidden="1">#REF!,#REF!</definedName>
    <definedName name="Z_96929736_F6C3_11D1_8C51_444553540000_.wvu.Cols" localSheetId="0" hidden="1">#REF!,#REF!</definedName>
    <definedName name="Z_96929736_F6C3_11D1_8C51_444553540000_.wvu.Cols" hidden="1">#REF!,#REF!</definedName>
    <definedName name="Z_96929740_F6C3_11D1_8C51_444553540000_.wvu.Cols" localSheetId="1" hidden="1">#REF!,#REF!</definedName>
    <definedName name="Z_96929740_F6C3_11D1_8C51_444553540000_.wvu.Cols" localSheetId="2" hidden="1">#REF!,#REF!</definedName>
    <definedName name="Z_96929740_F6C3_11D1_8C51_444553540000_.wvu.Cols" localSheetId="4" hidden="1">#REF!,#REF!</definedName>
    <definedName name="Z_96929740_F6C3_11D1_8C51_444553540000_.wvu.Cols" localSheetId="0" hidden="1">#REF!,#REF!</definedName>
    <definedName name="Z_96929740_F6C3_11D1_8C51_444553540000_.wvu.Cols" hidden="1">#REF!,#REF!</definedName>
    <definedName name="Z_96929746_F6C3_11D1_8C51_444553540000_.wvu.Cols" localSheetId="1" hidden="1">#REF!</definedName>
    <definedName name="Z_96929746_F6C3_11D1_8C51_444553540000_.wvu.Cols" localSheetId="2" hidden="1">#REF!</definedName>
    <definedName name="Z_96929746_F6C3_11D1_8C51_444553540000_.wvu.Cols" localSheetId="4" hidden="1">#REF!</definedName>
    <definedName name="Z_96929746_F6C3_11D1_8C51_444553540000_.wvu.Cols" localSheetId="0" hidden="1">#REF!</definedName>
    <definedName name="Z_96929746_F6C3_11D1_8C51_444553540000_.wvu.Cols" hidden="1">#REF!</definedName>
    <definedName name="Z_98F27197_11A4_11D2_8C51_444553540000_.wvu.Cols" localSheetId="1" hidden="1">#REF!,#REF!</definedName>
    <definedName name="Z_98F27197_11A4_11D2_8C51_444553540000_.wvu.Cols" localSheetId="2" hidden="1">#REF!,#REF!</definedName>
    <definedName name="Z_98F27197_11A4_11D2_8C51_444553540000_.wvu.Cols" localSheetId="4" hidden="1">#REF!,#REF!</definedName>
    <definedName name="Z_98F27197_11A4_11D2_8C51_444553540000_.wvu.Cols" localSheetId="0" hidden="1">#REF!,#REF!</definedName>
    <definedName name="Z_98F27197_11A4_11D2_8C51_444553540000_.wvu.Cols" hidden="1">#REF!,#REF!</definedName>
    <definedName name="Z_98F271A0_11A4_11D2_8C51_444553540000_.wvu.Cols" localSheetId="1" hidden="1">#REF!,#REF!</definedName>
    <definedName name="Z_98F271A0_11A4_11D2_8C51_444553540000_.wvu.Cols" localSheetId="2" hidden="1">#REF!,#REF!</definedName>
    <definedName name="Z_98F271A0_11A4_11D2_8C51_444553540000_.wvu.Cols" localSheetId="4" hidden="1">#REF!,#REF!</definedName>
    <definedName name="Z_98F271A0_11A4_11D2_8C51_444553540000_.wvu.Cols" localSheetId="0" hidden="1">#REF!,#REF!</definedName>
    <definedName name="Z_98F271A0_11A4_11D2_8C51_444553540000_.wvu.Cols" hidden="1">#REF!,#REF!</definedName>
    <definedName name="Z_98F271A5_11A4_11D2_8C51_444553540000_.wvu.Cols" localSheetId="1" hidden="1">#REF!</definedName>
    <definedName name="Z_98F271A5_11A4_11D2_8C51_444553540000_.wvu.Cols" localSheetId="2" hidden="1">#REF!</definedName>
    <definedName name="Z_98F271A5_11A4_11D2_8C51_444553540000_.wvu.Cols" localSheetId="4" hidden="1">#REF!</definedName>
    <definedName name="Z_98F271A5_11A4_11D2_8C51_444553540000_.wvu.Cols" localSheetId="0" hidden="1">#REF!</definedName>
    <definedName name="Z_98F271A5_11A4_11D2_8C51_444553540000_.wvu.Cols" hidden="1">#REF!</definedName>
    <definedName name="Z_AD5D9037_FB84_11D1_8C51_444553540000_.wvu.Cols" localSheetId="1" hidden="1">#REF!,#REF!</definedName>
    <definedName name="Z_AD5D9037_FB84_11D1_8C51_444553540000_.wvu.Cols" localSheetId="2" hidden="1">#REF!,#REF!</definedName>
    <definedName name="Z_AD5D9037_FB84_11D1_8C51_444553540000_.wvu.Cols" localSheetId="4" hidden="1">#REF!,#REF!</definedName>
    <definedName name="Z_AD5D9037_FB84_11D1_8C51_444553540000_.wvu.Cols" localSheetId="0" hidden="1">#REF!,#REF!</definedName>
    <definedName name="Z_AD5D9037_FB84_11D1_8C51_444553540000_.wvu.Cols" hidden="1">#REF!,#REF!</definedName>
    <definedName name="Z_AD5D9040_FB84_11D1_8C51_444553540000_.wvu.Cols" localSheetId="1" hidden="1">#REF!,#REF!</definedName>
    <definedName name="Z_AD5D9040_FB84_11D1_8C51_444553540000_.wvu.Cols" localSheetId="2" hidden="1">#REF!,#REF!</definedName>
    <definedName name="Z_AD5D9040_FB84_11D1_8C51_444553540000_.wvu.Cols" localSheetId="4" hidden="1">#REF!,#REF!</definedName>
    <definedName name="Z_AD5D9040_FB84_11D1_8C51_444553540000_.wvu.Cols" localSheetId="0" hidden="1">#REF!,#REF!</definedName>
    <definedName name="Z_AD5D9040_FB84_11D1_8C51_444553540000_.wvu.Cols" hidden="1">#REF!,#REF!</definedName>
    <definedName name="Z_AD5D9045_FB84_11D1_8C51_444553540000_.wvu.Cols" localSheetId="1" hidden="1">#REF!</definedName>
    <definedName name="Z_AD5D9045_FB84_11D1_8C51_444553540000_.wvu.Cols" localSheetId="2" hidden="1">#REF!</definedName>
    <definedName name="Z_AD5D9045_FB84_11D1_8C51_444553540000_.wvu.Cols" localSheetId="4" hidden="1">#REF!</definedName>
    <definedName name="Z_AD5D9045_FB84_11D1_8C51_444553540000_.wvu.Cols" localSheetId="0" hidden="1">#REF!</definedName>
    <definedName name="Z_AD5D9045_FB84_11D1_8C51_444553540000_.wvu.Cols" hidden="1">#REF!</definedName>
    <definedName name="Z_ADC94474_F55C_11D1_8C51_444553540000_.wvu.Cols" localSheetId="1" hidden="1">#REF!,#REF!</definedName>
    <definedName name="Z_ADC94474_F55C_11D1_8C51_444553540000_.wvu.Cols" localSheetId="2" hidden="1">#REF!,#REF!</definedName>
    <definedName name="Z_ADC94474_F55C_11D1_8C51_444553540000_.wvu.Cols" localSheetId="4" hidden="1">#REF!,#REF!</definedName>
    <definedName name="Z_ADC94474_F55C_11D1_8C51_444553540000_.wvu.Cols" localSheetId="0" hidden="1">#REF!,#REF!</definedName>
    <definedName name="Z_ADC94474_F55C_11D1_8C51_444553540000_.wvu.Cols" hidden="1">#REF!,#REF!</definedName>
    <definedName name="Z_ADC9447D_F55C_11D1_8C51_444553540000_.wvu.Cols" localSheetId="1" hidden="1">#REF!,#REF!</definedName>
    <definedName name="Z_ADC9447D_F55C_11D1_8C51_444553540000_.wvu.Cols" localSheetId="2" hidden="1">#REF!,#REF!</definedName>
    <definedName name="Z_ADC9447D_F55C_11D1_8C51_444553540000_.wvu.Cols" localSheetId="4" hidden="1">#REF!,#REF!</definedName>
    <definedName name="Z_ADC9447D_F55C_11D1_8C51_444553540000_.wvu.Cols" localSheetId="0" hidden="1">#REF!,#REF!</definedName>
    <definedName name="Z_ADC9447D_F55C_11D1_8C51_444553540000_.wvu.Cols" hidden="1">#REF!,#REF!</definedName>
    <definedName name="Z_ADC94482_F55C_11D1_8C51_444553540000_.wvu.Cols" localSheetId="1" hidden="1">#REF!</definedName>
    <definedName name="Z_ADC94482_F55C_11D1_8C51_444553540000_.wvu.Cols" localSheetId="2" hidden="1">#REF!</definedName>
    <definedName name="Z_ADC94482_F55C_11D1_8C51_444553540000_.wvu.Cols" localSheetId="4" hidden="1">#REF!</definedName>
    <definedName name="Z_ADC94482_F55C_11D1_8C51_444553540000_.wvu.Cols" localSheetId="0" hidden="1">#REF!</definedName>
    <definedName name="Z_ADC94482_F55C_11D1_8C51_444553540000_.wvu.Cols" hidden="1">#REF!</definedName>
    <definedName name="Z_C772F4DA_F46C_11D1_8C51_444553540000_.wvu.Cols" localSheetId="1" hidden="1">#REF!,#REF!</definedName>
    <definedName name="Z_C772F4DA_F46C_11D1_8C51_444553540000_.wvu.Cols" localSheetId="2" hidden="1">#REF!,#REF!</definedName>
    <definedName name="Z_C772F4DA_F46C_11D1_8C51_444553540000_.wvu.Cols" localSheetId="4" hidden="1">#REF!,#REF!</definedName>
    <definedName name="Z_C772F4DA_F46C_11D1_8C51_444553540000_.wvu.Cols" localSheetId="0" hidden="1">#REF!,#REF!</definedName>
    <definedName name="Z_C772F4DA_F46C_11D1_8C51_444553540000_.wvu.Cols" hidden="1">#REF!,#REF!</definedName>
    <definedName name="Z_C772F4E3_F46C_11D1_8C51_444553540000_.wvu.Cols" localSheetId="1" hidden="1">#REF!,#REF!</definedName>
    <definedName name="Z_C772F4E3_F46C_11D1_8C51_444553540000_.wvu.Cols" localSheetId="2" hidden="1">#REF!,#REF!</definedName>
    <definedName name="Z_C772F4E3_F46C_11D1_8C51_444553540000_.wvu.Cols" localSheetId="4" hidden="1">#REF!,#REF!</definedName>
    <definedName name="Z_C772F4E3_F46C_11D1_8C51_444553540000_.wvu.Cols" localSheetId="0" hidden="1">#REF!,#REF!</definedName>
    <definedName name="Z_C772F4E3_F46C_11D1_8C51_444553540000_.wvu.Cols" hidden="1">#REF!,#REF!</definedName>
    <definedName name="Z_C772F4E8_F46C_11D1_8C51_444553540000_.wvu.Cols" localSheetId="1" hidden="1">#REF!</definedName>
    <definedName name="Z_C772F4E8_F46C_11D1_8C51_444553540000_.wvu.Cols" localSheetId="2" hidden="1">#REF!</definedName>
    <definedName name="Z_C772F4E8_F46C_11D1_8C51_444553540000_.wvu.Cols" localSheetId="4" hidden="1">#REF!</definedName>
    <definedName name="Z_C772F4E8_F46C_11D1_8C51_444553540000_.wvu.Cols" localSheetId="0" hidden="1">#REF!</definedName>
    <definedName name="Z_C772F4E8_F46C_11D1_8C51_444553540000_.wvu.Cols" hidden="1">#REF!</definedName>
    <definedName name="Z_DD23A3E7_1197_11D2_8C51_444553540000_.wvu.Cols" localSheetId="1" hidden="1">#REF!,#REF!</definedName>
    <definedName name="Z_DD23A3E7_1197_11D2_8C51_444553540000_.wvu.Cols" localSheetId="2" hidden="1">#REF!,#REF!</definedName>
    <definedName name="Z_DD23A3E7_1197_11D2_8C51_444553540000_.wvu.Cols" localSheetId="4" hidden="1">#REF!,#REF!</definedName>
    <definedName name="Z_DD23A3E7_1197_11D2_8C51_444553540000_.wvu.Cols" localSheetId="0" hidden="1">#REF!,#REF!</definedName>
    <definedName name="Z_DD23A3E7_1197_11D2_8C51_444553540000_.wvu.Cols" hidden="1">#REF!,#REF!</definedName>
    <definedName name="Z_DD23A3F0_1197_11D2_8C51_444553540000_.wvu.Cols" localSheetId="1" hidden="1">#REF!,#REF!</definedName>
    <definedName name="Z_DD23A3F0_1197_11D2_8C51_444553540000_.wvu.Cols" localSheetId="2" hidden="1">#REF!,#REF!</definedName>
    <definedName name="Z_DD23A3F0_1197_11D2_8C51_444553540000_.wvu.Cols" localSheetId="4" hidden="1">#REF!,#REF!</definedName>
    <definedName name="Z_DD23A3F0_1197_11D2_8C51_444553540000_.wvu.Cols" localSheetId="0" hidden="1">#REF!,#REF!</definedName>
    <definedName name="Z_DD23A3F0_1197_11D2_8C51_444553540000_.wvu.Cols" hidden="1">#REF!,#REF!</definedName>
    <definedName name="Z_DD23A3F5_1197_11D2_8C51_444553540000_.wvu.Cols" localSheetId="1" hidden="1">#REF!</definedName>
    <definedName name="Z_DD23A3F5_1197_11D2_8C51_444553540000_.wvu.Cols" localSheetId="2" hidden="1">#REF!</definedName>
    <definedName name="Z_DD23A3F5_1197_11D2_8C51_444553540000_.wvu.Cols" localSheetId="4" hidden="1">#REF!</definedName>
    <definedName name="Z_DD23A3F5_1197_11D2_8C51_444553540000_.wvu.Cols" localSheetId="0" hidden="1">#REF!</definedName>
    <definedName name="Z_DD23A3F5_1197_11D2_8C51_444553540000_.wvu.Cols" hidden="1">#REF!</definedName>
    <definedName name="Z_E1908297_FB98_11D1_8C51_444553540000_.wvu.Cols" localSheetId="1" hidden="1">#REF!,#REF!</definedName>
    <definedName name="Z_E1908297_FB98_11D1_8C51_444553540000_.wvu.Cols" localSheetId="2" hidden="1">#REF!,#REF!</definedName>
    <definedName name="Z_E1908297_FB98_11D1_8C51_444553540000_.wvu.Cols" localSheetId="4" hidden="1">#REF!,#REF!</definedName>
    <definedName name="Z_E1908297_FB98_11D1_8C51_444553540000_.wvu.Cols" localSheetId="0" hidden="1">#REF!,#REF!</definedName>
    <definedName name="Z_E1908297_FB98_11D1_8C51_444553540000_.wvu.Cols" hidden="1">#REF!,#REF!</definedName>
    <definedName name="Z_E19082A0_FB98_11D1_8C51_444553540000_.wvu.Cols" localSheetId="1" hidden="1">#REF!,#REF!</definedName>
    <definedName name="Z_E19082A0_FB98_11D1_8C51_444553540000_.wvu.Cols" localSheetId="2" hidden="1">#REF!,#REF!</definedName>
    <definedName name="Z_E19082A0_FB98_11D1_8C51_444553540000_.wvu.Cols" localSheetId="4" hidden="1">#REF!,#REF!</definedName>
    <definedName name="Z_E19082A0_FB98_11D1_8C51_444553540000_.wvu.Cols" localSheetId="0" hidden="1">#REF!,#REF!</definedName>
    <definedName name="Z_E19082A0_FB98_11D1_8C51_444553540000_.wvu.Cols" hidden="1">#REF!,#REF!</definedName>
    <definedName name="Z_E19082A5_FB98_11D1_8C51_444553540000_.wvu.Cols" localSheetId="1" hidden="1">#REF!</definedName>
    <definedName name="Z_E19082A5_FB98_11D1_8C51_444553540000_.wvu.Cols" localSheetId="2" hidden="1">#REF!</definedName>
    <definedName name="Z_E19082A5_FB98_11D1_8C51_444553540000_.wvu.Cols" localSheetId="4" hidden="1">#REF!</definedName>
    <definedName name="Z_E19082A5_FB98_11D1_8C51_444553540000_.wvu.Cols" localSheetId="0" hidden="1">#REF!</definedName>
    <definedName name="Z_E19082A5_FB98_11D1_8C51_444553540000_.wvu.Cols" hidden="1">#REF!</definedName>
    <definedName name="Z_E23C3916_F64C_11D1_8C51_444553540000_.wvu.Cols" localSheetId="1" hidden="1">#REF!,#REF!</definedName>
    <definedName name="Z_E23C3916_F64C_11D1_8C51_444553540000_.wvu.Cols" localSheetId="2" hidden="1">#REF!,#REF!</definedName>
    <definedName name="Z_E23C3916_F64C_11D1_8C51_444553540000_.wvu.Cols" localSheetId="4" hidden="1">#REF!,#REF!</definedName>
    <definedName name="Z_E23C3916_F64C_11D1_8C51_444553540000_.wvu.Cols" localSheetId="0" hidden="1">#REF!,#REF!</definedName>
    <definedName name="Z_E23C3916_F64C_11D1_8C51_444553540000_.wvu.Cols" hidden="1">#REF!,#REF!</definedName>
    <definedName name="Z_E23C3920_F64C_11D1_8C51_444553540000_.wvu.Cols" localSheetId="1" hidden="1">#REF!,#REF!</definedName>
    <definedName name="Z_E23C3920_F64C_11D1_8C51_444553540000_.wvu.Cols" localSheetId="2" hidden="1">#REF!,#REF!</definedName>
    <definedName name="Z_E23C3920_F64C_11D1_8C51_444553540000_.wvu.Cols" localSheetId="4" hidden="1">#REF!,#REF!</definedName>
    <definedName name="Z_E23C3920_F64C_11D1_8C51_444553540000_.wvu.Cols" localSheetId="0" hidden="1">#REF!,#REF!</definedName>
    <definedName name="Z_E23C3920_F64C_11D1_8C51_444553540000_.wvu.Cols" hidden="1">#REF!,#REF!</definedName>
    <definedName name="Z_E23C3926_F64C_11D1_8C51_444553540000_.wvu.Cols" localSheetId="1" hidden="1">#REF!</definedName>
    <definedName name="Z_E23C3926_F64C_11D1_8C51_444553540000_.wvu.Cols" localSheetId="2" hidden="1">#REF!</definedName>
    <definedName name="Z_E23C3926_F64C_11D1_8C51_444553540000_.wvu.Cols" localSheetId="4" hidden="1">#REF!</definedName>
    <definedName name="Z_E23C3926_F64C_11D1_8C51_444553540000_.wvu.Cols" localSheetId="0" hidden="1">#REF!</definedName>
    <definedName name="Z_E23C3926_F64C_11D1_8C51_444553540000_.wvu.Cols" hidden="1">#REF!</definedName>
    <definedName name="Z_E23C3926_F64C_11D1_8C51_444553540000_.wvu.Rows" localSheetId="1" hidden="1">#REF!</definedName>
    <definedName name="Z_E23C3926_F64C_11D1_8C51_444553540000_.wvu.Rows" localSheetId="2" hidden="1">#REF!</definedName>
    <definedName name="Z_E23C3926_F64C_11D1_8C51_444553540000_.wvu.Rows" localSheetId="4" hidden="1">#REF!</definedName>
    <definedName name="Z_E23C3926_F64C_11D1_8C51_444553540000_.wvu.Rows" localSheetId="0" hidden="1">#REF!</definedName>
    <definedName name="Z_E23C3926_F64C_11D1_8C51_444553540000_.wvu.Rows" hidden="1">#REF!</definedName>
    <definedName name="Z_E9F13515_FA03_11D1_8C51_444553540000_.wvu.Cols" localSheetId="1" hidden="1">#REF!,#REF!</definedName>
    <definedName name="Z_E9F13515_FA03_11D1_8C51_444553540000_.wvu.Cols" localSheetId="2" hidden="1">#REF!,#REF!</definedName>
    <definedName name="Z_E9F13515_FA03_11D1_8C51_444553540000_.wvu.Cols" localSheetId="4" hidden="1">#REF!,#REF!</definedName>
    <definedName name="Z_E9F13515_FA03_11D1_8C51_444553540000_.wvu.Cols" localSheetId="0" hidden="1">#REF!,#REF!</definedName>
    <definedName name="Z_E9F13515_FA03_11D1_8C51_444553540000_.wvu.Cols" hidden="1">#REF!,#REF!</definedName>
    <definedName name="Z_E9F1351E_FA03_11D1_8C51_444553540000_.wvu.Cols" localSheetId="1" hidden="1">#REF!,#REF!</definedName>
    <definedName name="Z_E9F1351E_FA03_11D1_8C51_444553540000_.wvu.Cols" localSheetId="2" hidden="1">#REF!,#REF!</definedName>
    <definedName name="Z_E9F1351E_FA03_11D1_8C51_444553540000_.wvu.Cols" localSheetId="4" hidden="1">#REF!,#REF!</definedName>
    <definedName name="Z_E9F1351E_FA03_11D1_8C51_444553540000_.wvu.Cols" localSheetId="0" hidden="1">#REF!,#REF!</definedName>
    <definedName name="Z_E9F1351E_FA03_11D1_8C51_444553540000_.wvu.Cols" hidden="1">#REF!,#REF!</definedName>
    <definedName name="Z_E9F13523_FA03_11D1_8C51_444553540000_.wvu.Cols" localSheetId="1" hidden="1">#REF!</definedName>
    <definedName name="Z_E9F13523_FA03_11D1_8C51_444553540000_.wvu.Cols" localSheetId="2" hidden="1">#REF!</definedName>
    <definedName name="Z_E9F13523_FA03_11D1_8C51_444553540000_.wvu.Cols" localSheetId="4" hidden="1">#REF!</definedName>
    <definedName name="Z_E9F13523_FA03_11D1_8C51_444553540000_.wvu.Cols" localSheetId="0" hidden="1">#REF!</definedName>
    <definedName name="Z_E9F13523_FA03_11D1_8C51_444553540000_.wvu.Cols" hidden="1">#REF!</definedName>
    <definedName name="Z_F7CC403E_074D_11D2_8C51_444553540000_.wvu.Cols" localSheetId="1" hidden="1">#REF!,#REF!</definedName>
    <definedName name="Z_F7CC403E_074D_11D2_8C51_444553540000_.wvu.Cols" localSheetId="2" hidden="1">#REF!,#REF!</definedName>
    <definedName name="Z_F7CC403E_074D_11D2_8C51_444553540000_.wvu.Cols" localSheetId="4" hidden="1">#REF!,#REF!</definedName>
    <definedName name="Z_F7CC403E_074D_11D2_8C51_444553540000_.wvu.Cols" localSheetId="0" hidden="1">#REF!,#REF!</definedName>
    <definedName name="Z_F7CC403E_074D_11D2_8C51_444553540000_.wvu.Cols" hidden="1">#REF!,#REF!</definedName>
    <definedName name="Z_F7CC4047_074D_11D2_8C51_444553540000_.wvu.Cols" localSheetId="1" hidden="1">#REF!,#REF!</definedName>
    <definedName name="Z_F7CC4047_074D_11D2_8C51_444553540000_.wvu.Cols" localSheetId="2" hidden="1">#REF!,#REF!</definedName>
    <definedName name="Z_F7CC4047_074D_11D2_8C51_444553540000_.wvu.Cols" localSheetId="4" hidden="1">#REF!,#REF!</definedName>
    <definedName name="Z_F7CC4047_074D_11D2_8C51_444553540000_.wvu.Cols" localSheetId="0" hidden="1">#REF!,#REF!</definedName>
    <definedName name="Z_F7CC4047_074D_11D2_8C51_444553540000_.wvu.Cols" hidden="1">#REF!,#REF!</definedName>
    <definedName name="Z_F7CC404C_074D_11D2_8C51_444553540000_.wvu.Cols" localSheetId="1" hidden="1">#REF!</definedName>
    <definedName name="Z_F7CC404C_074D_11D2_8C51_444553540000_.wvu.Cols" localSheetId="2" hidden="1">#REF!</definedName>
    <definedName name="Z_F7CC404C_074D_11D2_8C51_444553540000_.wvu.Cols" localSheetId="4" hidden="1">#REF!</definedName>
    <definedName name="Z_F7CC404C_074D_11D2_8C51_444553540000_.wvu.Cols" localSheetId="0" hidden="1">#REF!</definedName>
    <definedName name="Z_F7CC404C_074D_11D2_8C51_444553540000_.wvu.Cols"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2" i="38" l="1"/>
  <c r="G98" i="38"/>
  <c r="G54" i="40"/>
  <c r="G16" i="40"/>
  <c r="G12" i="36" l="1"/>
  <c r="G67" i="36" s="1"/>
  <c r="G74" i="38"/>
  <c r="G71" i="38"/>
  <c r="G52" i="40"/>
  <c r="G94" i="38" l="1"/>
  <c r="G96" i="38"/>
  <c r="G92" i="38"/>
  <c r="G90" i="38"/>
  <c r="G88" i="38"/>
  <c r="G86" i="38"/>
  <c r="G84" i="38"/>
  <c r="G82" i="38"/>
  <c r="G80" i="38"/>
  <c r="G78" i="38"/>
  <c r="G50" i="40"/>
  <c r="G48" i="40"/>
  <c r="G67" i="38"/>
  <c r="G16" i="38" l="1"/>
  <c r="G14" i="38"/>
  <c r="F19" i="37" l="1"/>
  <c r="G20" i="40" l="1"/>
  <c r="F73" i="37" l="1"/>
  <c r="G22" i="40"/>
  <c r="G46" i="40"/>
  <c r="G44" i="40"/>
  <c r="G42" i="40"/>
  <c r="G40" i="40"/>
  <c r="G38" i="40"/>
  <c r="G36" i="40"/>
  <c r="G34" i="40"/>
  <c r="G32" i="40"/>
  <c r="G30" i="40"/>
  <c r="G28" i="40"/>
  <c r="G26" i="40"/>
  <c r="G24" i="40"/>
  <c r="G69" i="38"/>
  <c r="G50" i="38"/>
  <c r="G48" i="38"/>
  <c r="G42" i="38"/>
  <c r="G40" i="38"/>
  <c r="G38" i="38"/>
  <c r="G36" i="38"/>
  <c r="G34" i="38"/>
  <c r="G32" i="38"/>
  <c r="G30" i="38"/>
  <c r="G28" i="38"/>
  <c r="G26" i="38"/>
  <c r="G24" i="38"/>
  <c r="G22" i="38"/>
  <c r="G20" i="38"/>
  <c r="G18" i="38"/>
  <c r="G18" i="40"/>
  <c r="G14" i="40"/>
  <c r="G12" i="40"/>
  <c r="G10" i="40"/>
  <c r="G8" i="40"/>
  <c r="G32" i="36"/>
  <c r="G30" i="36"/>
  <c r="G20" i="36"/>
  <c r="G18" i="36"/>
  <c r="G64" i="36"/>
  <c r="F35" i="37"/>
  <c r="F31" i="37"/>
  <c r="F27" i="37"/>
  <c r="F23" i="37"/>
  <c r="F15" i="37"/>
  <c r="F13" i="37"/>
  <c r="F9" i="37"/>
  <c r="C14" i="34" l="1"/>
  <c r="G65" i="38"/>
  <c r="G63" i="38"/>
  <c r="G61" i="38"/>
  <c r="G59" i="38"/>
  <c r="G57" i="38"/>
  <c r="G55" i="38"/>
  <c r="C12" i="34" l="1"/>
  <c r="F37" i="37"/>
  <c r="F39" i="37"/>
  <c r="F43" i="37"/>
  <c r="F45" i="37"/>
  <c r="F49" i="37"/>
  <c r="F51" i="37"/>
  <c r="F55" i="37"/>
  <c r="F59" i="37"/>
  <c r="F65" i="37"/>
  <c r="F69" i="37"/>
  <c r="F76" i="37" l="1"/>
  <c r="C10" i="34"/>
  <c r="G54" i="36"/>
  <c r="G52" i="36"/>
  <c r="G34" i="36"/>
  <c r="G60" i="36" l="1"/>
  <c r="G58" i="36"/>
  <c r="G56" i="36"/>
  <c r="G48" i="36"/>
  <c r="G46" i="36"/>
  <c r="G44" i="36"/>
  <c r="G42" i="36"/>
  <c r="G36" i="36"/>
  <c r="G26" i="36"/>
  <c r="G24" i="36"/>
  <c r="G22" i="36"/>
  <c r="C8" i="34" l="1"/>
  <c r="C16" i="34" s="1"/>
  <c r="C17" i="34" s="1"/>
  <c r="C18" i="34" s="1"/>
</calcChain>
</file>

<file path=xl/sharedStrings.xml><?xml version="1.0" encoding="utf-8"?>
<sst xmlns="http://schemas.openxmlformats.org/spreadsheetml/2006/main" count="321" uniqueCount="191">
  <si>
    <t>DESCRIPTION</t>
  </si>
  <si>
    <t>UNIT</t>
  </si>
  <si>
    <t>QTY</t>
  </si>
  <si>
    <t>RATE</t>
  </si>
  <si>
    <t>AMOUNT</t>
  </si>
  <si>
    <t>CIVIL WORKS</t>
  </si>
  <si>
    <t>m</t>
  </si>
  <si>
    <t>No.</t>
  </si>
  <si>
    <t>REFERENCE</t>
  </si>
  <si>
    <t/>
  </si>
  <si>
    <t>Sum</t>
  </si>
  <si>
    <t>SABS 1200A.8.3.2</t>
  </si>
  <si>
    <t>SABS 1200A.8.3.2.2a
SABS 1200A.8.4.2.2a</t>
  </si>
  <si>
    <t>SABS 1200A.8.3.2.2d
SABS 1200A.8.4.2.2d</t>
  </si>
  <si>
    <t xml:space="preserve">Living accommodation. </t>
  </si>
  <si>
    <t>SABS 1200A.8.3.2.2e
SABS 1200A.8.4.2.2e</t>
  </si>
  <si>
    <t>Ablution and latrine facilities (chemical portable toilets to be well maintained / serviced for the entire duration of the contract).</t>
  </si>
  <si>
    <t>SABS 1200A.8.3.2.2f
SABS 1200A.8.4.2.2f</t>
  </si>
  <si>
    <t>SABS 1200A.8.3.2.2g
SABS 1200A.8.4.2.2g</t>
  </si>
  <si>
    <t>SABS 1200A.8.3.2.2h
SABS 1200A.8.4.2.2h</t>
  </si>
  <si>
    <t>Dealing with water.</t>
  </si>
  <si>
    <t>The Contractor is to ALLOW for all necessary dewatering for the entire duration of the contract, or as deemed necessary to complete this contract successfully. The price is to include for all piping, pumps, discharging of water into suitable outlet points, standby generator/s, etc., complete.</t>
  </si>
  <si>
    <t>SABS 1200A.8.3.2.2j
SABS 1200A.8.4.2.2j</t>
  </si>
  <si>
    <t>SABS 1200A.8.4.5</t>
  </si>
  <si>
    <t xml:space="preserve">Other time related obligations. </t>
  </si>
  <si>
    <t>1.1</t>
  </si>
  <si>
    <t>Barricading</t>
  </si>
  <si>
    <t>Transport</t>
  </si>
  <si>
    <t>Human Resources</t>
  </si>
  <si>
    <t>Occupational Hygiene</t>
  </si>
  <si>
    <t>Occupational Health</t>
  </si>
  <si>
    <t>Waste Management  ( Costs associated with the management of general, hazardous waste, etc.)</t>
  </si>
  <si>
    <t>Rehabilitation</t>
  </si>
  <si>
    <t>TOTAL SHEQ - carried forward to FINAL SUMMARY</t>
  </si>
  <si>
    <t>BILL NUMBER</t>
  </si>
  <si>
    <t>TOTAL</t>
  </si>
  <si>
    <t>PRICE ZAR</t>
  </si>
  <si>
    <t>( EXCL. VAT)</t>
  </si>
  <si>
    <t>SUMMARY</t>
  </si>
  <si>
    <t>PRELIMINARY AND GENERAL</t>
  </si>
  <si>
    <t>SAFETY, HEALTH AND ENVIRONMENT</t>
  </si>
  <si>
    <t>TOTAL (Excluding VAT)</t>
  </si>
  <si>
    <t xml:space="preserve">VAT </t>
  </si>
  <si>
    <t>TOTAL (Including VAT)</t>
  </si>
  <si>
    <t>Months</t>
  </si>
  <si>
    <t>ESKOM TPD WESTERN PORTFOLIO</t>
  </si>
  <si>
    <t>REF.</t>
  </si>
  <si>
    <t xml:space="preserve"> DESCRIPTION</t>
  </si>
  <si>
    <t>QUANTITY</t>
  </si>
  <si>
    <t xml:space="preserve"> </t>
  </si>
  <si>
    <t>SECTION 1</t>
  </si>
  <si>
    <t xml:space="preserve">SABS 1200A </t>
  </si>
  <si>
    <t xml:space="preserve">PRELIMINARIES AND GENERAL </t>
  </si>
  <si>
    <t>SABS 1200A 8.3</t>
  </si>
  <si>
    <t xml:space="preserve">SCHEDULED FIXED-CHARGE AND VALUE-RELATED ITEMS: </t>
  </si>
  <si>
    <t>1</t>
  </si>
  <si>
    <t>SABS 1200A 8.3.1</t>
  </si>
  <si>
    <t>Contractual requirements.</t>
  </si>
  <si>
    <t>FACILITIES FOR THE CONTRACTOR</t>
  </si>
  <si>
    <t>2</t>
  </si>
  <si>
    <t>Establishment of facilities on site ie. site office, sheds and storage etc.</t>
  </si>
  <si>
    <t>Tools and equipments.</t>
  </si>
  <si>
    <t xml:space="preserve">Water supplies, electric power, compressed air supply and communications including LAN connections and plumbing (all to be available from beginning of contract and for entire duration of the contract). </t>
  </si>
  <si>
    <t>Plant.</t>
  </si>
  <si>
    <t>SABS 1200A 8.3.4</t>
  </si>
  <si>
    <t>Removal of site establishment.</t>
  </si>
  <si>
    <t>SABS 1200A 8.4</t>
  </si>
  <si>
    <t>SCHEDULED TIME - RELATED ITEMS:</t>
  </si>
  <si>
    <t>SABS 1200A 8.4.2</t>
  </si>
  <si>
    <t>SABS 1200A 8.4.2.2a</t>
  </si>
  <si>
    <t>Operation and maintanance of contractor's facilities on site.</t>
  </si>
  <si>
    <t>SABS 1200A 8.4.3</t>
  </si>
  <si>
    <t>SABS 1200A 8.4.4</t>
  </si>
  <si>
    <t>Company and head office overhead costs for duration of the contract.</t>
  </si>
  <si>
    <t>TOTAL P&amp;G's - carried forward to FINAL SUMMARY</t>
  </si>
  <si>
    <t>Establishment of Facilities on the Site:</t>
  </si>
  <si>
    <t xml:space="preserve">Operation and maintenance of contractor's facilities on site: </t>
  </si>
  <si>
    <t>SABS 1200A.8.3.2.2i
SABS 1200A.8.4.2.2i</t>
  </si>
  <si>
    <t>Access to the site.</t>
  </si>
  <si>
    <t>Supply of all items of Personal Protective Clothing/ Equipment &amp; ensure use thereof for full compliance</t>
  </si>
  <si>
    <t>Appropriate personal protective equipment (PPE) such as chin strapped hard hats, satefy boots, dust masks, overalls clothing with high visibility, ear plugs, gloves, etc.</t>
  </si>
  <si>
    <t>Appointment of SHEQ OFFICER FULL TIME ON SITE. Costs associated with the appointment of Safety personnel and actual time spent on implementation, managing, documenting, monitoring, reviewing, internal  and external audits, incident investigations and mitigating safety related impacts.</t>
  </si>
  <si>
    <t>Transportation of employees in compliance with the transportation of employees procedure (Preferred usage of local taxi association).</t>
  </si>
  <si>
    <t xml:space="preserve">SCHEDULED TIME-RELATED ITEMS: </t>
  </si>
  <si>
    <t>Costs associated with the rehabilitation of disturbed land during construction according to permits and licence.</t>
  </si>
  <si>
    <t>Waste bins, skips &amp; lids and covers.</t>
  </si>
  <si>
    <t>Oil spill kits.</t>
  </si>
  <si>
    <t>Drip trays.</t>
  </si>
  <si>
    <t>Exit medical screening.</t>
  </si>
  <si>
    <t>Pre-employment medical screening.</t>
  </si>
  <si>
    <t>Indoor air quality for office environment.</t>
  </si>
  <si>
    <t>Occupational Hygiene Surveys.</t>
  </si>
  <si>
    <t>Health Risk Assessment.</t>
  </si>
  <si>
    <t>SCHEDULED FIXED-CHARGE AND VALUE RELATED ITEMS:</t>
  </si>
  <si>
    <t>SHEQ SCHEDULE</t>
  </si>
  <si>
    <t>ITEM No.</t>
  </si>
  <si>
    <r>
      <t>Pollution</t>
    </r>
    <r>
      <rPr>
        <b/>
        <sz val="12"/>
        <rFont val="Calibri"/>
        <family val="2"/>
        <scheme val="minor"/>
      </rPr>
      <t xml:space="preserve"> Prevention and Control</t>
    </r>
  </si>
  <si>
    <r>
      <t>General waste collection and disposal at a registered landfill site as per E</t>
    </r>
    <r>
      <rPr>
        <sz val="12"/>
        <rFont val="Calibri"/>
        <family val="2"/>
        <scheme val="minor"/>
      </rPr>
      <t xml:space="preserve">MPr </t>
    </r>
    <r>
      <rPr>
        <sz val="12"/>
        <color theme="1"/>
        <rFont val="Calibri"/>
        <family val="2"/>
        <scheme val="minor"/>
      </rPr>
      <t>requirements.</t>
    </r>
  </si>
  <si>
    <t>Supply and provision of Equipment for working at Heights &amp; ensure use thereof for full compliance to OHS ACT and Eskom's SHE spec</t>
  </si>
  <si>
    <t>Portable Ladders</t>
  </si>
  <si>
    <t>Rescue Kit</t>
  </si>
  <si>
    <t>Allow for the detection of existing cables and underground services by a specialist service provider.</t>
  </si>
  <si>
    <t>Full Compliance with latest revision of OHS act.</t>
  </si>
  <si>
    <t>Full compliance with latest revision of Construction regulations &amp; any other regulations to the work to be performed. hazardous chemical substance regulations etc.</t>
  </si>
  <si>
    <t>Environmental Management Systems</t>
  </si>
  <si>
    <t>Quality</t>
  </si>
  <si>
    <t xml:space="preserve">CIVIL WORKS  </t>
  </si>
  <si>
    <t>SSM pg50.15</t>
  </si>
  <si>
    <t xml:space="preserve">YARDWORKS </t>
  </si>
  <si>
    <t>SABS 1200D</t>
  </si>
  <si>
    <t>EARTHWORKS</t>
  </si>
  <si>
    <t>m³</t>
  </si>
  <si>
    <t>Remove the existing 26.5 mm norminal diameter yard stones and stockpile.</t>
  </si>
  <si>
    <t>m²</t>
  </si>
  <si>
    <t>Wash and replace the existing 26.5 mm norminal diameter yard stones from the stockpile.</t>
  </si>
  <si>
    <t>EARTH MAT</t>
  </si>
  <si>
    <t xml:space="preserve">Supply, deliver and lay copper earth mat, equipment earthing, earth straps, including excavation in all material, risk of collapse, bedding, backfill, compaction and testing at depths up to (See Earth Mat Specifications). All flat copper to be 50 x 3mm in accordance with BS 1432,  pickled and annealed (1.35kg/m) and 10mm  diameter copper in accordance with BS 1433 annealed black copper (0.701kg/m): </t>
  </si>
  <si>
    <t xml:space="preserve">1 x 10mm diameter copper horizontal under ground.  </t>
  </si>
  <si>
    <t xml:space="preserve">2 x 10mm diameter copper horizontal and vertical under ground.  </t>
  </si>
  <si>
    <t xml:space="preserve">Crimp joints 10mm round to round (refer Sheets C5).  </t>
  </si>
  <si>
    <t xml:space="preserve">Terminate round copper tail to equipment and fence steel posts (refer Sheets C6 and C7).  </t>
  </si>
  <si>
    <t xml:space="preserve">Bolted earthtail connections, 2 x 10mm diameter rods to 50 x 3mm flat.  </t>
  </si>
  <si>
    <t xml:space="preserve">50 x 50 x 12mm Clamp connection with 17mm diameter hole through centre, to take M16 bolt and 2 no. x 10mm diameter rods.  </t>
  </si>
  <si>
    <t xml:space="preserve">Excavate, search for and locate 1 x 10mm Copper, including excavation in all material, risk of collapse, backfill and compact.  </t>
  </si>
  <si>
    <t>SSM pg 50:15</t>
  </si>
  <si>
    <t xml:space="preserve">Earth resistivity test. </t>
  </si>
  <si>
    <t>Costs associated with Environment.</t>
  </si>
  <si>
    <t>Costs associated with Quality.</t>
  </si>
  <si>
    <t>FENCING</t>
  </si>
  <si>
    <t>DEMOLITIONS</t>
  </si>
  <si>
    <t>SUNDRY DEMOLITIONS, ALTERATIONS</t>
  </si>
  <si>
    <t>Backfilling to holes etc. in layers of 150mm thick from imported material and compacted to 93% Mod AASHTO.</t>
  </si>
  <si>
    <t>TOTAL - carried forward to FINAL SUMMARY</t>
  </si>
  <si>
    <t>Excavate to expose existing post concrete bases.</t>
  </si>
  <si>
    <t>Break down and remove the existing concrete bases including carting away, removal of reinforcement and existing bolts to the registered dumping site.</t>
  </si>
  <si>
    <t>Disconnect 50 x 50 x 12mm clamps with M16 bolts from fence posts, corner posts, stays and gates.</t>
  </si>
  <si>
    <t>Dismantle and remove the existing 1.1m gate posts, struts etc. including carting away to a registered dumping site.</t>
  </si>
  <si>
    <t>Dismantle and remove the existing 1.2m gate posts, struts etc. including carting away to a registered dumping site.</t>
  </si>
  <si>
    <t>Dismantle and remove the existing 1.3m gate posts, struts etc. including carting away to a registered dumping site.</t>
  </si>
  <si>
    <t>Dismantle and remove the existing 1.8m gate posts, struts etc. including carting away to a registered dumping site.</t>
  </si>
  <si>
    <t>Dismantle and remove the existing 2.6m gate posts, struts etc. including carting away to a registered dumping site.</t>
  </si>
  <si>
    <t>Dismantle and remove the existing 4.1m gate posts, struts etc. including carting away to a registered dumping site.</t>
  </si>
  <si>
    <t>Dismantle and remove the existing 4.2m gate posts, struts etc. including carting away to a registered dumping site.</t>
  </si>
  <si>
    <t>Dismantle and remove the existing 4.4m gate posts, struts etc. including carting away to a registered dumping site.</t>
  </si>
  <si>
    <t>Dismantle and remove the existing 4.7m gate posts, struts etc. including carting away to a registered dumping site.</t>
  </si>
  <si>
    <t>Dismantle and remove the existing 6m gate posts, struts etc. including carting away to a registered dumping site.</t>
  </si>
  <si>
    <t>Dismantle and remove the existing 6.2m gate posts, struts etc. including carting away to a registered dumping site.</t>
  </si>
  <si>
    <t>Dismantle and remove the existing 6.3m gate posts, struts etc. including carting away to a registered dumping site.</t>
  </si>
  <si>
    <t>Dismantle and remove the existing 6.4m gate posts, struts etc. including carting away to a registered dumping site.</t>
  </si>
  <si>
    <t>KOEBERG HV YARD SAFETY FENCE</t>
  </si>
  <si>
    <t>Exacavate, remove the existing copper, backfill and make good.</t>
  </si>
  <si>
    <t>SABS 1200D.8.3.4a</t>
  </si>
  <si>
    <t xml:space="preserve">Supply and spread 26,5mm nominal diameter yardstones from commercial sources, in 100mm thick layer and lightly compact to set levels. </t>
  </si>
  <si>
    <t>Supervision for duration of construction as per SHEQ specification.</t>
  </si>
  <si>
    <r>
      <t>Supply, erection and maintenance of all temporary fencing (barricade both offices and the works) which would be required during construction to make the site safe in accordance with the OHS Act, SHE spec and</t>
    </r>
    <r>
      <rPr>
        <sz val="12"/>
        <rFont val="Calibri"/>
        <family val="2"/>
        <scheme val="minor"/>
      </rPr>
      <t xml:space="preserve"> </t>
    </r>
    <r>
      <rPr>
        <b/>
        <sz val="12"/>
        <rFont val="Calibri"/>
        <family val="2"/>
        <scheme val="minor"/>
      </rPr>
      <t xml:space="preserve">CEMPr </t>
    </r>
    <r>
      <rPr>
        <sz val="12"/>
        <rFont val="Calibri"/>
        <family val="2"/>
        <scheme val="minor"/>
      </rPr>
      <t>and remove upon completion or when necessary</t>
    </r>
    <r>
      <rPr>
        <b/>
        <sz val="12"/>
        <rFont val="Calibri"/>
        <family val="2"/>
        <scheme val="minor"/>
      </rPr>
      <t>.</t>
    </r>
  </si>
  <si>
    <t xml:space="preserve">Note : All galvanized bolts to include for re-threading  </t>
  </si>
  <si>
    <t xml:space="preserve">Supply, deliver and install new 1,83m high  galvanized diamond mesh 'safety fence' complete (as detailed on Drawings 0.54 / 4963 Sheets 1 to 4 inclusive):  </t>
  </si>
  <si>
    <t>1,83m High galvanized wire fence,  comprising 64mm x 64mm x 2,5mm diameter diamond mesh supported on and including 3 no. x 4mm diameter horizontal straining wires, mesh strained with 10mm diameter galvanized hook bolts, straining wires strained with 100mm long x 10mm diameter straining bolts, including all necessary hot dipped galvanized steel angle section, corner, intermediate, gate posts and stays, base plates, etc., casting posts in and including 20MPa/19mm concrete bases (refer detail on drawings), including excavation, backfilling and disposing of surplus excavated material, concrete, formwork, etc., all as per required layout (no overhang required):</t>
  </si>
  <si>
    <t>Extra over 1,83m high fencing for 90 degree bend.</t>
  </si>
  <si>
    <t>SAFETY FENCING</t>
  </si>
  <si>
    <t>Extra over 1,83m high fencing for end and intersection with another fencing.</t>
  </si>
  <si>
    <t>Supply and install woven coper straps with clamp on all gates (On PM's instruction).</t>
  </si>
  <si>
    <t>Carefully remove the existing concrete kerbing and store aside for later re-use</t>
  </si>
  <si>
    <t>Lay kerbing along the new installed fence.</t>
  </si>
  <si>
    <t>Remove existing labels on the existing fence including carting away to a registered dumping site.</t>
  </si>
  <si>
    <t>Dismantle and remove the existing 1.8m high fence including posts, corner posts, stays, top and bottom rails, etc and cart away to a registered dumping site.</t>
  </si>
  <si>
    <t>Warning sign</t>
  </si>
  <si>
    <t>Mandatory sign</t>
  </si>
  <si>
    <t>Prohibitive sign</t>
  </si>
  <si>
    <t>Hazard sign</t>
  </si>
  <si>
    <t>Vehicle safety sign</t>
  </si>
  <si>
    <t>Parking sign</t>
  </si>
  <si>
    <t>Emergency sign</t>
  </si>
  <si>
    <t>Substation sign</t>
  </si>
  <si>
    <t>Asbestos sign</t>
  </si>
  <si>
    <t xml:space="preserve">Substation sign with GPS coordinates </t>
  </si>
  <si>
    <t>Extra over 1.8m high security fencing for 1m wide single-leaf Pedestrian gate type 'A' including 40mm diameter hot dipped galvanized steel tube framing, diamond mesh covering bound on with 2,5mm diameter galvanized wire, locking mechanism,280mm long tower bolt and 100mm long x 20mm diameter steel slot cast flush in top surface of concrete  etc. complete as per drawing 0.54/4963 sheet 2.</t>
  </si>
  <si>
    <t>Extra over 1.8m high security fencing for 1.2m wide single-leaf Pedestrian gate type 'A' including 40mm diameter hot dipped galvanized steel tube framing, diamond mesh covering bound on with 2,5mm diameter galvanized wire, locking mechanism,280mm long tower bolt and 100mm long x 20mm diameter steel slot cast flush in top surface of concrete  etc. complete as per drawing 0.54/4963 sheet 2.</t>
  </si>
  <si>
    <t>Extra over 1.8m high security fencing for 1,3m wide single-leaf Pedestrian gate type 'A' including 40mm diameter hot dipped galvanized steel tube framing, diamond mesh covering bound on with 2,5mm diameter galvanized wire, locking mechanism,280mm long tower bolt and 100mm long x 20mm diameter steel slot cast flush in top surface of concrete  etc. complete as per drawing 0.54/4963 sheet 2.</t>
  </si>
  <si>
    <t>Extra over 1.8m high security fencing for 1.8m wide single-leaf Pedestrian gate type 'A' including 40mm diameter hot dipped galvanized steel tube framing, diamond mesh covering bound on with 2,5mm diameter galvanized wire, locking mechanism,280mm long tower bolt and 100mm long x 20mm diameter steel slot cast flush in top surface of concrete  etc. complete as per drawing 0.54/4963 sheet 2.</t>
  </si>
  <si>
    <t>Extra over 1.8m high security fencing for 2.6m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</si>
  <si>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4.1m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</si>
  <si>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4.2m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</si>
  <si>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4.4m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</si>
  <si>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4.7m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</si>
  <si>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6m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</si>
  <si>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6.2m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</si>
  <si>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6.3m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</si>
  <si>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Extra over 1.8m high security fencing for 6.4m access gate type 'B' including 40mm diameter high galvanized steel tube framing and cross bracing, diamond mesh covering bound on with 2,5mm diameter galvanized wire, 460mm long x 8mm diameter chain link welded on, 3 no. hinges per leaf, 280mm long tower bolt and 100mm long x 20mm diameter steel slot cast flush in top surface of concrete, etc., complete as per drawing 0.54/4963 sheet 2.</t>
  </si>
  <si>
    <t>Remove the existing 1.8m high aluminium diamond mesh fence on the existing gates, cart away and install new galvanised diamond mesh fence on the gates (6 gates).</t>
  </si>
  <si>
    <t>Supply, deliver and install labels using chromadeck material on the new fence (the material for fixing the labels should be galvanised)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</si>
</sst>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164" formatCode="_ &quot;R&quot;\ * #,##0.00_ ;_ &quot;R&quot;\ * \-#,##0.00_ ;_ &quot;R&quot;\ * &quot;-&quot;??_ ;_ @_ "/>
    <numFmt numFmtId="165" formatCode="_ * #,##0.00_ ;_ * \-#,##0.00_ ;_ * &quot;-&quot;??_ ;_ @_ "/>
    <numFmt numFmtId="166" formatCode="&quot;R&quot;\ #,##0.00"/>
    <numFmt numFmtId="167" formatCode="dd\-mmm\-yy_)"/>
    <numFmt numFmtId="168" formatCode="General_)"/>
    <numFmt numFmtId="169" formatCode="0.000_)"/>
    <numFmt numFmtId="170" formatCode="#,##0.000000000000000_);[Red]\(#,##0.000000000000000\)"/>
    <numFmt numFmtId="171" formatCode="&quot;£&quot;#,##0;[Red]\-&quot;£&quot;#,##0"/>
    <numFmt numFmtId="172" formatCode="_(* #,##0.00_);_(* \(#,##0.00\);_(* &quot;-&quot;??_);_(@_)"/>
    <numFmt numFmtId="173" formatCode="_(&quot;R&quot;\ * #,##0.00_);_(&quot;R&quot;\ * \(#,##0.00\);_(&quot;R&quot;\ * &quot;-&quot;??_);_(@_)"/>
    <numFmt numFmtId="174" formatCode="&quot;$&quot;#,##0\ ;\(&quot;$&quot;#,##0\)"/>
    <numFmt numFmtId="175" formatCode="_ * #,##0.00_)_£_ ;_ * \(#,##0.00\)_£_ ;_ * &quot;-&quot;??_)_£_ ;_ @_ "/>
    <numFmt numFmtId="176" formatCode="[$€]#,##0.00;[Red]\-[$€]#,##0.00"/>
    <numFmt numFmtId="177" formatCode="#,##0.0_);\(#,##0.0\)"/>
    <numFmt numFmtId="178" formatCode="#,##0.00000000000000000000000000_);[Red]\(#,##0.00000000000000000000000000\)"/>
    <numFmt numFmtId="179" formatCode="0.00_)"/>
    <numFmt numFmtId="180" formatCode="_(&quot;R&quot;\ * #,##0_);_(&quot;R&quot;\ * \(#,##0\);_(&quot;R&quot;\ * &quot;-&quot;_);_(@_)"/>
    <numFmt numFmtId="181" formatCode="0.0"/>
    <numFmt numFmtId="182" formatCode="&quot;R&quot;#,##0.00"/>
  </numFmts>
  <fonts count="64" x14ac:knownFonts="1">
    <font>
      <sz val="11"/>
      <color theme="1"/>
      <name val="Calibri"/>
      <family val="2"/>
      <scheme val="minor"/>
    </font>
    <font>
      <sz val="10"/>
      <color theme="1"/>
      <name val="Calibri"/>
      <family val="2"/>
      <scheme val="minor"/>
    </font>
    <font>
      <sz val="10"/>
      <name val="Calibri"/>
      <family val="2"/>
      <scheme val="minor"/>
    </font>
    <font>
      <sz val="11"/>
      <color theme="1"/>
      <name val="Calibri"/>
      <family val="2"/>
      <scheme val="minor"/>
    </font>
    <font>
      <sz val="10"/>
      <name val="Arial"/>
      <family val="2"/>
    </font>
    <font>
      <sz val="10"/>
      <name val="MS Sans Serif"/>
      <family val="2"/>
    </font>
    <font>
      <sz val="10"/>
      <name val="Helv"/>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indexed="20"/>
      <name val="Calibri"/>
      <family val="2"/>
    </font>
    <font>
      <b/>
      <sz val="11"/>
      <color indexed="52"/>
      <name val="Calibri"/>
      <family val="2"/>
    </font>
    <font>
      <b/>
      <sz val="11"/>
      <color indexed="9"/>
      <name val="Calibri"/>
      <family val="2"/>
    </font>
    <font>
      <sz val="11"/>
      <name val="Tms Rmn"/>
    </font>
    <font>
      <sz val="10"/>
      <color indexed="8"/>
      <name val="Arial"/>
      <family val="2"/>
    </font>
    <font>
      <sz val="12"/>
      <color indexed="24"/>
      <name val="Arial"/>
      <family val="2"/>
    </font>
    <font>
      <i/>
      <sz val="11"/>
      <color indexed="23"/>
      <name val="Calibri"/>
      <family val="2"/>
    </font>
    <font>
      <sz val="1"/>
      <color indexed="8"/>
      <name val="Courier"/>
      <family val="3"/>
    </font>
    <font>
      <i/>
      <sz val="1"/>
      <color indexed="8"/>
      <name val="Courier"/>
      <family val="3"/>
    </font>
    <font>
      <sz val="11"/>
      <color indexed="17"/>
      <name val="Calibri"/>
      <family val="2"/>
    </font>
    <font>
      <b/>
      <sz val="12"/>
      <name val="Helv"/>
    </font>
    <font>
      <b/>
      <sz val="12"/>
      <name val="Arial"/>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u/>
      <sz val="9"/>
      <color indexed="12"/>
      <name val="Helv"/>
    </font>
    <font>
      <sz val="11"/>
      <color indexed="62"/>
      <name val="Calibri"/>
      <family val="2"/>
    </font>
    <font>
      <sz val="12"/>
      <name val="Helv"/>
    </font>
    <font>
      <b/>
      <sz val="12"/>
      <name val="Tms Rmn"/>
    </font>
    <font>
      <sz val="11"/>
      <color indexed="52"/>
      <name val="Calibri"/>
      <family val="2"/>
    </font>
    <font>
      <b/>
      <sz val="11"/>
      <name val="Helv"/>
    </font>
    <font>
      <sz val="11"/>
      <color indexed="60"/>
      <name val="Calibri"/>
      <family val="2"/>
    </font>
    <font>
      <b/>
      <i/>
      <sz val="16"/>
      <name val="Helv"/>
    </font>
    <font>
      <sz val="8"/>
      <name val="Arial"/>
      <family val="2"/>
    </font>
    <font>
      <b/>
      <u/>
      <sz val="10"/>
      <name val="Times New Roman"/>
      <family val="1"/>
    </font>
    <font>
      <u/>
      <sz val="10"/>
      <name val="Times New Roman"/>
      <family val="1"/>
    </font>
    <font>
      <b/>
      <sz val="11"/>
      <color indexed="63"/>
      <name val="Calibri"/>
      <family val="2"/>
    </font>
    <font>
      <b/>
      <sz val="10"/>
      <name val="MS Sans Serif"/>
      <family val="2"/>
    </font>
    <font>
      <sz val="12"/>
      <name val="Times New Roman"/>
      <family val="1"/>
    </font>
    <font>
      <sz val="24"/>
      <color indexed="13"/>
      <name val="Tms Rmn"/>
    </font>
    <font>
      <b/>
      <sz val="18"/>
      <color indexed="56"/>
      <name val="Cambria"/>
      <family val="2"/>
    </font>
    <font>
      <b/>
      <sz val="11"/>
      <color indexed="8"/>
      <name val="Calibri"/>
      <family val="2"/>
    </font>
    <font>
      <sz val="8"/>
      <color indexed="10"/>
      <name val="Arial Narrow"/>
      <family val="2"/>
    </font>
    <font>
      <sz val="11"/>
      <color indexed="10"/>
      <name val="Calibri"/>
      <family val="2"/>
    </font>
    <font>
      <b/>
      <sz val="10"/>
      <name val="Arial"/>
      <family val="2"/>
    </font>
    <font>
      <sz val="10"/>
      <name val="MS Sans Serif"/>
    </font>
    <font>
      <b/>
      <sz val="12"/>
      <color theme="1"/>
      <name val="Calibri"/>
      <family val="2"/>
      <scheme val="minor"/>
    </font>
    <font>
      <sz val="12"/>
      <name val="Calibri"/>
      <family val="2"/>
      <scheme val="minor"/>
    </font>
    <font>
      <b/>
      <sz val="12"/>
      <name val="Calibri"/>
      <family val="2"/>
      <scheme val="minor"/>
    </font>
    <font>
      <sz val="12"/>
      <color theme="1"/>
      <name val="Calibri"/>
      <family val="2"/>
      <scheme val="minor"/>
    </font>
    <font>
      <sz val="12"/>
      <color rgb="FFFF0000"/>
      <name val="Calibri"/>
      <family val="2"/>
      <scheme val="minor"/>
    </font>
    <font>
      <b/>
      <u/>
      <sz val="12"/>
      <color theme="1"/>
      <name val="Calibri"/>
      <family val="2"/>
      <scheme val="minor"/>
    </font>
    <font>
      <b/>
      <u/>
      <sz val="12"/>
      <name val="Calibri"/>
      <family val="2"/>
      <scheme val="minor"/>
    </font>
    <font>
      <sz val="12"/>
      <color rgb="FF000000"/>
      <name val="Calibri"/>
      <family val="2"/>
      <scheme val="minor"/>
    </font>
    <font>
      <b/>
      <i/>
      <sz val="12"/>
      <color theme="1"/>
      <name val="Calibri"/>
      <family val="2"/>
      <scheme val="minor"/>
    </font>
    <font>
      <i/>
      <sz val="12"/>
      <color theme="1"/>
      <name val="Calibri"/>
      <family val="2"/>
      <scheme val="minor"/>
    </font>
    <font>
      <b/>
      <sz val="10"/>
      <name val="Calibri"/>
      <family val="2"/>
      <scheme val="minor"/>
    </font>
    <font>
      <b/>
      <sz val="9"/>
      <name val="Arial"/>
      <family val="2"/>
    </font>
    <font>
      <sz val="10"/>
      <color indexed="8"/>
      <name val="Calibri"/>
      <family val="2"/>
      <scheme val="minor"/>
    </font>
    <font>
      <b/>
      <sz val="10"/>
      <color theme="1"/>
      <name val="Calibri"/>
      <family val="2"/>
      <scheme val="minor"/>
    </font>
  </fonts>
  <fills count="29">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5"/>
      </patternFill>
    </fill>
    <fill>
      <patternFill patternType="solid">
        <fgColor indexed="13"/>
      </patternFill>
    </fill>
    <fill>
      <patternFill patternType="solid">
        <fgColor indexed="43"/>
      </patternFill>
    </fill>
    <fill>
      <patternFill patternType="solid">
        <fgColor indexed="26"/>
      </patternFill>
    </fill>
    <fill>
      <patternFill patternType="solid">
        <fgColor indexed="12"/>
      </patternFill>
    </fill>
    <fill>
      <patternFill patternType="solid">
        <fgColor theme="0" tint="-0.14999847407452621"/>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double">
        <color indexed="64"/>
      </top>
      <bottom style="double">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8"/>
      </left>
      <right style="thin">
        <color indexed="8"/>
      </right>
      <top style="double">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double">
        <color indexed="64"/>
      </top>
      <bottom style="double">
        <color indexed="64"/>
      </bottom>
      <diagonal/>
    </border>
    <border>
      <left style="medium">
        <color indexed="64"/>
      </left>
      <right/>
      <top style="thin">
        <color indexed="64"/>
      </top>
      <bottom style="thin">
        <color indexed="64"/>
      </bottom>
      <diagonal/>
    </border>
  </borders>
  <cellStyleXfs count="578">
    <xf numFmtId="0" fontId="0" fillId="0" borderId="0"/>
    <xf numFmtId="165" fontId="3" fillId="0" borderId="0" applyFont="0" applyFill="0" applyBorder="0" applyAlignment="0" applyProtection="0"/>
    <xf numFmtId="0" fontId="4" fillId="0" borderId="0"/>
    <xf numFmtId="0" fontId="4" fillId="0" borderId="0"/>
    <xf numFmtId="0" fontId="4" fillId="0" borderId="0"/>
    <xf numFmtId="0" fontId="3" fillId="0" borderId="0"/>
    <xf numFmtId="0" fontId="5" fillId="0" borderId="0" applyFill="0"/>
    <xf numFmtId="167" fontId="6" fillId="0" borderId="0"/>
    <xf numFmtId="0" fontId="5" fillId="0" borderId="0" applyFill="0"/>
    <xf numFmtId="0" fontId="7" fillId="0" borderId="0">
      <alignment horizontal="left" vertical="top" wrapText="1"/>
    </xf>
    <xf numFmtId="0" fontId="8" fillId="0" borderId="0">
      <alignment horizontal="left" vertical="top" wrapText="1"/>
    </xf>
    <xf numFmtId="0" fontId="9" fillId="0" borderId="0">
      <alignment horizontal="left" vertical="top" wrapText="1"/>
    </xf>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9" borderId="0" applyNumberFormat="0" applyBorder="0" applyAlignment="0" applyProtection="0"/>
    <xf numFmtId="0" fontId="10" fillId="12" borderId="0" applyNumberFormat="0" applyBorder="0" applyAlignment="0" applyProtection="0"/>
    <xf numFmtId="0" fontId="11" fillId="13"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20" borderId="0" applyNumberFormat="0" applyBorder="0" applyAlignment="0" applyProtection="0"/>
    <xf numFmtId="0" fontId="12" fillId="0" borderId="0">
      <alignment horizontal="center" wrapText="1"/>
      <protection locked="0"/>
    </xf>
    <xf numFmtId="0" fontId="13" fillId="4" borderId="0" applyNumberFormat="0" applyBorder="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4" fillId="21" borderId="28" applyNumberFormat="0" applyAlignment="0" applyProtection="0"/>
    <xf numFmtId="0" fontId="15" fillId="22" borderId="29" applyNumberFormat="0" applyAlignment="0" applyProtection="0"/>
    <xf numFmtId="169" fontId="16" fillId="0" borderId="0"/>
    <xf numFmtId="170" fontId="4" fillId="0" borderId="0"/>
    <xf numFmtId="169" fontId="16" fillId="0" borderId="0"/>
    <xf numFmtId="170" fontId="4" fillId="0" borderId="0"/>
    <xf numFmtId="169" fontId="16" fillId="0" borderId="0"/>
    <xf numFmtId="170" fontId="4" fillId="0" borderId="0"/>
    <xf numFmtId="169" fontId="16" fillId="0" borderId="0"/>
    <xf numFmtId="170" fontId="4" fillId="0" borderId="0"/>
    <xf numFmtId="169" fontId="16" fillId="0" borderId="0"/>
    <xf numFmtId="170" fontId="4" fillId="0" borderId="0"/>
    <xf numFmtId="169" fontId="16" fillId="0" borderId="0"/>
    <xf numFmtId="170" fontId="4" fillId="0" borderId="0"/>
    <xf numFmtId="169" fontId="16" fillId="0" borderId="0"/>
    <xf numFmtId="170" fontId="4" fillId="0" borderId="0"/>
    <xf numFmtId="169" fontId="16" fillId="0" borderId="0"/>
    <xf numFmtId="170" fontId="4" fillId="0" borderId="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1" fontId="4" fillId="0" borderId="0" applyFont="0" applyFill="0" applyBorder="0" applyAlignment="0" applyProtection="0"/>
    <xf numFmtId="165" fontId="4"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72" fontId="4" fillId="0" borderId="0" applyFont="0" applyFill="0" applyBorder="0" applyAlignment="0" applyProtection="0"/>
    <xf numFmtId="171"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72"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3" fillId="0" borderId="0" applyFont="0" applyFill="0" applyBorder="0" applyAlignment="0" applyProtection="0"/>
    <xf numFmtId="165" fontId="10" fillId="0" borderId="0" applyFont="0" applyFill="0" applyBorder="0" applyAlignment="0" applyProtection="0"/>
    <xf numFmtId="165" fontId="3"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72"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2" fontId="4"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72" fontId="4" fillId="0" borderId="0" applyFont="0" applyFill="0" applyBorder="0" applyAlignment="0" applyProtection="0"/>
    <xf numFmtId="172"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3" fontId="4" fillId="0" borderId="0" applyFont="0" applyFill="0" applyBorder="0" applyAlignment="0" applyProtection="0"/>
    <xf numFmtId="3" fontId="18" fillId="0" borderId="0" applyFont="0" applyFill="0" applyBorder="0" applyAlignment="0" applyProtection="0"/>
    <xf numFmtId="164" fontId="4" fillId="0" borderId="0" applyFont="0" applyFill="0" applyBorder="0" applyAlignment="0" applyProtection="0"/>
    <xf numFmtId="173"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74" fontId="4" fillId="0" borderId="0" applyFont="0" applyFill="0" applyBorder="0" applyAlignment="0" applyProtection="0"/>
    <xf numFmtId="175" fontId="4" fillId="0" borderId="0" applyFont="0" applyFill="0" applyBorder="0" applyAlignment="0" applyProtection="0"/>
    <xf numFmtId="0" fontId="16" fillId="0" borderId="0"/>
    <xf numFmtId="0" fontId="16" fillId="0" borderId="30"/>
    <xf numFmtId="0" fontId="16" fillId="0" borderId="30"/>
    <xf numFmtId="0" fontId="16" fillId="0" borderId="30"/>
    <xf numFmtId="0" fontId="16" fillId="0" borderId="30"/>
    <xf numFmtId="0" fontId="4" fillId="0" borderId="0" applyFont="0" applyFill="0" applyBorder="0" applyAlignment="0" applyProtection="0"/>
    <xf numFmtId="0" fontId="18" fillId="0" borderId="0" applyFont="0" applyFill="0" applyBorder="0" applyAlignment="0" applyProtection="0"/>
    <xf numFmtId="0" fontId="4" fillId="0" borderId="0" applyFont="0" applyFill="0" applyBorder="0" applyAlignment="0" applyProtection="0"/>
    <xf numFmtId="0" fontId="4" fillId="0" borderId="0" applyFont="0" applyFill="0" applyBorder="0" applyAlignment="0" applyProtection="0"/>
    <xf numFmtId="176" fontId="5" fillId="0" borderId="0" applyFont="0" applyFill="0" applyBorder="0" applyAlignment="0" applyProtection="0"/>
    <xf numFmtId="0" fontId="19" fillId="0" borderId="0" applyNumberFormat="0" applyFill="0" applyBorder="0" applyAlignment="0" applyProtection="0"/>
    <xf numFmtId="0" fontId="20" fillId="0" borderId="0">
      <protection locked="0"/>
    </xf>
    <xf numFmtId="0" fontId="20" fillId="0" borderId="0">
      <protection locked="0"/>
    </xf>
    <xf numFmtId="0" fontId="21" fillId="0" borderId="0">
      <protection locked="0"/>
    </xf>
    <xf numFmtId="0" fontId="20" fillId="0" borderId="0">
      <protection locked="0"/>
    </xf>
    <xf numFmtId="0" fontId="20" fillId="0" borderId="0">
      <protection locked="0"/>
    </xf>
    <xf numFmtId="0" fontId="20" fillId="0" borderId="0">
      <protection locked="0"/>
    </xf>
    <xf numFmtId="0" fontId="21" fillId="0" borderId="0">
      <protection locked="0"/>
    </xf>
    <xf numFmtId="0" fontId="5" fillId="0" borderId="0"/>
    <xf numFmtId="0" fontId="5" fillId="0" borderId="0"/>
    <xf numFmtId="2" fontId="4" fillId="0" borderId="0" applyFont="0" applyFill="0" applyBorder="0" applyAlignment="0" applyProtection="0"/>
    <xf numFmtId="2" fontId="18" fillId="0" borderId="0" applyFont="0" applyFill="0" applyBorder="0" applyAlignment="0" applyProtection="0"/>
    <xf numFmtId="0" fontId="22" fillId="5" borderId="0" applyNumberFormat="0" applyBorder="0" applyAlignment="0" applyProtection="0"/>
    <xf numFmtId="0" fontId="23" fillId="0" borderId="0">
      <alignment horizontal="left"/>
    </xf>
    <xf numFmtId="0" fontId="24" fillId="0" borderId="18" applyNumberFormat="0" applyAlignment="0" applyProtection="0">
      <alignment horizontal="left" vertical="center"/>
    </xf>
    <xf numFmtId="0" fontId="24" fillId="0" borderId="18" applyNumberFormat="0" applyAlignment="0" applyProtection="0">
      <alignment horizontal="left" vertical="center"/>
    </xf>
    <xf numFmtId="0" fontId="24" fillId="0" borderId="18" applyNumberFormat="0" applyAlignment="0" applyProtection="0">
      <alignment horizontal="left" vertical="center"/>
    </xf>
    <xf numFmtId="0" fontId="24" fillId="0" borderId="18" applyNumberFormat="0" applyAlignment="0" applyProtection="0">
      <alignment horizontal="left" vertical="center"/>
    </xf>
    <xf numFmtId="0" fontId="24" fillId="0" borderId="31">
      <alignment horizontal="left" vertical="center"/>
    </xf>
    <xf numFmtId="0" fontId="24" fillId="0" borderId="31">
      <alignment horizontal="left" vertical="center"/>
    </xf>
    <xf numFmtId="0" fontId="24" fillId="0" borderId="31">
      <alignment horizontal="left" vertical="center"/>
    </xf>
    <xf numFmtId="0" fontId="24" fillId="0" borderId="31">
      <alignment horizontal="left" vertical="center"/>
    </xf>
    <xf numFmtId="0" fontId="24" fillId="0" borderId="31">
      <alignment horizontal="left" vertical="center"/>
    </xf>
    <xf numFmtId="0" fontId="25" fillId="0" borderId="32" applyNumberFormat="0" applyFill="0" applyAlignment="0" applyProtection="0"/>
    <xf numFmtId="0" fontId="26" fillId="0" borderId="33" applyNumberFormat="0" applyFill="0" applyAlignment="0" applyProtection="0"/>
    <xf numFmtId="0" fontId="27" fillId="0" borderId="34" applyNumberFormat="0" applyFill="0" applyAlignment="0" applyProtection="0"/>
    <xf numFmtId="0" fontId="27" fillId="0" borderId="34" applyNumberFormat="0" applyFill="0" applyAlignment="0" applyProtection="0"/>
    <xf numFmtId="0" fontId="27" fillId="0" borderId="0" applyNumberFormat="0" applyFill="0" applyBorder="0" applyAlignment="0" applyProtection="0"/>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0" fontId="30" fillId="8" borderId="28" applyNumberFormat="0" applyAlignment="0" applyProtection="0"/>
    <xf numFmtId="177" fontId="31" fillId="23" borderId="0"/>
    <xf numFmtId="0" fontId="32" fillId="24" borderId="30"/>
    <xf numFmtId="0" fontId="32" fillId="24" borderId="30"/>
    <xf numFmtId="0" fontId="32" fillId="24" borderId="30"/>
    <xf numFmtId="0" fontId="32" fillId="24" borderId="30"/>
    <xf numFmtId="0" fontId="33" fillId="0" borderId="35" applyNumberFormat="0" applyFill="0" applyAlignment="0" applyProtection="0"/>
    <xf numFmtId="0" fontId="34" fillId="0" borderId="27"/>
    <xf numFmtId="0" fontId="34" fillId="0" borderId="27"/>
    <xf numFmtId="0" fontId="35" fillId="25" borderId="0" applyNumberFormat="0" applyBorder="0" applyAlignment="0" applyProtection="0"/>
    <xf numFmtId="0" fontId="36" fillId="0" borderId="0"/>
    <xf numFmtId="178" fontId="4" fillId="0" borderId="0"/>
    <xf numFmtId="0" fontId="36" fillId="0" borderId="0"/>
    <xf numFmtId="179" fontId="36" fillId="0" borderId="0"/>
    <xf numFmtId="0" fontId="3" fillId="0" borderId="0"/>
    <xf numFmtId="0" fontId="3" fillId="0" borderId="0"/>
    <xf numFmtId="0" fontId="3" fillId="0" borderId="0"/>
    <xf numFmtId="0" fontId="4" fillId="0" borderId="0"/>
    <xf numFmtId="0" fontId="3" fillId="0" borderId="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4" fillId="0" borderId="0"/>
    <xf numFmtId="0" fontId="3" fillId="0" borderId="0"/>
    <xf numFmtId="0" fontId="4" fillId="0" borderId="0"/>
    <xf numFmtId="0" fontId="2"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167" fontId="6" fillId="0" borderId="0"/>
    <xf numFmtId="0" fontId="4" fillId="0" borderId="0"/>
    <xf numFmtId="0" fontId="4" fillId="0" borderId="0"/>
    <xf numFmtId="0" fontId="4" fillId="0" borderId="0"/>
    <xf numFmtId="0" fontId="4" fillId="0" borderId="0"/>
    <xf numFmtId="0" fontId="4" fillId="0" borderId="0"/>
    <xf numFmtId="0" fontId="4" fillId="0" borderId="0"/>
    <xf numFmtId="0" fontId="5" fillId="0" borderId="0" applyFill="0"/>
    <xf numFmtId="0" fontId="4" fillId="0" borderId="0"/>
    <xf numFmtId="0" fontId="5"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4" fillId="0" borderId="0"/>
    <xf numFmtId="0" fontId="4" fillId="0" borderId="0"/>
    <xf numFmtId="0" fontId="4" fillId="0" borderId="0"/>
    <xf numFmtId="0" fontId="4" fillId="0" borderId="0"/>
    <xf numFmtId="0" fontId="4" fillId="0" borderId="0"/>
    <xf numFmtId="167" fontId="6" fillId="0" borderId="0"/>
    <xf numFmtId="167" fontId="6" fillId="0" borderId="0"/>
    <xf numFmtId="0" fontId="4" fillId="0" borderId="0"/>
    <xf numFmtId="0" fontId="5" fillId="0" borderId="0" applyFill="0"/>
    <xf numFmtId="0" fontId="5" fillId="0" borderId="0" applyFill="0"/>
    <xf numFmtId="0" fontId="4" fillId="0" borderId="0"/>
    <xf numFmtId="0" fontId="5" fillId="0" borderId="0" applyFill="0"/>
    <xf numFmtId="0" fontId="5" fillId="0" borderId="0" applyFill="0"/>
    <xf numFmtId="0" fontId="4" fillId="0" borderId="0"/>
    <xf numFmtId="0" fontId="5" fillId="0" borderId="0" applyFill="0"/>
    <xf numFmtId="0" fontId="5" fillId="0" borderId="0" applyFill="0"/>
    <xf numFmtId="0" fontId="4" fillId="0" borderId="0"/>
    <xf numFmtId="0" fontId="5" fillId="0" borderId="0" applyFill="0"/>
    <xf numFmtId="0" fontId="5" fillId="0" borderId="0" applyFill="0"/>
    <xf numFmtId="0" fontId="5" fillId="0" borderId="0" applyFill="0"/>
    <xf numFmtId="0" fontId="5" fillId="0" borderId="0" applyFill="0"/>
    <xf numFmtId="0" fontId="5" fillId="0" borderId="0" applyFill="0"/>
    <xf numFmtId="0" fontId="37" fillId="0" borderId="0"/>
    <xf numFmtId="0" fontId="4" fillId="0" borderId="0"/>
    <xf numFmtId="0" fontId="4" fillId="0" borderId="0"/>
    <xf numFmtId="167" fontId="6" fillId="0" borderId="0"/>
    <xf numFmtId="0" fontId="37" fillId="0" borderId="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3" fillId="0" borderId="0"/>
    <xf numFmtId="168" fontId="31" fillId="0" borderId="0"/>
    <xf numFmtId="0" fontId="3" fillId="0" borderId="0"/>
    <xf numFmtId="0" fontId="6" fillId="0" borderId="0"/>
    <xf numFmtId="0" fontId="5" fillId="0" borderId="0" applyFill="0"/>
    <xf numFmtId="0" fontId="4" fillId="0" borderId="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3" fillId="0" borderId="0"/>
    <xf numFmtId="0" fontId="3" fillId="0" borderId="0"/>
    <xf numFmtId="0" fontId="5" fillId="0" borderId="0" applyFill="0"/>
    <xf numFmtId="0" fontId="5" fillId="0" borderId="0"/>
    <xf numFmtId="0" fontId="4" fillId="0" borderId="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xf numFmtId="0" fontId="17" fillId="0" borderId="0"/>
    <xf numFmtId="0" fontId="17" fillId="0" borderId="0"/>
    <xf numFmtId="0" fontId="17" fillId="0" borderId="0"/>
    <xf numFmtId="0" fontId="3"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3" fillId="0" borderId="0"/>
    <xf numFmtId="168" fontId="31" fillId="0" borderId="0"/>
    <xf numFmtId="0" fontId="5" fillId="0" borderId="0" applyFill="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pplyFill="0"/>
    <xf numFmtId="0" fontId="5" fillId="0" borderId="0" applyFill="0"/>
    <xf numFmtId="0" fontId="5" fillId="0" borderId="0" applyFill="0"/>
    <xf numFmtId="0" fontId="4" fillId="0" borderId="0"/>
    <xf numFmtId="0" fontId="3" fillId="0" borderId="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5" fillId="0" borderId="0" applyFill="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10" fillId="26" borderId="36" applyNumberFormat="0" applyFont="0" applyAlignment="0" applyProtection="0"/>
    <xf numFmtId="0" fontId="38" fillId="0" borderId="0"/>
    <xf numFmtId="0" fontId="39" fillId="0" borderId="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0" fontId="40" fillId="21" borderId="37" applyNumberFormat="0" applyAlignment="0" applyProtection="0"/>
    <xf numFmtId="14" fontId="12" fillId="0" borderId="0">
      <alignment horizontal="center" wrapText="1"/>
      <protection locked="0"/>
    </xf>
    <xf numFmtId="9" fontId="4" fillId="0" borderId="0" applyFont="0" applyFill="0" applyBorder="0" applyAlignment="0" applyProtection="0"/>
    <xf numFmtId="9" fontId="4" fillId="0" borderId="0" applyFont="0" applyFill="0" applyBorder="0" applyAlignment="0" applyProtection="0"/>
    <xf numFmtId="9" fontId="10" fillId="0" borderId="0" applyFont="0" applyFill="0" applyBorder="0" applyAlignment="0" applyProtection="0"/>
    <xf numFmtId="9" fontId="4" fillId="0" borderId="0" applyFont="0" applyFill="0" applyBorder="0" applyAlignment="0" applyProtection="0"/>
    <xf numFmtId="180" fontId="37" fillId="0" borderId="4"/>
    <xf numFmtId="0" fontId="16" fillId="0" borderId="0"/>
    <xf numFmtId="0" fontId="41" fillId="0" borderId="0" applyNumberFormat="0">
      <alignment horizontal="right"/>
    </xf>
    <xf numFmtId="0" fontId="5" fillId="0" borderId="0"/>
    <xf numFmtId="0" fontId="42" fillId="0" borderId="0"/>
    <xf numFmtId="0" fontId="4" fillId="0" borderId="0"/>
    <xf numFmtId="0" fontId="34" fillId="0" borderId="0"/>
    <xf numFmtId="0" fontId="16" fillId="0" borderId="30"/>
    <xf numFmtId="0" fontId="16" fillId="0" borderId="30"/>
    <xf numFmtId="0" fontId="16" fillId="0" borderId="30"/>
    <xf numFmtId="0" fontId="16" fillId="0" borderId="30"/>
    <xf numFmtId="0" fontId="43" fillId="27" borderId="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45" fillId="0" borderId="38" applyNumberFormat="0" applyFill="0" applyAlignment="0" applyProtection="0"/>
    <xf numFmtId="0" fontId="32" fillId="0" borderId="39"/>
    <xf numFmtId="0" fontId="32" fillId="0" borderId="30"/>
    <xf numFmtId="0" fontId="32" fillId="0" borderId="30"/>
    <xf numFmtId="0" fontId="32" fillId="0" borderId="30"/>
    <xf numFmtId="0" fontId="32" fillId="0" borderId="30"/>
    <xf numFmtId="0" fontId="46" fillId="0" borderId="0">
      <alignment vertical="top"/>
    </xf>
    <xf numFmtId="0" fontId="47" fillId="0" borderId="0" applyNumberFormat="0" applyFill="0" applyBorder="0" applyAlignment="0" applyProtection="0"/>
    <xf numFmtId="0" fontId="37" fillId="0" borderId="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9" fillId="0" borderId="0" applyFill="0"/>
  </cellStyleXfs>
  <cellXfs count="253">
    <xf numFmtId="0" fontId="0" fillId="0" borderId="0" xfId="0"/>
    <xf numFmtId="0" fontId="48" fillId="2" borderId="11" xfId="6" applyFont="1" applyFill="1" applyBorder="1" applyAlignment="1">
      <alignment horizontal="center" vertical="center"/>
    </xf>
    <xf numFmtId="166" fontId="48" fillId="2" borderId="40" xfId="295" applyNumberFormat="1" applyFont="1" applyFill="1" applyBorder="1" applyAlignment="1">
      <alignment horizontal="center" vertical="center"/>
    </xf>
    <xf numFmtId="0" fontId="4" fillId="0" borderId="0" xfId="295" applyFont="1" applyFill="1" applyAlignment="1">
      <alignment horizontal="left" vertical="center"/>
    </xf>
    <xf numFmtId="0" fontId="48" fillId="2" borderId="3" xfId="297" applyFont="1" applyFill="1" applyBorder="1" applyAlignment="1">
      <alignment horizontal="center" vertical="center"/>
    </xf>
    <xf numFmtId="166" fontId="48" fillId="2" borderId="41" xfId="295" applyNumberFormat="1" applyFont="1" applyFill="1" applyBorder="1" applyAlignment="1">
      <alignment horizontal="center" vertical="center"/>
    </xf>
    <xf numFmtId="0" fontId="48" fillId="2" borderId="2" xfId="6" applyFont="1" applyFill="1" applyBorder="1" applyAlignment="1">
      <alignment horizontal="center" vertical="center"/>
    </xf>
    <xf numFmtId="166" fontId="48" fillId="2" borderId="42" xfId="295" applyNumberFormat="1" applyFont="1" applyFill="1" applyBorder="1" applyAlignment="1">
      <alignment horizontal="center" vertical="center"/>
    </xf>
    <xf numFmtId="1" fontId="4" fillId="0" borderId="43" xfId="295" applyNumberFormat="1" applyFont="1" applyFill="1" applyBorder="1" applyAlignment="1">
      <alignment horizontal="center" vertical="center"/>
    </xf>
    <xf numFmtId="0" fontId="48" fillId="0" borderId="43" xfId="295" applyFont="1" applyFill="1" applyBorder="1" applyAlignment="1">
      <alignment horizontal="center" vertical="center"/>
    </xf>
    <xf numFmtId="166" fontId="48" fillId="0" borderId="23" xfId="295" applyNumberFormat="1" applyFont="1" applyFill="1" applyBorder="1" applyAlignment="1">
      <alignment horizontal="center" vertical="center"/>
    </xf>
    <xf numFmtId="1" fontId="4" fillId="2" borderId="40" xfId="295" applyNumberFormat="1" applyFont="1" applyFill="1" applyBorder="1" applyAlignment="1">
      <alignment horizontal="center" vertical="center"/>
    </xf>
    <xf numFmtId="0" fontId="48" fillId="2" borderId="40" xfId="295" applyFont="1" applyFill="1" applyBorder="1" applyAlignment="1">
      <alignment horizontal="left" vertical="center"/>
    </xf>
    <xf numFmtId="166" fontId="4" fillId="2" borderId="40" xfId="295" applyNumberFormat="1" applyFont="1" applyFill="1" applyBorder="1" applyAlignment="1">
      <alignment horizontal="right" vertical="center"/>
    </xf>
    <xf numFmtId="0" fontId="48" fillId="0" borderId="0" xfId="295" applyFont="1" applyAlignment="1">
      <alignment horizontal="left" vertical="center"/>
    </xf>
    <xf numFmtId="1" fontId="4" fillId="2" borderId="41" xfId="295" applyNumberFormat="1" applyFont="1" applyFill="1" applyBorder="1" applyAlignment="1">
      <alignment horizontal="center" vertical="center"/>
    </xf>
    <xf numFmtId="1" fontId="48" fillId="2" borderId="41" xfId="295" applyNumberFormat="1" applyFont="1" applyFill="1" applyBorder="1" applyAlignment="1">
      <alignment horizontal="center" vertical="center"/>
    </xf>
    <xf numFmtId="166" fontId="4" fillId="2" borderId="41" xfId="295" applyNumberFormat="1" applyFont="1" applyFill="1" applyBorder="1" applyAlignment="1">
      <alignment horizontal="right" vertical="center"/>
    </xf>
    <xf numFmtId="1" fontId="48" fillId="2" borderId="41" xfId="295" applyNumberFormat="1" applyFont="1" applyFill="1" applyBorder="1" applyAlignment="1">
      <alignment horizontal="left" vertical="center"/>
    </xf>
    <xf numFmtId="166" fontId="48" fillId="2" borderId="41" xfId="295" applyNumberFormat="1" applyFont="1" applyFill="1" applyBorder="1" applyAlignment="1">
      <alignment horizontal="right" vertical="center"/>
    </xf>
    <xf numFmtId="166" fontId="48" fillId="0" borderId="0" xfId="295" applyNumberFormat="1" applyFont="1" applyAlignment="1">
      <alignment horizontal="left" vertical="center"/>
    </xf>
    <xf numFmtId="10" fontId="48" fillId="0" borderId="0" xfId="295" applyNumberFormat="1" applyFont="1" applyAlignment="1">
      <alignment horizontal="left" vertical="center"/>
    </xf>
    <xf numFmtId="181" fontId="4" fillId="2" borderId="41" xfId="295" applyNumberFormat="1" applyFont="1" applyFill="1" applyBorder="1" applyAlignment="1">
      <alignment horizontal="center" vertical="center"/>
    </xf>
    <xf numFmtId="1" fontId="4" fillId="2" borderId="41" xfId="295" applyNumberFormat="1" applyFont="1" applyFill="1" applyBorder="1" applyAlignment="1">
      <alignment horizontal="left" vertical="center" wrapText="1"/>
    </xf>
    <xf numFmtId="1" fontId="48" fillId="2" borderId="41" xfId="295" applyNumberFormat="1" applyFont="1" applyFill="1" applyBorder="1" applyAlignment="1">
      <alignment horizontal="left" vertical="center" wrapText="1"/>
    </xf>
    <xf numFmtId="2" fontId="4" fillId="2" borderId="42" xfId="295" applyNumberFormat="1" applyFont="1" applyFill="1" applyBorder="1" applyAlignment="1">
      <alignment horizontal="center" vertical="center"/>
    </xf>
    <xf numFmtId="1" fontId="4" fillId="2" borderId="42" xfId="295" applyNumberFormat="1" applyFont="1" applyFill="1" applyBorder="1" applyAlignment="1">
      <alignment horizontal="left" vertical="center" wrapText="1"/>
    </xf>
    <xf numFmtId="166" fontId="4" fillId="2" borderId="42" xfId="295" applyNumberFormat="1" applyFont="1" applyFill="1" applyBorder="1" applyAlignment="1">
      <alignment horizontal="right" vertical="center"/>
    </xf>
    <xf numFmtId="1" fontId="4" fillId="28" borderId="24" xfId="295" applyNumberFormat="1" applyFont="1" applyFill="1" applyBorder="1" applyAlignment="1">
      <alignment horizontal="center" vertical="center"/>
    </xf>
    <xf numFmtId="1" fontId="48" fillId="28" borderId="44" xfId="295" applyNumberFormat="1" applyFont="1" applyFill="1" applyBorder="1" applyAlignment="1">
      <alignment horizontal="right" vertical="center"/>
    </xf>
    <xf numFmtId="166" fontId="48" fillId="28" borderId="44" xfId="295" applyNumberFormat="1" applyFont="1" applyFill="1" applyBorder="1" applyAlignment="1">
      <alignment horizontal="right" vertical="center"/>
    </xf>
    <xf numFmtId="0" fontId="4" fillId="0" borderId="0" xfId="295" applyFont="1" applyAlignment="1">
      <alignment horizontal="left" vertical="center"/>
    </xf>
    <xf numFmtId="1" fontId="4" fillId="28" borderId="8" xfId="295" applyNumberFormat="1" applyFont="1" applyFill="1" applyBorder="1" applyAlignment="1">
      <alignment horizontal="center" vertical="center"/>
    </xf>
    <xf numFmtId="1" fontId="48" fillId="28" borderId="21" xfId="295" applyNumberFormat="1" applyFont="1" applyFill="1" applyBorder="1" applyAlignment="1">
      <alignment horizontal="right" vertical="center"/>
    </xf>
    <xf numFmtId="166" fontId="48" fillId="28" borderId="21" xfId="295" applyNumberFormat="1" applyFont="1" applyFill="1" applyBorder="1" applyAlignment="1">
      <alignment horizontal="right" vertical="center"/>
    </xf>
    <xf numFmtId="1" fontId="4" fillId="28" borderId="26" xfId="295" applyNumberFormat="1" applyFont="1" applyFill="1" applyBorder="1" applyAlignment="1">
      <alignment horizontal="center" vertical="center"/>
    </xf>
    <xf numFmtId="1" fontId="48" fillId="28" borderId="23" xfId="295" applyNumberFormat="1" applyFont="1" applyFill="1" applyBorder="1" applyAlignment="1">
      <alignment horizontal="right" vertical="center"/>
    </xf>
    <xf numFmtId="166" fontId="48" fillId="28" borderId="43" xfId="295" applyNumberFormat="1" applyFont="1" applyFill="1" applyBorder="1" applyAlignment="1">
      <alignment horizontal="right" vertical="center"/>
    </xf>
    <xf numFmtId="1" fontId="4" fillId="0" borderId="0" xfId="295" applyNumberFormat="1" applyFont="1" applyAlignment="1">
      <alignment horizontal="center" vertical="center"/>
    </xf>
    <xf numFmtId="166" fontId="48" fillId="0" borderId="0" xfId="295" applyNumberFormat="1" applyFont="1" applyAlignment="1">
      <alignment horizontal="right" vertical="center"/>
    </xf>
    <xf numFmtId="10" fontId="48" fillId="0" borderId="0" xfId="295" applyNumberFormat="1" applyFont="1" applyAlignment="1">
      <alignment horizontal="right" vertical="center"/>
    </xf>
    <xf numFmtId="166" fontId="4" fillId="0" borderId="0" xfId="295" applyNumberFormat="1" applyFont="1" applyAlignment="1">
      <alignment horizontal="right" vertical="center"/>
    </xf>
    <xf numFmtId="166" fontId="52" fillId="2" borderId="12" xfId="303" applyNumberFormat="1" applyFont="1" applyFill="1" applyBorder="1" applyAlignment="1" applyProtection="1">
      <alignment horizontal="center"/>
      <protection locked="0"/>
    </xf>
    <xf numFmtId="166" fontId="52" fillId="2" borderId="3" xfId="303" applyNumberFormat="1" applyFont="1" applyFill="1" applyBorder="1" applyAlignment="1" applyProtection="1">
      <alignment horizontal="center"/>
      <protection locked="0"/>
    </xf>
    <xf numFmtId="166" fontId="52" fillId="2" borderId="2" xfId="303" applyNumberFormat="1" applyFont="1" applyFill="1" applyBorder="1" applyAlignment="1" applyProtection="1">
      <alignment horizontal="center"/>
      <protection locked="0"/>
    </xf>
    <xf numFmtId="166" fontId="51" fillId="2" borderId="2" xfId="303" applyNumberFormat="1" applyFont="1" applyFill="1" applyBorder="1" applyAlignment="1" applyProtection="1">
      <alignment horizontal="center"/>
      <protection locked="0"/>
    </xf>
    <xf numFmtId="166" fontId="51" fillId="2" borderId="3" xfId="303" applyNumberFormat="1" applyFont="1" applyFill="1" applyBorder="1" applyAlignment="1" applyProtection="1">
      <alignment horizontal="center"/>
      <protection locked="0"/>
    </xf>
    <xf numFmtId="166" fontId="51" fillId="2" borderId="22" xfId="303" applyNumberFormat="1" applyFont="1" applyFill="1" applyBorder="1" applyAlignment="1" applyProtection="1">
      <alignment horizontal="center"/>
      <protection locked="0"/>
    </xf>
    <xf numFmtId="166" fontId="50" fillId="2" borderId="3" xfId="223" applyNumberFormat="1" applyFont="1" applyFill="1" applyBorder="1" applyAlignment="1" applyProtection="1">
      <alignment horizontal="center" wrapText="1"/>
      <protection locked="0"/>
    </xf>
    <xf numFmtId="166" fontId="53" fillId="2" borderId="3" xfId="223" applyNumberFormat="1" applyFont="1" applyFill="1" applyBorder="1" applyAlignment="1" applyProtection="1">
      <alignment horizontal="center"/>
      <protection locked="0"/>
    </xf>
    <xf numFmtId="0" fontId="51" fillId="2" borderId="0" xfId="223" applyFont="1" applyFill="1" applyProtection="1"/>
    <xf numFmtId="0" fontId="53" fillId="2" borderId="0" xfId="223" applyFont="1" applyFill="1" applyProtection="1"/>
    <xf numFmtId="49" fontId="55" fillId="2" borderId="6" xfId="223" applyNumberFormat="1" applyFont="1" applyFill="1" applyBorder="1" applyAlignment="1" applyProtection="1">
      <alignment horizontal="center" vertical="center"/>
    </xf>
    <xf numFmtId="0" fontId="56" fillId="2" borderId="0" xfId="223" applyFont="1" applyFill="1" applyAlignment="1" applyProtection="1">
      <alignment horizontal="center" vertical="center"/>
    </xf>
    <xf numFmtId="0" fontId="55" fillId="2" borderId="0" xfId="223" applyFont="1" applyFill="1" applyAlignment="1" applyProtection="1">
      <alignment horizontal="center" vertical="center"/>
    </xf>
    <xf numFmtId="49" fontId="55" fillId="2" borderId="45" xfId="223" applyNumberFormat="1" applyFont="1" applyFill="1" applyBorder="1" applyAlignment="1" applyProtection="1">
      <alignment horizontal="center" vertical="center"/>
    </xf>
    <xf numFmtId="49" fontId="50" fillId="2" borderId="6" xfId="223" applyNumberFormat="1" applyFont="1" applyFill="1" applyBorder="1" applyAlignment="1" applyProtection="1">
      <alignment horizontal="center" vertical="top" wrapText="1"/>
    </xf>
    <xf numFmtId="49" fontId="50" fillId="2" borderId="3" xfId="223" applyNumberFormat="1" applyFont="1" applyFill="1" applyBorder="1" applyAlignment="1" applyProtection="1">
      <alignment horizontal="center" vertical="top" wrapText="1"/>
    </xf>
    <xf numFmtId="0" fontId="50" fillId="2" borderId="3" xfId="223" applyFont="1" applyFill="1" applyBorder="1" applyAlignment="1" applyProtection="1">
      <alignment vertical="top" wrapText="1"/>
    </xf>
    <xf numFmtId="49" fontId="50" fillId="2" borderId="3" xfId="223" applyNumberFormat="1" applyFont="1" applyFill="1" applyBorder="1" applyAlignment="1" applyProtection="1">
      <alignment horizontal="center" wrapText="1"/>
    </xf>
    <xf numFmtId="0" fontId="50" fillId="2" borderId="3" xfId="223" applyFont="1" applyFill="1" applyBorder="1" applyAlignment="1" applyProtection="1">
      <alignment horizontal="center" wrapText="1"/>
    </xf>
    <xf numFmtId="166" fontId="50" fillId="2" borderId="7" xfId="223" applyNumberFormat="1" applyFont="1" applyFill="1" applyBorder="1" applyAlignment="1" applyProtection="1">
      <alignment horizontal="center" wrapText="1"/>
    </xf>
    <xf numFmtId="0" fontId="52" fillId="2" borderId="0" xfId="223" applyFont="1" applyFill="1" applyAlignment="1" applyProtection="1">
      <alignment vertical="top" wrapText="1"/>
    </xf>
    <xf numFmtId="0" fontId="50" fillId="2" borderId="0" xfId="223" applyFont="1" applyFill="1" applyAlignment="1" applyProtection="1">
      <alignment vertical="top" wrapText="1"/>
    </xf>
    <xf numFmtId="0" fontId="50" fillId="2" borderId="3" xfId="223" applyFont="1" applyFill="1" applyBorder="1" applyAlignment="1" applyProtection="1">
      <alignment horizontal="center" vertical="top" wrapText="1"/>
    </xf>
    <xf numFmtId="49" fontId="50" fillId="2" borderId="6" xfId="223" applyNumberFormat="1" applyFont="1" applyFill="1" applyBorder="1" applyAlignment="1" applyProtection="1">
      <alignment horizontal="center" vertical="top"/>
    </xf>
    <xf numFmtId="49" fontId="53" fillId="2" borderId="3" xfId="223" applyNumberFormat="1" applyFont="1" applyFill="1" applyBorder="1" applyAlignment="1" applyProtection="1">
      <alignment horizontal="center" vertical="top"/>
    </xf>
    <xf numFmtId="0" fontId="53" fillId="2" borderId="3" xfId="223" applyFont="1" applyFill="1" applyBorder="1" applyAlignment="1" applyProtection="1">
      <alignment vertical="top" wrapText="1"/>
    </xf>
    <xf numFmtId="49" fontId="53" fillId="2" borderId="3" xfId="223" applyNumberFormat="1" applyFont="1" applyFill="1" applyBorder="1" applyAlignment="1" applyProtection="1">
      <alignment horizontal="center"/>
    </xf>
    <xf numFmtId="0" fontId="53" fillId="2" borderId="3" xfId="223" applyFont="1" applyFill="1" applyBorder="1" applyAlignment="1" applyProtection="1">
      <alignment horizontal="center"/>
    </xf>
    <xf numFmtId="49" fontId="53" fillId="2" borderId="3" xfId="223" applyNumberFormat="1" applyFont="1" applyFill="1" applyBorder="1" applyAlignment="1" applyProtection="1">
      <alignment horizontal="center" vertical="top" wrapText="1"/>
    </xf>
    <xf numFmtId="0" fontId="53" fillId="2" borderId="3" xfId="223" applyFont="1" applyFill="1" applyBorder="1" applyAlignment="1" applyProtection="1">
      <alignment wrapText="1"/>
    </xf>
    <xf numFmtId="166" fontId="50" fillId="2" borderId="0" xfId="223" applyNumberFormat="1" applyFont="1" applyFill="1" applyAlignment="1" applyProtection="1">
      <alignment horizontal="center" wrapText="1"/>
    </xf>
    <xf numFmtId="0" fontId="57" fillId="2" borderId="0" xfId="223" applyFont="1" applyFill="1" applyAlignment="1" applyProtection="1">
      <alignment wrapText="1"/>
    </xf>
    <xf numFmtId="49" fontId="50" fillId="2" borderId="6" xfId="223" applyNumberFormat="1" applyFont="1" applyFill="1" applyBorder="1" applyAlignment="1" applyProtection="1">
      <alignment horizontal="center"/>
    </xf>
    <xf numFmtId="49" fontId="53" fillId="2" borderId="3" xfId="223" applyNumberFormat="1" applyFont="1" applyFill="1" applyBorder="1" applyAlignment="1" applyProtection="1">
      <alignment horizontal="center" wrapText="1"/>
    </xf>
    <xf numFmtId="0" fontId="51" fillId="2" borderId="3" xfId="0" applyFont="1" applyFill="1" applyBorder="1" applyAlignment="1" applyProtection="1">
      <alignment wrapText="1"/>
    </xf>
    <xf numFmtId="0" fontId="50" fillId="2" borderId="0" xfId="0" applyFont="1" applyFill="1" applyProtection="1"/>
    <xf numFmtId="0" fontId="51" fillId="2" borderId="3" xfId="0" applyFont="1" applyFill="1" applyBorder="1" applyProtection="1"/>
    <xf numFmtId="0" fontId="53" fillId="2" borderId="0" xfId="0" applyFont="1" applyFill="1" applyAlignment="1" applyProtection="1">
      <alignment vertical="top" wrapText="1"/>
    </xf>
    <xf numFmtId="0" fontId="53" fillId="2" borderId="0" xfId="0" applyFont="1" applyFill="1" applyProtection="1"/>
    <xf numFmtId="0" fontId="53" fillId="2" borderId="0" xfId="0" applyFont="1" applyFill="1" applyAlignment="1" applyProtection="1">
      <alignment vertical="top"/>
    </xf>
    <xf numFmtId="49" fontId="50" fillId="2" borderId="0" xfId="223" applyNumberFormat="1" applyFont="1" applyFill="1" applyAlignment="1" applyProtection="1">
      <alignment horizontal="center" vertical="top"/>
    </xf>
    <xf numFmtId="0" fontId="53" fillId="2" borderId="0" xfId="223" applyFont="1" applyFill="1" applyAlignment="1" applyProtection="1">
      <alignment wrapText="1"/>
    </xf>
    <xf numFmtId="0" fontId="51" fillId="2" borderId="3" xfId="0" applyFont="1" applyFill="1" applyBorder="1" applyAlignment="1" applyProtection="1">
      <alignment horizontal="center"/>
    </xf>
    <xf numFmtId="0" fontId="53" fillId="2" borderId="3" xfId="223" applyFont="1" applyFill="1" applyBorder="1" applyAlignment="1" applyProtection="1">
      <alignment vertical="top"/>
    </xf>
    <xf numFmtId="0" fontId="51" fillId="2" borderId="3" xfId="0" applyFont="1" applyFill="1" applyBorder="1" applyAlignment="1" applyProtection="1">
      <alignment horizontal="center" wrapText="1"/>
    </xf>
    <xf numFmtId="0" fontId="53" fillId="2" borderId="0" xfId="223" applyFont="1" applyFill="1" applyBorder="1" applyAlignment="1" applyProtection="1">
      <alignment vertical="top" wrapText="1"/>
    </xf>
    <xf numFmtId="0" fontId="52" fillId="2" borderId="0" xfId="0" applyFont="1" applyFill="1" applyProtection="1"/>
    <xf numFmtId="0" fontId="51" fillId="2" borderId="0" xfId="0" applyFont="1" applyFill="1" applyProtection="1"/>
    <xf numFmtId="0" fontId="53" fillId="2" borderId="0" xfId="223" applyFont="1" applyFill="1" applyAlignment="1" applyProtection="1">
      <alignment vertical="top" wrapText="1"/>
    </xf>
    <xf numFmtId="49" fontId="50" fillId="2" borderId="8" xfId="223" applyNumberFormat="1" applyFont="1" applyFill="1" applyBorder="1" applyAlignment="1" applyProtection="1">
      <alignment horizontal="center" vertical="top"/>
    </xf>
    <xf numFmtId="49" fontId="53" fillId="2" borderId="9" xfId="223" applyNumberFormat="1" applyFont="1" applyFill="1" applyBorder="1" applyAlignment="1" applyProtection="1">
      <alignment horizontal="center" vertical="top"/>
    </xf>
    <xf numFmtId="49" fontId="53" fillId="2" borderId="9" xfId="223" applyNumberFormat="1" applyFont="1" applyFill="1" applyBorder="1" applyAlignment="1" applyProtection="1">
      <alignment horizontal="center"/>
    </xf>
    <xf numFmtId="0" fontId="53" fillId="2" borderId="0" xfId="223" applyFont="1" applyFill="1" applyBorder="1" applyAlignment="1" applyProtection="1">
      <alignment horizontal="center"/>
    </xf>
    <xf numFmtId="166" fontId="50" fillId="2" borderId="49" xfId="223" applyNumberFormat="1" applyFont="1" applyFill="1" applyBorder="1" applyAlignment="1" applyProtection="1">
      <alignment vertical="center" wrapText="1"/>
    </xf>
    <xf numFmtId="166" fontId="50" fillId="2" borderId="50" xfId="223" applyNumberFormat="1" applyFont="1" applyFill="1" applyBorder="1" applyAlignment="1" applyProtection="1">
      <alignment horizontal="center"/>
    </xf>
    <xf numFmtId="49" fontId="53" fillId="2" borderId="0" xfId="223" applyNumberFormat="1" applyFont="1" applyFill="1" applyAlignment="1" applyProtection="1">
      <alignment horizontal="center" vertical="top"/>
    </xf>
    <xf numFmtId="49" fontId="53" fillId="2" borderId="0" xfId="223" applyNumberFormat="1" applyFont="1" applyFill="1" applyAlignment="1" applyProtection="1">
      <alignment horizontal="center"/>
    </xf>
    <xf numFmtId="0" fontId="53" fillId="2" borderId="0" xfId="223" applyFont="1" applyFill="1" applyAlignment="1" applyProtection="1">
      <alignment horizontal="center"/>
    </xf>
    <xf numFmtId="166" fontId="53" fillId="2" borderId="0" xfId="223" applyNumberFormat="1" applyFont="1" applyFill="1" applyAlignment="1" applyProtection="1">
      <alignment horizontal="center"/>
    </xf>
    <xf numFmtId="166" fontId="50" fillId="2" borderId="0" xfId="223" applyNumberFormat="1" applyFont="1" applyFill="1" applyAlignment="1" applyProtection="1">
      <alignment horizontal="center"/>
    </xf>
    <xf numFmtId="49" fontId="58" fillId="2" borderId="0" xfId="223" applyNumberFormat="1" applyFont="1" applyFill="1" applyAlignment="1" applyProtection="1">
      <alignment horizontal="center" vertical="top"/>
    </xf>
    <xf numFmtId="49" fontId="59" fillId="2" borderId="0" xfId="223" applyNumberFormat="1" applyFont="1" applyFill="1" applyAlignment="1" applyProtection="1">
      <alignment horizontal="center" vertical="top"/>
    </xf>
    <xf numFmtId="0" fontId="59" fillId="2" borderId="0" xfId="223" applyFont="1" applyFill="1" applyAlignment="1" applyProtection="1">
      <alignment vertical="top" wrapText="1"/>
    </xf>
    <xf numFmtId="49" fontId="59" fillId="2" borderId="0" xfId="223" applyNumberFormat="1" applyFont="1" applyFill="1" applyAlignment="1" applyProtection="1">
      <alignment horizontal="center"/>
    </xf>
    <xf numFmtId="0" fontId="59" fillId="2" borderId="0" xfId="223" applyFont="1" applyFill="1" applyAlignment="1" applyProtection="1">
      <alignment horizontal="center"/>
    </xf>
    <xf numFmtId="166" fontId="59" fillId="2" borderId="0" xfId="223" applyNumberFormat="1" applyFont="1" applyFill="1" applyAlignment="1" applyProtection="1">
      <alignment horizontal="center"/>
    </xf>
    <xf numFmtId="166" fontId="58" fillId="2" borderId="0" xfId="223" applyNumberFormat="1" applyFont="1" applyFill="1" applyAlignment="1" applyProtection="1">
      <alignment horizontal="center"/>
    </xf>
    <xf numFmtId="0" fontId="52" fillId="2" borderId="16" xfId="6" applyFont="1" applyFill="1" applyBorder="1" applyAlignment="1" applyProtection="1">
      <alignment horizontal="center" vertical="center" wrapText="1"/>
    </xf>
    <xf numFmtId="0" fontId="50" fillId="2" borderId="17" xfId="6" applyFont="1" applyFill="1" applyBorder="1" applyAlignment="1" applyProtection="1">
      <alignment horizontal="center" vertical="center" wrapText="1"/>
    </xf>
    <xf numFmtId="0" fontId="52" fillId="2" borderId="17" xfId="6" applyFont="1" applyFill="1" applyBorder="1" applyAlignment="1" applyProtection="1">
      <alignment horizontal="center" vertical="center"/>
    </xf>
    <xf numFmtId="0" fontId="52" fillId="2" borderId="18" xfId="6" quotePrefix="1" applyFont="1" applyFill="1" applyBorder="1" applyAlignment="1" applyProtection="1">
      <alignment horizontal="center" vertical="center"/>
    </xf>
    <xf numFmtId="166" fontId="52" fillId="2" borderId="19" xfId="6" quotePrefix="1" applyNumberFormat="1" applyFont="1" applyFill="1" applyBorder="1" applyAlignment="1" applyProtection="1">
      <alignment horizontal="center" vertical="center"/>
    </xf>
    <xf numFmtId="166" fontId="52" fillId="2" borderId="20" xfId="6" quotePrefix="1" applyNumberFormat="1" applyFont="1" applyFill="1" applyBorder="1" applyAlignment="1" applyProtection="1">
      <alignment horizontal="center" vertical="center"/>
    </xf>
    <xf numFmtId="167" fontId="51" fillId="2" borderId="0" xfId="303" applyFont="1" applyFill="1" applyAlignment="1" applyProtection="1">
      <alignment horizontal="center" vertical="center"/>
    </xf>
    <xf numFmtId="0" fontId="52" fillId="2" borderId="10" xfId="303" applyNumberFormat="1" applyFont="1" applyFill="1" applyBorder="1" applyAlignment="1" applyProtection="1">
      <alignment horizontal="center"/>
    </xf>
    <xf numFmtId="167" fontId="50" fillId="2" borderId="12" xfId="303" applyFont="1" applyFill="1" applyBorder="1" applyAlignment="1" applyProtection="1">
      <alignment horizontal="left" wrapText="1"/>
    </xf>
    <xf numFmtId="167" fontId="52" fillId="2" borderId="12" xfId="303" applyFont="1" applyFill="1" applyBorder="1" applyAlignment="1" applyProtection="1">
      <alignment horizontal="center"/>
    </xf>
    <xf numFmtId="49" fontId="52" fillId="2" borderId="12" xfId="303" applyNumberFormat="1" applyFont="1" applyFill="1" applyBorder="1" applyAlignment="1" applyProtection="1">
      <alignment horizontal="center"/>
    </xf>
    <xf numFmtId="166" fontId="52" fillId="2" borderId="13" xfId="303" applyNumberFormat="1" applyFont="1" applyFill="1" applyBorder="1" applyAlignment="1" applyProtection="1">
      <alignment horizontal="center"/>
    </xf>
    <xf numFmtId="167" fontId="51" fillId="2" borderId="0" xfId="303" applyFont="1" applyFill="1" applyAlignment="1" applyProtection="1">
      <alignment horizontal="center"/>
    </xf>
    <xf numFmtId="0" fontId="52" fillId="2" borderId="6" xfId="303" applyNumberFormat="1" applyFont="1" applyFill="1" applyBorder="1" applyAlignment="1" applyProtection="1">
      <alignment horizontal="center"/>
    </xf>
    <xf numFmtId="167" fontId="50" fillId="2" borderId="3" xfId="303" applyFont="1" applyFill="1" applyBorder="1" applyAlignment="1" applyProtection="1">
      <alignment horizontal="center" wrapText="1"/>
    </xf>
    <xf numFmtId="167" fontId="52" fillId="2" borderId="3" xfId="303" applyFont="1" applyFill="1" applyBorder="1" applyAlignment="1" applyProtection="1">
      <alignment horizontal="center"/>
    </xf>
    <xf numFmtId="49" fontId="52" fillId="2" borderId="3" xfId="303" applyNumberFormat="1" applyFont="1" applyFill="1" applyBorder="1" applyAlignment="1" applyProtection="1">
      <alignment horizontal="center"/>
    </xf>
    <xf numFmtId="166" fontId="52" fillId="2" borderId="7" xfId="303" applyNumberFormat="1" applyFont="1" applyFill="1" applyBorder="1" applyAlignment="1" applyProtection="1">
      <alignment horizontal="center"/>
    </xf>
    <xf numFmtId="167" fontId="50" fillId="2" borderId="3" xfId="303" applyFont="1" applyFill="1" applyBorder="1" applyAlignment="1" applyProtection="1">
      <alignment horizontal="left" wrapText="1"/>
    </xf>
    <xf numFmtId="0" fontId="52" fillId="2" borderId="6" xfId="303" quotePrefix="1" applyNumberFormat="1" applyFont="1" applyFill="1" applyBorder="1" applyAlignment="1" applyProtection="1">
      <alignment horizontal="center"/>
    </xf>
    <xf numFmtId="0" fontId="51" fillId="2" borderId="6" xfId="303" quotePrefix="1" applyNumberFormat="1" applyFont="1" applyFill="1" applyBorder="1" applyAlignment="1" applyProtection="1">
      <alignment horizontal="center"/>
    </xf>
    <xf numFmtId="168" fontId="53" fillId="2" borderId="3" xfId="303" applyNumberFormat="1" applyFont="1" applyFill="1" applyBorder="1" applyAlignment="1" applyProtection="1">
      <alignment horizontal="left" wrapText="1"/>
    </xf>
    <xf numFmtId="0" fontId="53" fillId="2" borderId="3" xfId="577" applyFont="1" applyFill="1" applyBorder="1" applyAlignment="1" applyProtection="1">
      <alignment horizontal="center"/>
    </xf>
    <xf numFmtId="3" fontId="51" fillId="2" borderId="3" xfId="303" applyNumberFormat="1" applyFont="1" applyFill="1" applyBorder="1" applyAlignment="1" applyProtection="1">
      <alignment horizontal="center"/>
    </xf>
    <xf numFmtId="167" fontId="51" fillId="2" borderId="3" xfId="303" applyFont="1" applyFill="1" applyBorder="1" applyAlignment="1" applyProtection="1">
      <alignment horizontal="center"/>
    </xf>
    <xf numFmtId="168" fontId="50" fillId="2" borderId="3" xfId="303" applyNumberFormat="1" applyFont="1" applyFill="1" applyBorder="1" applyAlignment="1" applyProtection="1">
      <alignment horizontal="left" wrapText="1"/>
    </xf>
    <xf numFmtId="167" fontId="51" fillId="2" borderId="3" xfId="303" applyFont="1" applyFill="1" applyBorder="1" applyAlignment="1" applyProtection="1">
      <alignment horizontal="center" wrapText="1"/>
    </xf>
    <xf numFmtId="0" fontId="53" fillId="2" borderId="3" xfId="576" applyFont="1" applyFill="1" applyBorder="1" applyAlignment="1" applyProtection="1">
      <alignment horizontal="center"/>
    </xf>
    <xf numFmtId="167" fontId="52" fillId="2" borderId="7" xfId="303" applyFont="1" applyFill="1" applyBorder="1" applyAlignment="1" applyProtection="1">
      <alignment horizontal="center"/>
    </xf>
    <xf numFmtId="168" fontId="54" fillId="2" borderId="3" xfId="303" applyNumberFormat="1" applyFont="1" applyFill="1" applyBorder="1" applyAlignment="1" applyProtection="1">
      <alignment horizontal="left" wrapText="1"/>
    </xf>
    <xf numFmtId="168" fontId="51" fillId="2" borderId="3" xfId="303" applyNumberFormat="1" applyFont="1" applyFill="1" applyBorder="1" applyAlignment="1" applyProtection="1">
      <alignment horizontal="left" wrapText="1"/>
    </xf>
    <xf numFmtId="0" fontId="50" fillId="2" borderId="3" xfId="303" applyNumberFormat="1" applyFont="1" applyFill="1" applyBorder="1" applyAlignment="1" applyProtection="1">
      <alignment horizontal="left" wrapText="1"/>
    </xf>
    <xf numFmtId="0" fontId="53" fillId="2" borderId="3" xfId="303" applyNumberFormat="1" applyFont="1" applyFill="1" applyBorder="1" applyAlignment="1" applyProtection="1">
      <alignment horizontal="left" wrapText="1"/>
    </xf>
    <xf numFmtId="0" fontId="51" fillId="2" borderId="14" xfId="303" quotePrefix="1" applyNumberFormat="1" applyFont="1" applyFill="1" applyBorder="1" applyAlignment="1" applyProtection="1">
      <alignment horizontal="center"/>
    </xf>
    <xf numFmtId="168" fontId="53" fillId="2" borderId="15" xfId="303" applyNumberFormat="1" applyFont="1" applyFill="1" applyBorder="1" applyAlignment="1" applyProtection="1">
      <alignment horizontal="left" wrapText="1"/>
    </xf>
    <xf numFmtId="0" fontId="53" fillId="2" borderId="15" xfId="576" applyFont="1" applyFill="1" applyBorder="1" applyAlignment="1" applyProtection="1">
      <alignment horizontal="center"/>
    </xf>
    <xf numFmtId="3" fontId="51" fillId="2" borderId="15" xfId="303" applyNumberFormat="1" applyFont="1" applyFill="1" applyBorder="1" applyAlignment="1" applyProtection="1">
      <alignment horizontal="center"/>
    </xf>
    <xf numFmtId="166" fontId="52" fillId="2" borderId="23" xfId="303" applyNumberFormat="1" applyFont="1" applyFill="1" applyBorder="1" applyAlignment="1" applyProtection="1">
      <alignment horizontal="center"/>
    </xf>
    <xf numFmtId="0" fontId="51" fillId="2" borderId="16" xfId="576" applyFont="1" applyFill="1" applyBorder="1" applyAlignment="1" applyProtection="1">
      <alignment horizontal="center"/>
    </xf>
    <xf numFmtId="0" fontId="52" fillId="2" borderId="18" xfId="576" applyFont="1" applyFill="1" applyBorder="1" applyAlignment="1" applyProtection="1">
      <alignment horizontal="left"/>
    </xf>
    <xf numFmtId="0" fontId="53" fillId="2" borderId="18" xfId="576" applyFont="1" applyFill="1" applyBorder="1" applyAlignment="1" applyProtection="1">
      <alignment horizontal="center"/>
    </xf>
    <xf numFmtId="166" fontId="51" fillId="2" borderId="51" xfId="576" applyNumberFormat="1" applyFont="1" applyFill="1" applyBorder="1" applyAlignment="1" applyProtection="1">
      <alignment horizontal="center"/>
    </xf>
    <xf numFmtId="166" fontId="52" fillId="2" borderId="43" xfId="576" applyNumberFormat="1" applyFont="1" applyFill="1" applyBorder="1" applyAlignment="1" applyProtection="1">
      <alignment horizontal="center"/>
    </xf>
    <xf numFmtId="0" fontId="53" fillId="2" borderId="0" xfId="576" applyFont="1" applyFill="1" applyAlignment="1" applyProtection="1">
      <alignment horizontal="center"/>
    </xf>
    <xf numFmtId="167" fontId="53" fillId="2" borderId="0" xfId="303" applyFont="1" applyFill="1" applyAlignment="1" applyProtection="1">
      <alignment horizontal="left" wrapText="1"/>
    </xf>
    <xf numFmtId="166" fontId="51" fillId="2" borderId="0" xfId="303" applyNumberFormat="1" applyFont="1" applyFill="1" applyAlignment="1" applyProtection="1">
      <alignment horizontal="center"/>
    </xf>
    <xf numFmtId="166" fontId="52" fillId="2" borderId="0" xfId="303" applyNumberFormat="1" applyFont="1" applyFill="1" applyAlignment="1" applyProtection="1">
      <alignment horizontal="center"/>
    </xf>
    <xf numFmtId="167" fontId="53" fillId="2" borderId="0" xfId="303" applyFont="1" applyFill="1" applyAlignment="1" applyProtection="1">
      <alignment horizontal="center" wrapText="1"/>
    </xf>
    <xf numFmtId="167" fontId="51" fillId="2" borderId="0" xfId="303" applyFont="1" applyFill="1" applyAlignment="1" applyProtection="1">
      <alignment horizontal="left"/>
    </xf>
    <xf numFmtId="167" fontId="52" fillId="2" borderId="0" xfId="303" applyFont="1" applyFill="1" applyAlignment="1" applyProtection="1">
      <alignment horizontal="center"/>
    </xf>
    <xf numFmtId="0" fontId="51" fillId="0" borderId="0" xfId="0" applyFont="1" applyFill="1" applyAlignment="1" applyProtection="1">
      <alignment wrapText="1"/>
    </xf>
    <xf numFmtId="166" fontId="2" fillId="2" borderId="3" xfId="0" applyNumberFormat="1" applyFont="1" applyFill="1" applyBorder="1" applyAlignment="1" applyProtection="1">
      <alignment horizontal="center" vertical="center"/>
      <protection locked="0"/>
    </xf>
    <xf numFmtId="182" fontId="2" fillId="2" borderId="3" xfId="0" applyNumberFormat="1" applyFont="1" applyFill="1" applyBorder="1" applyAlignment="1" applyProtection="1">
      <alignment horizontal="center" vertical="center"/>
      <protection locked="0"/>
    </xf>
    <xf numFmtId="166" fontId="50" fillId="2" borderId="7" xfId="223" applyNumberFormat="1" applyFont="1" applyFill="1" applyBorder="1" applyAlignment="1" applyProtection="1">
      <alignment horizontal="center"/>
    </xf>
    <xf numFmtId="167" fontId="51" fillId="2" borderId="4" xfId="303" applyFont="1" applyFill="1" applyBorder="1" applyAlignment="1" applyProtection="1">
      <alignment horizontal="center" wrapText="1"/>
    </xf>
    <xf numFmtId="171" fontId="61" fillId="0" borderId="3" xfId="74" applyFont="1" applyFill="1" applyBorder="1" applyAlignment="1" applyProtection="1">
      <alignment horizontal="left" vertical="center" wrapText="1"/>
    </xf>
    <xf numFmtId="167" fontId="51" fillId="2" borderId="4" xfId="303" applyFont="1" applyFill="1" applyBorder="1" applyAlignment="1" applyProtection="1">
      <alignment horizontal="center"/>
    </xf>
    <xf numFmtId="167" fontId="51" fillId="2" borderId="0" xfId="303" applyFont="1" applyFill="1" applyAlignment="1" applyProtection="1">
      <alignment horizontal="center"/>
      <protection locked="0"/>
    </xf>
    <xf numFmtId="0" fontId="2" fillId="2" borderId="1" xfId="0" applyFont="1" applyFill="1" applyBorder="1" applyAlignment="1" applyProtection="1">
      <alignment horizontal="center"/>
    </xf>
    <xf numFmtId="0" fontId="60" fillId="2" borderId="1" xfId="0" applyFont="1" applyFill="1" applyBorder="1" applyAlignment="1" applyProtection="1">
      <alignment horizontal="center" wrapText="1"/>
    </xf>
    <xf numFmtId="0" fontId="60" fillId="2" borderId="1" xfId="0" applyFont="1" applyFill="1" applyBorder="1" applyProtection="1"/>
    <xf numFmtId="0" fontId="60" fillId="2" borderId="1" xfId="0" applyFont="1" applyFill="1" applyBorder="1" applyAlignment="1" applyProtection="1">
      <alignment horizontal="center" vertical="center"/>
    </xf>
    <xf numFmtId="1" fontId="60" fillId="2" borderId="1" xfId="0" applyNumberFormat="1" applyFont="1" applyFill="1" applyBorder="1" applyAlignment="1" applyProtection="1">
      <alignment horizontal="center" vertical="center"/>
    </xf>
    <xf numFmtId="182" fontId="60" fillId="2" borderId="1" xfId="0" applyNumberFormat="1" applyFont="1" applyFill="1" applyBorder="1" applyAlignment="1" applyProtection="1">
      <alignment horizontal="center" vertical="center"/>
    </xf>
    <xf numFmtId="0" fontId="1" fillId="2" borderId="0" xfId="0" applyFont="1" applyFill="1" applyProtection="1"/>
    <xf numFmtId="0" fontId="2" fillId="2" borderId="3" xfId="0" applyFont="1" applyFill="1" applyBorder="1" applyAlignment="1" applyProtection="1">
      <alignment horizontal="center"/>
    </xf>
    <xf numFmtId="0" fontId="2" fillId="2" borderId="3" xfId="0" applyFont="1" applyFill="1" applyBorder="1" applyProtection="1"/>
    <xf numFmtId="0" fontId="60" fillId="2" borderId="2" xfId="2" applyFont="1" applyFill="1" applyBorder="1" applyProtection="1"/>
    <xf numFmtId="0" fontId="1" fillId="2" borderId="3" xfId="0" applyFont="1" applyFill="1" applyBorder="1" applyAlignment="1" applyProtection="1">
      <alignment horizontal="center" vertical="center"/>
    </xf>
    <xf numFmtId="1" fontId="2" fillId="2" borderId="3" xfId="0" applyNumberFormat="1" applyFont="1" applyFill="1" applyBorder="1" applyAlignment="1" applyProtection="1">
      <alignment horizontal="center" vertical="center"/>
    </xf>
    <xf numFmtId="182" fontId="60" fillId="2" borderId="3" xfId="0" applyNumberFormat="1" applyFont="1" applyFill="1" applyBorder="1" applyAlignment="1" applyProtection="1">
      <alignment horizontal="center" vertical="center"/>
    </xf>
    <xf numFmtId="0" fontId="60" fillId="2" borderId="3" xfId="2" applyFont="1" applyFill="1" applyBorder="1" applyProtection="1"/>
    <xf numFmtId="0" fontId="2" fillId="2" borderId="3" xfId="2" applyFont="1" applyFill="1" applyBorder="1" applyProtection="1"/>
    <xf numFmtId="0" fontId="60" fillId="2" borderId="3" xfId="2" applyFont="1" applyFill="1" applyBorder="1" applyAlignment="1" applyProtection="1">
      <alignment wrapText="1"/>
    </xf>
    <xf numFmtId="0" fontId="2" fillId="2" borderId="3" xfId="2" applyFont="1" applyFill="1" applyBorder="1" applyAlignment="1" applyProtection="1">
      <alignment wrapText="1"/>
    </xf>
    <xf numFmtId="0" fontId="62" fillId="2" borderId="2" xfId="0" applyFont="1" applyFill="1" applyBorder="1" applyAlignment="1" applyProtection="1">
      <alignment horizontal="justify" wrapText="1"/>
    </xf>
    <xf numFmtId="0" fontId="0" fillId="2" borderId="3" xfId="0" applyFill="1" applyBorder="1" applyAlignment="1" applyProtection="1">
      <alignment vertical="top" wrapText="1"/>
    </xf>
    <xf numFmtId="49" fontId="0" fillId="2" borderId="3" xfId="0" applyNumberFormat="1" applyFill="1" applyBorder="1" applyAlignment="1" applyProtection="1">
      <alignment horizontal="center" vertical="center"/>
    </xf>
    <xf numFmtId="0" fontId="62" fillId="2" borderId="3" xfId="0" applyFont="1" applyFill="1" applyBorder="1" applyAlignment="1" applyProtection="1">
      <alignment horizontal="center" vertical="center"/>
    </xf>
    <xf numFmtId="165" fontId="60" fillId="2" borderId="3" xfId="1" applyFont="1" applyFill="1" applyBorder="1" applyAlignment="1" applyProtection="1"/>
    <xf numFmtId="0" fontId="2" fillId="2" borderId="3" xfId="0" applyFont="1" applyFill="1" applyBorder="1" applyAlignment="1" applyProtection="1">
      <alignment horizontal="center" vertical="center"/>
    </xf>
    <xf numFmtId="0" fontId="62" fillId="2" borderId="3" xfId="0" applyFont="1" applyFill="1" applyBorder="1" applyAlignment="1" applyProtection="1">
      <alignment horizontal="left" vertical="center"/>
    </xf>
    <xf numFmtId="0" fontId="63" fillId="2" borderId="3" xfId="0" applyFont="1" applyFill="1" applyBorder="1" applyProtection="1"/>
    <xf numFmtId="0" fontId="1" fillId="2" borderId="3" xfId="0" applyFont="1" applyFill="1" applyBorder="1" applyAlignment="1" applyProtection="1">
      <alignment wrapText="1"/>
    </xf>
    <xf numFmtId="0" fontId="2" fillId="2" borderId="3" xfId="1" applyNumberFormat="1" applyFont="1" applyFill="1" applyBorder="1" applyAlignment="1" applyProtection="1"/>
    <xf numFmtId="0" fontId="60" fillId="2" borderId="3" xfId="1" applyNumberFormat="1" applyFont="1" applyFill="1" applyBorder="1" applyAlignment="1" applyProtection="1"/>
    <xf numFmtId="0" fontId="2" fillId="2" borderId="3" xfId="1" applyNumberFormat="1" applyFont="1" applyFill="1" applyBorder="1" applyAlignment="1" applyProtection="1">
      <alignment horizontal="center" vertical="center"/>
    </xf>
    <xf numFmtId="0" fontId="60" fillId="2" borderId="3" xfId="1" applyNumberFormat="1" applyFont="1" applyFill="1" applyBorder="1" applyAlignment="1" applyProtection="1">
      <alignment wrapText="1"/>
    </xf>
    <xf numFmtId="0" fontId="2" fillId="2" borderId="3" xfId="1" applyNumberFormat="1" applyFont="1" applyFill="1" applyBorder="1" applyAlignment="1" applyProtection="1">
      <alignment wrapText="1"/>
    </xf>
    <xf numFmtId="0" fontId="2" fillId="2" borderId="3" xfId="1" applyNumberFormat="1" applyFont="1" applyFill="1" applyBorder="1" applyAlignment="1" applyProtection="1">
      <alignment horizontal="left" wrapText="1"/>
    </xf>
    <xf numFmtId="0" fontId="62" fillId="2" borderId="3" xfId="0" applyFont="1" applyFill="1" applyBorder="1" applyAlignment="1" applyProtection="1">
      <alignment horizontal="center" vertical="center" wrapText="1"/>
    </xf>
    <xf numFmtId="0" fontId="2" fillId="2" borderId="3" xfId="0" applyFont="1" applyFill="1" applyBorder="1" applyAlignment="1" applyProtection="1">
      <alignment horizontal="left"/>
    </xf>
    <xf numFmtId="0" fontId="2" fillId="2" borderId="3" xfId="0" applyFont="1" applyFill="1" applyBorder="1" applyAlignment="1" applyProtection="1">
      <alignment vertical="top" wrapText="1"/>
    </xf>
    <xf numFmtId="49" fontId="1" fillId="2" borderId="3" xfId="0" applyNumberFormat="1" applyFont="1" applyFill="1" applyBorder="1" applyAlignment="1" applyProtection="1">
      <alignment horizontal="center" vertical="center"/>
    </xf>
    <xf numFmtId="0" fontId="2" fillId="2" borderId="3" xfId="1" applyNumberFormat="1" applyFont="1" applyFill="1" applyBorder="1" applyAlignment="1" applyProtection="1">
      <alignment horizontal="center" vertical="center" wrapText="1"/>
    </xf>
    <xf numFmtId="0" fontId="2" fillId="2" borderId="5" xfId="0" applyFont="1" applyFill="1" applyBorder="1" applyAlignment="1" applyProtection="1">
      <alignment horizontal="center"/>
    </xf>
    <xf numFmtId="0" fontId="60" fillId="2" borderId="53" xfId="0" applyFont="1" applyFill="1" applyBorder="1" applyAlignment="1" applyProtection="1">
      <alignment vertical="center"/>
    </xf>
    <xf numFmtId="0" fontId="1" fillId="2" borderId="5" xfId="0" applyFont="1" applyFill="1" applyBorder="1" applyAlignment="1" applyProtection="1">
      <alignment horizontal="center" vertical="center"/>
    </xf>
    <xf numFmtId="1" fontId="2" fillId="2" borderId="5" xfId="0" applyNumberFormat="1" applyFont="1" applyFill="1" applyBorder="1" applyAlignment="1" applyProtection="1">
      <alignment horizontal="center" vertical="center"/>
    </xf>
    <xf numFmtId="182" fontId="60" fillId="2" borderId="5" xfId="0" applyNumberFormat="1" applyFont="1" applyFill="1" applyBorder="1" applyAlignment="1" applyProtection="1">
      <alignment horizontal="center" vertical="center"/>
    </xf>
    <xf numFmtId="0" fontId="1" fillId="2" borderId="0" xfId="0" applyFont="1" applyFill="1" applyAlignment="1" applyProtection="1">
      <alignment horizontal="center"/>
    </xf>
    <xf numFmtId="0" fontId="1" fillId="2" borderId="0" xfId="0" applyFont="1" applyFill="1" applyAlignment="1" applyProtection="1">
      <alignment horizontal="center" vertical="center"/>
    </xf>
    <xf numFmtId="1" fontId="2" fillId="2" borderId="0" xfId="0" applyNumberFormat="1" applyFont="1" applyFill="1" applyAlignment="1" applyProtection="1">
      <alignment horizontal="center" vertical="center"/>
    </xf>
    <xf numFmtId="182" fontId="2" fillId="2" borderId="0" xfId="0" applyNumberFormat="1" applyFont="1" applyFill="1" applyAlignment="1" applyProtection="1">
      <alignment horizontal="center" vertical="center"/>
    </xf>
    <xf numFmtId="182" fontId="60" fillId="2" borderId="0" xfId="0" applyNumberFormat="1" applyFont="1" applyFill="1" applyAlignment="1" applyProtection="1">
      <alignment horizontal="center" vertical="center"/>
    </xf>
    <xf numFmtId="166" fontId="60" fillId="2" borderId="1" xfId="0" applyNumberFormat="1" applyFont="1" applyFill="1" applyBorder="1" applyAlignment="1" applyProtection="1">
      <alignment horizontal="center" vertical="center"/>
    </xf>
    <xf numFmtId="0" fontId="1" fillId="2" borderId="3" xfId="0" applyFont="1" applyFill="1" applyBorder="1" applyAlignment="1" applyProtection="1">
      <alignment vertical="top" wrapText="1"/>
    </xf>
    <xf numFmtId="166" fontId="60" fillId="2" borderId="3" xfId="0" applyNumberFormat="1" applyFont="1" applyFill="1" applyBorder="1" applyAlignment="1" applyProtection="1">
      <alignment horizontal="center" vertical="center"/>
    </xf>
    <xf numFmtId="0" fontId="63" fillId="2" borderId="3" xfId="0" applyFont="1" applyFill="1" applyBorder="1" applyAlignment="1" applyProtection="1">
      <alignment vertical="top" wrapText="1"/>
    </xf>
    <xf numFmtId="49" fontId="63" fillId="2" borderId="3" xfId="0" applyNumberFormat="1" applyFont="1" applyFill="1" applyBorder="1" applyAlignment="1" applyProtection="1">
      <alignment horizontal="center" vertical="center" wrapText="1"/>
    </xf>
    <xf numFmtId="3" fontId="2" fillId="2" borderId="3" xfId="0" applyNumberFormat="1" applyFont="1" applyFill="1" applyBorder="1" applyAlignment="1" applyProtection="1">
      <alignment horizontal="center" vertical="center"/>
    </xf>
    <xf numFmtId="4" fontId="2" fillId="2" borderId="3" xfId="0" applyNumberFormat="1" applyFont="1" applyFill="1" applyBorder="1" applyAlignment="1" applyProtection="1">
      <alignment horizontal="center" vertical="center"/>
    </xf>
    <xf numFmtId="0" fontId="4" fillId="2" borderId="54" xfId="0" applyFont="1" applyFill="1" applyBorder="1" applyAlignment="1" applyProtection="1">
      <alignment horizontal="center" vertical="center"/>
    </xf>
    <xf numFmtId="0" fontId="4" fillId="2" borderId="1" xfId="0" applyFont="1" applyFill="1" applyBorder="1" applyAlignment="1" applyProtection="1">
      <alignment vertical="center"/>
    </xf>
    <xf numFmtId="0" fontId="48" fillId="2" borderId="31" xfId="0" applyFont="1" applyFill="1" applyBorder="1" applyAlignment="1" applyProtection="1">
      <alignment vertical="center"/>
    </xf>
    <xf numFmtId="0" fontId="1" fillId="2" borderId="31" xfId="0" applyFont="1" applyFill="1" applyBorder="1" applyAlignment="1" applyProtection="1">
      <alignment horizontal="center" vertical="center"/>
    </xf>
    <xf numFmtId="166" fontId="1" fillId="2" borderId="31" xfId="0" applyNumberFormat="1" applyFont="1" applyFill="1" applyBorder="1" applyAlignment="1" applyProtection="1">
      <alignment horizontal="center" vertical="center"/>
    </xf>
    <xf numFmtId="166" fontId="48" fillId="2" borderId="52" xfId="0" applyNumberFormat="1" applyFont="1" applyFill="1" applyBorder="1" applyAlignment="1" applyProtection="1">
      <alignment horizontal="center" vertical="center"/>
    </xf>
    <xf numFmtId="0" fontId="2" fillId="2" borderId="0" xfId="0" applyFont="1" applyFill="1" applyAlignment="1" applyProtection="1">
      <alignment horizontal="center" vertical="center"/>
    </xf>
    <xf numFmtId="166" fontId="2" fillId="2" borderId="0" xfId="0" applyNumberFormat="1" applyFont="1" applyFill="1" applyAlignment="1" applyProtection="1">
      <alignment horizontal="center" vertical="center"/>
    </xf>
    <xf numFmtId="166" fontId="60" fillId="2" borderId="0" xfId="0" applyNumberFormat="1" applyFont="1" applyFill="1" applyAlignment="1" applyProtection="1">
      <alignment horizontal="center" vertical="center"/>
    </xf>
    <xf numFmtId="1" fontId="48" fillId="2" borderId="40" xfId="506" applyNumberFormat="1" applyFont="1" applyFill="1" applyBorder="1" applyAlignment="1">
      <alignment horizontal="center" vertical="center" wrapText="1"/>
    </xf>
    <xf numFmtId="1" fontId="48" fillId="2" borderId="41" xfId="506" applyNumberFormat="1" applyFont="1" applyFill="1" applyBorder="1" applyAlignment="1">
      <alignment horizontal="center" vertical="center" wrapText="1"/>
    </xf>
    <xf numFmtId="1" fontId="48" fillId="2" borderId="42" xfId="506" applyNumberFormat="1" applyFont="1" applyFill="1" applyBorder="1" applyAlignment="1">
      <alignment horizontal="center" vertical="center" wrapText="1"/>
    </xf>
    <xf numFmtId="0" fontId="50" fillId="2" borderId="47" xfId="223" applyFont="1" applyFill="1" applyBorder="1" applyAlignment="1" applyProtection="1">
      <alignment horizontal="center" vertical="center" wrapText="1"/>
    </xf>
    <xf numFmtId="0" fontId="50" fillId="2" borderId="48" xfId="223" applyFont="1" applyFill="1" applyBorder="1" applyAlignment="1" applyProtection="1">
      <alignment horizontal="center" vertical="center" wrapText="1"/>
    </xf>
    <xf numFmtId="49" fontId="50" fillId="2" borderId="24" xfId="223" applyNumberFormat="1" applyFont="1" applyFill="1" applyBorder="1" applyAlignment="1" applyProtection="1">
      <alignment horizontal="center" vertical="center" wrapText="1"/>
    </xf>
    <xf numFmtId="49" fontId="50" fillId="2" borderId="25" xfId="223" applyNumberFormat="1" applyFont="1" applyFill="1" applyBorder="1" applyAlignment="1" applyProtection="1">
      <alignment horizontal="center" vertical="center" wrapText="1"/>
    </xf>
    <xf numFmtId="49" fontId="50" fillId="2" borderId="44" xfId="223" applyNumberFormat="1" applyFont="1" applyFill="1" applyBorder="1" applyAlignment="1" applyProtection="1">
      <alignment horizontal="center" vertical="center" wrapText="1"/>
    </xf>
    <xf numFmtId="49" fontId="50" fillId="2" borderId="26" xfId="223" applyNumberFormat="1" applyFont="1" applyFill="1" applyBorder="1" applyAlignment="1" applyProtection="1">
      <alignment horizontal="center" vertical="center" wrapText="1"/>
    </xf>
    <xf numFmtId="49" fontId="50" fillId="2" borderId="27" xfId="223" applyNumberFormat="1" applyFont="1" applyFill="1" applyBorder="1" applyAlignment="1" applyProtection="1">
      <alignment horizontal="center" vertical="center" wrapText="1"/>
    </xf>
    <xf numFmtId="49" fontId="50" fillId="2" borderId="23" xfId="223" applyNumberFormat="1" applyFont="1" applyFill="1" applyBorder="1" applyAlignment="1" applyProtection="1">
      <alignment horizontal="center" vertical="center" wrapText="1"/>
    </xf>
    <xf numFmtId="49" fontId="50" fillId="2" borderId="3" xfId="223" applyNumberFormat="1" applyFont="1" applyFill="1" applyBorder="1" applyAlignment="1" applyProtection="1">
      <alignment horizontal="center" vertical="center"/>
    </xf>
    <xf numFmtId="49" fontId="50" fillId="2" borderId="9" xfId="223" applyNumberFormat="1" applyFont="1" applyFill="1" applyBorder="1" applyAlignment="1" applyProtection="1">
      <alignment horizontal="center" vertical="center"/>
    </xf>
    <xf numFmtId="0" fontId="50" fillId="2" borderId="3" xfId="223" applyFont="1" applyFill="1" applyBorder="1" applyAlignment="1" applyProtection="1">
      <alignment horizontal="center" vertical="center"/>
    </xf>
    <xf numFmtId="0" fontId="50" fillId="2" borderId="9" xfId="223" applyFont="1" applyFill="1" applyBorder="1" applyAlignment="1" applyProtection="1">
      <alignment horizontal="center" vertical="center"/>
    </xf>
    <xf numFmtId="49" fontId="50" fillId="2" borderId="3" xfId="223" applyNumberFormat="1" applyFont="1" applyFill="1" applyBorder="1" applyAlignment="1" applyProtection="1">
      <alignment horizontal="center"/>
    </xf>
    <xf numFmtId="49" fontId="50" fillId="2" borderId="9" xfId="223" applyNumberFormat="1" applyFont="1" applyFill="1" applyBorder="1" applyAlignment="1" applyProtection="1">
      <alignment horizontal="center"/>
    </xf>
    <xf numFmtId="0" fontId="50" fillId="2" borderId="3" xfId="223" applyFont="1" applyFill="1" applyBorder="1" applyAlignment="1" applyProtection="1">
      <alignment horizontal="center"/>
    </xf>
    <xf numFmtId="0" fontId="50" fillId="2" borderId="9" xfId="223" applyFont="1" applyFill="1" applyBorder="1" applyAlignment="1" applyProtection="1">
      <alignment horizontal="center"/>
    </xf>
    <xf numFmtId="166" fontId="50" fillId="2" borderId="3" xfId="223" applyNumberFormat="1" applyFont="1" applyFill="1" applyBorder="1" applyAlignment="1" applyProtection="1">
      <alignment horizontal="center"/>
    </xf>
    <xf numFmtId="166" fontId="50" fillId="2" borderId="9" xfId="223" applyNumberFormat="1" applyFont="1" applyFill="1" applyBorder="1" applyAlignment="1" applyProtection="1">
      <alignment horizontal="center"/>
    </xf>
    <xf numFmtId="166" fontId="50" fillId="2" borderId="7" xfId="223" applyNumberFormat="1" applyFont="1" applyFill="1" applyBorder="1" applyAlignment="1" applyProtection="1">
      <alignment horizontal="center"/>
    </xf>
    <xf numFmtId="166" fontId="50" fillId="2" borderId="46" xfId="223" applyNumberFormat="1" applyFont="1" applyFill="1" applyBorder="1" applyAlignment="1" applyProtection="1">
      <alignment horizontal="center"/>
    </xf>
  </cellXfs>
  <cellStyles count="578">
    <cellStyle name="_Criteria" xfId="9" xr:uid="{00000000-0005-0000-0000-000000000000}"/>
    <cellStyle name="_Heading" xfId="10" xr:uid="{00000000-0005-0000-0000-000001000000}"/>
    <cellStyle name="_Sub-Heading" xfId="11" xr:uid="{00000000-0005-0000-0000-000002000000}"/>
    <cellStyle name="20% - Accent1 2" xfId="12" xr:uid="{00000000-0005-0000-0000-000003000000}"/>
    <cellStyle name="20% - Accent2 2" xfId="13" xr:uid="{00000000-0005-0000-0000-000004000000}"/>
    <cellStyle name="20% - Accent3 2" xfId="14" xr:uid="{00000000-0005-0000-0000-000005000000}"/>
    <cellStyle name="20% - Accent4 2" xfId="15" xr:uid="{00000000-0005-0000-0000-000006000000}"/>
    <cellStyle name="20% - Accent5 2" xfId="16" xr:uid="{00000000-0005-0000-0000-000007000000}"/>
    <cellStyle name="20% - Accent6 2" xfId="17" xr:uid="{00000000-0005-0000-0000-000008000000}"/>
    <cellStyle name="40% - Accent1 2" xfId="18" xr:uid="{00000000-0005-0000-0000-000009000000}"/>
    <cellStyle name="40% - Accent2 2" xfId="19" xr:uid="{00000000-0005-0000-0000-00000A000000}"/>
    <cellStyle name="40% - Accent3 2" xfId="20" xr:uid="{00000000-0005-0000-0000-00000B000000}"/>
    <cellStyle name="40% - Accent4 2" xfId="21" xr:uid="{00000000-0005-0000-0000-00000C000000}"/>
    <cellStyle name="40% - Accent5 2" xfId="22" xr:uid="{00000000-0005-0000-0000-00000D000000}"/>
    <cellStyle name="40% - Accent6 2" xfId="23" xr:uid="{00000000-0005-0000-0000-00000E000000}"/>
    <cellStyle name="60% - Accent1 2" xfId="24" xr:uid="{00000000-0005-0000-0000-00000F000000}"/>
    <cellStyle name="60% - Accent2 2" xfId="25" xr:uid="{00000000-0005-0000-0000-000010000000}"/>
    <cellStyle name="60% - Accent3 2" xfId="26" xr:uid="{00000000-0005-0000-0000-000011000000}"/>
    <cellStyle name="60% - Accent4 2" xfId="27" xr:uid="{00000000-0005-0000-0000-000012000000}"/>
    <cellStyle name="60% - Accent5 2" xfId="28" xr:uid="{00000000-0005-0000-0000-000013000000}"/>
    <cellStyle name="60% - Accent6 2" xfId="29" xr:uid="{00000000-0005-0000-0000-000014000000}"/>
    <cellStyle name="Accent1 2" xfId="30" xr:uid="{00000000-0005-0000-0000-000015000000}"/>
    <cellStyle name="Accent2 2" xfId="31" xr:uid="{00000000-0005-0000-0000-000016000000}"/>
    <cellStyle name="Accent3 2" xfId="32" xr:uid="{00000000-0005-0000-0000-000017000000}"/>
    <cellStyle name="Accent4 2" xfId="33" xr:uid="{00000000-0005-0000-0000-000018000000}"/>
    <cellStyle name="Accent5 2" xfId="34" xr:uid="{00000000-0005-0000-0000-000019000000}"/>
    <cellStyle name="Accent6 2" xfId="35" xr:uid="{00000000-0005-0000-0000-00001A000000}"/>
    <cellStyle name="args.style" xfId="36" xr:uid="{00000000-0005-0000-0000-00001B000000}"/>
    <cellStyle name="Bad 2" xfId="37" xr:uid="{00000000-0005-0000-0000-00001C000000}"/>
    <cellStyle name="Calculation 2" xfId="38" xr:uid="{00000000-0005-0000-0000-00001D000000}"/>
    <cellStyle name="Calculation 2 2" xfId="39" xr:uid="{00000000-0005-0000-0000-00001E000000}"/>
    <cellStyle name="Calculation 2 2 2" xfId="40" xr:uid="{00000000-0005-0000-0000-00001F000000}"/>
    <cellStyle name="Calculation 2 3" xfId="41" xr:uid="{00000000-0005-0000-0000-000020000000}"/>
    <cellStyle name="Calculation 2 3 2" xfId="42" xr:uid="{00000000-0005-0000-0000-000021000000}"/>
    <cellStyle name="Calculation 2 4" xfId="43" xr:uid="{00000000-0005-0000-0000-000022000000}"/>
    <cellStyle name="Calculation 2 5" xfId="44" xr:uid="{00000000-0005-0000-0000-000023000000}"/>
    <cellStyle name="Calculation 3" xfId="45" xr:uid="{00000000-0005-0000-0000-000024000000}"/>
    <cellStyle name="Calculation 4" xfId="46" xr:uid="{00000000-0005-0000-0000-000025000000}"/>
    <cellStyle name="Check Cell 2" xfId="47" xr:uid="{00000000-0005-0000-0000-000026000000}"/>
    <cellStyle name="Comma" xfId="1" builtinId="3"/>
    <cellStyle name="Comma  - Style1" xfId="48" xr:uid="{00000000-0005-0000-0000-000028000000}"/>
    <cellStyle name="Comma  - Style1 2" xfId="49" xr:uid="{00000000-0005-0000-0000-000029000000}"/>
    <cellStyle name="Comma  - Style2" xfId="50" xr:uid="{00000000-0005-0000-0000-00002A000000}"/>
    <cellStyle name="Comma  - Style2 2" xfId="51" xr:uid="{00000000-0005-0000-0000-00002B000000}"/>
    <cellStyle name="Comma  - Style3" xfId="52" xr:uid="{00000000-0005-0000-0000-00002C000000}"/>
    <cellStyle name="Comma  - Style3 2" xfId="53" xr:uid="{00000000-0005-0000-0000-00002D000000}"/>
    <cellStyle name="Comma  - Style4" xfId="54" xr:uid="{00000000-0005-0000-0000-00002E000000}"/>
    <cellStyle name="Comma  - Style4 2" xfId="55" xr:uid="{00000000-0005-0000-0000-00002F000000}"/>
    <cellStyle name="Comma  - Style5" xfId="56" xr:uid="{00000000-0005-0000-0000-000030000000}"/>
    <cellStyle name="Comma  - Style5 2" xfId="57" xr:uid="{00000000-0005-0000-0000-000031000000}"/>
    <cellStyle name="Comma  - Style6" xfId="58" xr:uid="{00000000-0005-0000-0000-000032000000}"/>
    <cellStyle name="Comma  - Style6 2" xfId="59" xr:uid="{00000000-0005-0000-0000-000033000000}"/>
    <cellStyle name="Comma  - Style7" xfId="60" xr:uid="{00000000-0005-0000-0000-000034000000}"/>
    <cellStyle name="Comma  - Style7 2" xfId="61" xr:uid="{00000000-0005-0000-0000-000035000000}"/>
    <cellStyle name="Comma  - Style8" xfId="62" xr:uid="{00000000-0005-0000-0000-000036000000}"/>
    <cellStyle name="Comma  - Style8 2" xfId="63" xr:uid="{00000000-0005-0000-0000-000037000000}"/>
    <cellStyle name="Comma 10" xfId="64" xr:uid="{00000000-0005-0000-0000-000038000000}"/>
    <cellStyle name="Comma 11" xfId="65" xr:uid="{00000000-0005-0000-0000-000039000000}"/>
    <cellStyle name="Comma 12" xfId="66" xr:uid="{00000000-0005-0000-0000-00003A000000}"/>
    <cellStyle name="Comma 13" xfId="67" xr:uid="{00000000-0005-0000-0000-00003B000000}"/>
    <cellStyle name="Comma 14" xfId="68" xr:uid="{00000000-0005-0000-0000-00003C000000}"/>
    <cellStyle name="Comma 15" xfId="69" xr:uid="{00000000-0005-0000-0000-00003D000000}"/>
    <cellStyle name="Comma 16" xfId="70" xr:uid="{00000000-0005-0000-0000-00003E000000}"/>
    <cellStyle name="Comma 17" xfId="71" xr:uid="{00000000-0005-0000-0000-00003F000000}"/>
    <cellStyle name="Comma 18" xfId="72" xr:uid="{00000000-0005-0000-0000-000040000000}"/>
    <cellStyle name="Comma 19" xfId="73" xr:uid="{00000000-0005-0000-0000-000041000000}"/>
    <cellStyle name="Comma 2" xfId="74" xr:uid="{00000000-0005-0000-0000-000042000000}"/>
    <cellStyle name="Comma 2 2" xfId="75" xr:uid="{00000000-0005-0000-0000-000043000000}"/>
    <cellStyle name="Comma 2 2 2" xfId="76" xr:uid="{00000000-0005-0000-0000-000044000000}"/>
    <cellStyle name="Comma 2 2 3" xfId="77" xr:uid="{00000000-0005-0000-0000-000045000000}"/>
    <cellStyle name="Comma 2 2 4" xfId="78" xr:uid="{00000000-0005-0000-0000-000046000000}"/>
    <cellStyle name="Comma 2 3" xfId="79" xr:uid="{00000000-0005-0000-0000-000047000000}"/>
    <cellStyle name="Comma 2 4" xfId="80" xr:uid="{00000000-0005-0000-0000-000048000000}"/>
    <cellStyle name="Comma 2 5" xfId="81" xr:uid="{00000000-0005-0000-0000-000049000000}"/>
    <cellStyle name="Comma 2 6" xfId="82" xr:uid="{00000000-0005-0000-0000-00004A000000}"/>
    <cellStyle name="Comma 2 7" xfId="83" xr:uid="{00000000-0005-0000-0000-00004B000000}"/>
    <cellStyle name="Comma 20" xfId="84" xr:uid="{00000000-0005-0000-0000-00004C000000}"/>
    <cellStyle name="Comma 21" xfId="85" xr:uid="{00000000-0005-0000-0000-00004D000000}"/>
    <cellStyle name="Comma 22" xfId="86" xr:uid="{00000000-0005-0000-0000-00004E000000}"/>
    <cellStyle name="Comma 23" xfId="87" xr:uid="{00000000-0005-0000-0000-00004F000000}"/>
    <cellStyle name="Comma 24" xfId="88" xr:uid="{00000000-0005-0000-0000-000050000000}"/>
    <cellStyle name="Comma 25" xfId="89" xr:uid="{00000000-0005-0000-0000-000051000000}"/>
    <cellStyle name="Comma 26" xfId="90" xr:uid="{00000000-0005-0000-0000-000052000000}"/>
    <cellStyle name="Comma 27" xfId="91" xr:uid="{00000000-0005-0000-0000-000053000000}"/>
    <cellStyle name="Comma 28" xfId="92" xr:uid="{00000000-0005-0000-0000-000054000000}"/>
    <cellStyle name="Comma 29" xfId="93" xr:uid="{00000000-0005-0000-0000-000055000000}"/>
    <cellStyle name="Comma 3" xfId="94" xr:uid="{00000000-0005-0000-0000-000056000000}"/>
    <cellStyle name="Comma 3 2" xfId="95" xr:uid="{00000000-0005-0000-0000-000057000000}"/>
    <cellStyle name="Comma 3 2 2" xfId="96" xr:uid="{00000000-0005-0000-0000-000058000000}"/>
    <cellStyle name="Comma 3 3" xfId="97" xr:uid="{00000000-0005-0000-0000-000059000000}"/>
    <cellStyle name="Comma 3 4" xfId="98" xr:uid="{00000000-0005-0000-0000-00005A000000}"/>
    <cellStyle name="Comma 3 5" xfId="99" xr:uid="{00000000-0005-0000-0000-00005B000000}"/>
    <cellStyle name="Comma 3 6" xfId="100" xr:uid="{00000000-0005-0000-0000-00005C000000}"/>
    <cellStyle name="Comma 30" xfId="101" xr:uid="{00000000-0005-0000-0000-00005D000000}"/>
    <cellStyle name="Comma 31" xfId="102" xr:uid="{00000000-0005-0000-0000-00005E000000}"/>
    <cellStyle name="Comma 32" xfId="103" xr:uid="{00000000-0005-0000-0000-00005F000000}"/>
    <cellStyle name="Comma 33" xfId="104" xr:uid="{00000000-0005-0000-0000-000060000000}"/>
    <cellStyle name="Comma 34" xfId="105" xr:uid="{00000000-0005-0000-0000-000061000000}"/>
    <cellStyle name="Comma 35" xfId="106" xr:uid="{00000000-0005-0000-0000-000062000000}"/>
    <cellStyle name="Comma 36" xfId="107" xr:uid="{00000000-0005-0000-0000-000063000000}"/>
    <cellStyle name="Comma 37" xfId="108" xr:uid="{00000000-0005-0000-0000-000064000000}"/>
    <cellStyle name="Comma 38" xfId="109" xr:uid="{00000000-0005-0000-0000-000065000000}"/>
    <cellStyle name="Comma 39" xfId="110" xr:uid="{00000000-0005-0000-0000-000066000000}"/>
    <cellStyle name="Comma 4" xfId="111" xr:uid="{00000000-0005-0000-0000-000067000000}"/>
    <cellStyle name="Comma 4 2" xfId="112" xr:uid="{00000000-0005-0000-0000-000068000000}"/>
    <cellStyle name="Comma 4 3" xfId="113" xr:uid="{00000000-0005-0000-0000-000069000000}"/>
    <cellStyle name="Comma 4 3 2" xfId="507" xr:uid="{00000000-0005-0000-0000-00006A000000}"/>
    <cellStyle name="Comma 4 4" xfId="508" xr:uid="{00000000-0005-0000-0000-00006B000000}"/>
    <cellStyle name="Comma 40" xfId="114" xr:uid="{00000000-0005-0000-0000-00006C000000}"/>
    <cellStyle name="Comma 41" xfId="115" xr:uid="{00000000-0005-0000-0000-00006D000000}"/>
    <cellStyle name="Comma 42" xfId="116" xr:uid="{00000000-0005-0000-0000-00006E000000}"/>
    <cellStyle name="Comma 43" xfId="117" xr:uid="{00000000-0005-0000-0000-00006F000000}"/>
    <cellStyle name="Comma 44" xfId="118" xr:uid="{00000000-0005-0000-0000-000070000000}"/>
    <cellStyle name="Comma 45" xfId="119" xr:uid="{00000000-0005-0000-0000-000071000000}"/>
    <cellStyle name="Comma 46" xfId="120" xr:uid="{00000000-0005-0000-0000-000072000000}"/>
    <cellStyle name="Comma 47" xfId="121" xr:uid="{00000000-0005-0000-0000-000073000000}"/>
    <cellStyle name="Comma 48" xfId="122" xr:uid="{00000000-0005-0000-0000-000074000000}"/>
    <cellStyle name="Comma 49" xfId="123" xr:uid="{00000000-0005-0000-0000-000075000000}"/>
    <cellStyle name="Comma 5" xfId="124" xr:uid="{00000000-0005-0000-0000-000076000000}"/>
    <cellStyle name="Comma 50" xfId="125" xr:uid="{00000000-0005-0000-0000-000077000000}"/>
    <cellStyle name="Comma 51" xfId="126" xr:uid="{00000000-0005-0000-0000-000078000000}"/>
    <cellStyle name="Comma 52" xfId="127" xr:uid="{00000000-0005-0000-0000-000079000000}"/>
    <cellStyle name="Comma 53" xfId="128" xr:uid="{00000000-0005-0000-0000-00007A000000}"/>
    <cellStyle name="Comma 54" xfId="129" xr:uid="{00000000-0005-0000-0000-00007B000000}"/>
    <cellStyle name="Comma 55" xfId="130" xr:uid="{00000000-0005-0000-0000-00007C000000}"/>
    <cellStyle name="Comma 56" xfId="131" xr:uid="{00000000-0005-0000-0000-00007D000000}"/>
    <cellStyle name="Comma 57" xfId="132" xr:uid="{00000000-0005-0000-0000-00007E000000}"/>
    <cellStyle name="Comma 58" xfId="133" xr:uid="{00000000-0005-0000-0000-00007F000000}"/>
    <cellStyle name="Comma 59" xfId="134" xr:uid="{00000000-0005-0000-0000-000080000000}"/>
    <cellStyle name="Comma 6" xfId="135" xr:uid="{00000000-0005-0000-0000-000081000000}"/>
    <cellStyle name="Comma 60" xfId="136" xr:uid="{00000000-0005-0000-0000-000082000000}"/>
    <cellStyle name="Comma 61" xfId="137" xr:uid="{00000000-0005-0000-0000-000083000000}"/>
    <cellStyle name="Comma 62" xfId="138" xr:uid="{00000000-0005-0000-0000-000084000000}"/>
    <cellStyle name="Comma 63" xfId="509" xr:uid="{00000000-0005-0000-0000-000085000000}"/>
    <cellStyle name="Comma 64" xfId="510" xr:uid="{00000000-0005-0000-0000-000086000000}"/>
    <cellStyle name="Comma 65" xfId="511" xr:uid="{00000000-0005-0000-0000-000087000000}"/>
    <cellStyle name="Comma 66" xfId="512" xr:uid="{00000000-0005-0000-0000-000088000000}"/>
    <cellStyle name="Comma 67" xfId="513" xr:uid="{00000000-0005-0000-0000-000089000000}"/>
    <cellStyle name="Comma 7" xfId="139" xr:uid="{00000000-0005-0000-0000-00008A000000}"/>
    <cellStyle name="Comma 7 2" xfId="140" xr:uid="{00000000-0005-0000-0000-00008B000000}"/>
    <cellStyle name="Comma 8" xfId="141" xr:uid="{00000000-0005-0000-0000-00008C000000}"/>
    <cellStyle name="Comma 9" xfId="142" xr:uid="{00000000-0005-0000-0000-00008D000000}"/>
    <cellStyle name="Comma0" xfId="143" xr:uid="{00000000-0005-0000-0000-00008E000000}"/>
    <cellStyle name="Comma0 2" xfId="144" xr:uid="{00000000-0005-0000-0000-00008F000000}"/>
    <cellStyle name="Currency 2" xfId="145" xr:uid="{00000000-0005-0000-0000-000090000000}"/>
    <cellStyle name="Currency 2 2" xfId="146" xr:uid="{00000000-0005-0000-0000-000091000000}"/>
    <cellStyle name="Currency 2 2 2" xfId="147" xr:uid="{00000000-0005-0000-0000-000092000000}"/>
    <cellStyle name="Currency 2 2 3" xfId="148" xr:uid="{00000000-0005-0000-0000-000093000000}"/>
    <cellStyle name="Currency 2 3" xfId="149" xr:uid="{00000000-0005-0000-0000-000094000000}"/>
    <cellStyle name="Currency 3" xfId="150" xr:uid="{00000000-0005-0000-0000-000095000000}"/>
    <cellStyle name="Currency0" xfId="151" xr:uid="{00000000-0005-0000-0000-000096000000}"/>
    <cellStyle name="Currency0 2" xfId="152" xr:uid="{00000000-0005-0000-0000-000097000000}"/>
    <cellStyle name="Custom - Style8" xfId="153" xr:uid="{00000000-0005-0000-0000-000098000000}"/>
    <cellStyle name="Data   - Style2" xfId="154" xr:uid="{00000000-0005-0000-0000-000099000000}"/>
    <cellStyle name="Data   - Style2 2" xfId="155" xr:uid="{00000000-0005-0000-0000-00009A000000}"/>
    <cellStyle name="Data   - Style2 2 2" xfId="156" xr:uid="{00000000-0005-0000-0000-00009B000000}"/>
    <cellStyle name="Data   - Style2 3" xfId="157" xr:uid="{00000000-0005-0000-0000-00009C000000}"/>
    <cellStyle name="Date" xfId="158" xr:uid="{00000000-0005-0000-0000-00009D000000}"/>
    <cellStyle name="Date 2" xfId="159" xr:uid="{00000000-0005-0000-0000-00009E000000}"/>
    <cellStyle name="Dezimal [0]_NEGS" xfId="160" xr:uid="{00000000-0005-0000-0000-00009F000000}"/>
    <cellStyle name="Dezimal_NEGS" xfId="161" xr:uid="{00000000-0005-0000-0000-0000A0000000}"/>
    <cellStyle name="Euro" xfId="162" xr:uid="{00000000-0005-0000-0000-0000A1000000}"/>
    <cellStyle name="Explanatory Text 2" xfId="163" xr:uid="{00000000-0005-0000-0000-0000A2000000}"/>
    <cellStyle name="F2" xfId="164" xr:uid="{00000000-0005-0000-0000-0000A3000000}"/>
    <cellStyle name="F3" xfId="165" xr:uid="{00000000-0005-0000-0000-0000A4000000}"/>
    <cellStyle name="F4" xfId="166" xr:uid="{00000000-0005-0000-0000-0000A5000000}"/>
    <cellStyle name="F5" xfId="167" xr:uid="{00000000-0005-0000-0000-0000A6000000}"/>
    <cellStyle name="F6" xfId="168" xr:uid="{00000000-0005-0000-0000-0000A7000000}"/>
    <cellStyle name="F7" xfId="169" xr:uid="{00000000-0005-0000-0000-0000A8000000}"/>
    <cellStyle name="F8" xfId="170" xr:uid="{00000000-0005-0000-0000-0000A9000000}"/>
    <cellStyle name="Figures" xfId="171" xr:uid="{00000000-0005-0000-0000-0000AA000000}"/>
    <cellStyle name="Figures 2" xfId="172" xr:uid="{00000000-0005-0000-0000-0000AB000000}"/>
    <cellStyle name="Fixed" xfId="173" xr:uid="{00000000-0005-0000-0000-0000AC000000}"/>
    <cellStyle name="Fixed 2" xfId="174" xr:uid="{00000000-0005-0000-0000-0000AD000000}"/>
    <cellStyle name="Good 2" xfId="175" xr:uid="{00000000-0005-0000-0000-0000AE000000}"/>
    <cellStyle name="HEADER" xfId="176" xr:uid="{00000000-0005-0000-0000-0000AF000000}"/>
    <cellStyle name="Header1" xfId="177" xr:uid="{00000000-0005-0000-0000-0000B0000000}"/>
    <cellStyle name="Header1 2" xfId="178" xr:uid="{00000000-0005-0000-0000-0000B1000000}"/>
    <cellStyle name="Header1 3" xfId="179" xr:uid="{00000000-0005-0000-0000-0000B2000000}"/>
    <cellStyle name="Header1 4" xfId="180" xr:uid="{00000000-0005-0000-0000-0000B3000000}"/>
    <cellStyle name="Header2" xfId="181" xr:uid="{00000000-0005-0000-0000-0000B4000000}"/>
    <cellStyle name="Header2 2" xfId="182" xr:uid="{00000000-0005-0000-0000-0000B5000000}"/>
    <cellStyle name="Header2 2 2" xfId="183" xr:uid="{00000000-0005-0000-0000-0000B6000000}"/>
    <cellStyle name="Header2 3" xfId="184" xr:uid="{00000000-0005-0000-0000-0000B7000000}"/>
    <cellStyle name="Header2 4" xfId="185" xr:uid="{00000000-0005-0000-0000-0000B8000000}"/>
    <cellStyle name="Heading 1 2" xfId="186" xr:uid="{00000000-0005-0000-0000-0000B9000000}"/>
    <cellStyle name="Heading 2 2" xfId="187" xr:uid="{00000000-0005-0000-0000-0000BA000000}"/>
    <cellStyle name="Heading 3 2" xfId="188" xr:uid="{00000000-0005-0000-0000-0000BB000000}"/>
    <cellStyle name="Heading 3 2 2" xfId="189" xr:uid="{00000000-0005-0000-0000-0000BC000000}"/>
    <cellStyle name="Heading 4 2" xfId="190" xr:uid="{00000000-0005-0000-0000-0000BD000000}"/>
    <cellStyle name="Hyperlink 2" xfId="191" xr:uid="{00000000-0005-0000-0000-0000BE000000}"/>
    <cellStyle name="Hyperlink 2 2" xfId="192" xr:uid="{00000000-0005-0000-0000-0000BF000000}"/>
    <cellStyle name="Hyperlink 2 3" xfId="193" xr:uid="{00000000-0005-0000-0000-0000C0000000}"/>
    <cellStyle name="Hyperlink 2 4" xfId="194" xr:uid="{00000000-0005-0000-0000-0000C1000000}"/>
    <cellStyle name="Hyperlink 2_D - Surface Infrastructure - Backup_OLD" xfId="195" xr:uid="{00000000-0005-0000-0000-0000C2000000}"/>
    <cellStyle name="Hyperlink 3" xfId="196" xr:uid="{00000000-0005-0000-0000-0000C3000000}"/>
    <cellStyle name="Hyperlink 4" xfId="197" xr:uid="{00000000-0005-0000-0000-0000C4000000}"/>
    <cellStyle name="Hyperlink 5" xfId="198" xr:uid="{00000000-0005-0000-0000-0000C5000000}"/>
    <cellStyle name="Input 2" xfId="199" xr:uid="{00000000-0005-0000-0000-0000C6000000}"/>
    <cellStyle name="Input 2 2" xfId="200" xr:uid="{00000000-0005-0000-0000-0000C7000000}"/>
    <cellStyle name="Input 2 2 2" xfId="201" xr:uid="{00000000-0005-0000-0000-0000C8000000}"/>
    <cellStyle name="Input 2 3" xfId="202" xr:uid="{00000000-0005-0000-0000-0000C9000000}"/>
    <cellStyle name="Input 2 3 2" xfId="203" xr:uid="{00000000-0005-0000-0000-0000CA000000}"/>
    <cellStyle name="Input 2 4" xfId="204" xr:uid="{00000000-0005-0000-0000-0000CB000000}"/>
    <cellStyle name="Input 2 5" xfId="205" xr:uid="{00000000-0005-0000-0000-0000CC000000}"/>
    <cellStyle name="Input 3" xfId="206" xr:uid="{00000000-0005-0000-0000-0000CD000000}"/>
    <cellStyle name="Input 4" xfId="207" xr:uid="{00000000-0005-0000-0000-0000CE000000}"/>
    <cellStyle name="Input Cells" xfId="208" xr:uid="{00000000-0005-0000-0000-0000CF000000}"/>
    <cellStyle name="Labels - Style3" xfId="209" xr:uid="{00000000-0005-0000-0000-0000D0000000}"/>
    <cellStyle name="Labels - Style3 2" xfId="210" xr:uid="{00000000-0005-0000-0000-0000D1000000}"/>
    <cellStyle name="Labels - Style3 2 2" xfId="211" xr:uid="{00000000-0005-0000-0000-0000D2000000}"/>
    <cellStyle name="Labels - Style3 3" xfId="212" xr:uid="{00000000-0005-0000-0000-0000D3000000}"/>
    <cellStyle name="Linked Cell 2" xfId="213" xr:uid="{00000000-0005-0000-0000-0000D4000000}"/>
    <cellStyle name="Model" xfId="214" xr:uid="{00000000-0005-0000-0000-0000D5000000}"/>
    <cellStyle name="Model 2" xfId="215" xr:uid="{00000000-0005-0000-0000-0000D6000000}"/>
    <cellStyle name="Neutral 2" xfId="216" xr:uid="{00000000-0005-0000-0000-0000D7000000}"/>
    <cellStyle name="Normal" xfId="0" builtinId="0"/>
    <cellStyle name="Normal - Style1" xfId="217" xr:uid="{00000000-0005-0000-0000-0000D9000000}"/>
    <cellStyle name="Normal - Style1 2" xfId="218" xr:uid="{00000000-0005-0000-0000-0000DA000000}"/>
    <cellStyle name="Normal - Style1 3" xfId="219" xr:uid="{00000000-0005-0000-0000-0000DB000000}"/>
    <cellStyle name="Normal - Style1 4" xfId="220" xr:uid="{00000000-0005-0000-0000-0000DC000000}"/>
    <cellStyle name="Normal 10" xfId="221" xr:uid="{00000000-0005-0000-0000-0000DD000000}"/>
    <cellStyle name="Normal 10 2" xfId="222" xr:uid="{00000000-0005-0000-0000-0000DE000000}"/>
    <cellStyle name="Normal 10 2 2" xfId="223" xr:uid="{00000000-0005-0000-0000-0000DF000000}"/>
    <cellStyle name="Normal 10 2 2 2" xfId="514" xr:uid="{00000000-0005-0000-0000-0000E0000000}"/>
    <cellStyle name="Normal 10 2 3" xfId="515" xr:uid="{00000000-0005-0000-0000-0000E1000000}"/>
    <cellStyle name="Normal 10 3" xfId="224" xr:uid="{00000000-0005-0000-0000-0000E2000000}"/>
    <cellStyle name="Normal 10 4" xfId="225" xr:uid="{00000000-0005-0000-0000-0000E3000000}"/>
    <cellStyle name="Normal 10 4 2" xfId="516" xr:uid="{00000000-0005-0000-0000-0000E4000000}"/>
    <cellStyle name="Normal 10 5" xfId="517" xr:uid="{00000000-0005-0000-0000-0000E5000000}"/>
    <cellStyle name="Normal 100" xfId="226" xr:uid="{00000000-0005-0000-0000-0000E6000000}"/>
    <cellStyle name="Normal 101" xfId="227" xr:uid="{00000000-0005-0000-0000-0000E7000000}"/>
    <cellStyle name="Normal 102" xfId="228" xr:uid="{00000000-0005-0000-0000-0000E8000000}"/>
    <cellStyle name="Normal 103" xfId="229" xr:uid="{00000000-0005-0000-0000-0000E9000000}"/>
    <cellStyle name="Normal 104" xfId="230" xr:uid="{00000000-0005-0000-0000-0000EA000000}"/>
    <cellStyle name="Normal 105" xfId="231" xr:uid="{00000000-0005-0000-0000-0000EB000000}"/>
    <cellStyle name="Normal 106" xfId="232" xr:uid="{00000000-0005-0000-0000-0000EC000000}"/>
    <cellStyle name="Normal 107" xfId="233" xr:uid="{00000000-0005-0000-0000-0000ED000000}"/>
    <cellStyle name="Normal 108" xfId="234" xr:uid="{00000000-0005-0000-0000-0000EE000000}"/>
    <cellStyle name="Normal 109" xfId="235" xr:uid="{00000000-0005-0000-0000-0000EF000000}"/>
    <cellStyle name="Normal 11" xfId="236" xr:uid="{00000000-0005-0000-0000-0000F0000000}"/>
    <cellStyle name="Normal 11 2" xfId="237" xr:uid="{00000000-0005-0000-0000-0000F1000000}"/>
    <cellStyle name="Normal 11 2 2" xfId="238" xr:uid="{00000000-0005-0000-0000-0000F2000000}"/>
    <cellStyle name="Normal 11 2 2 2" xfId="518" xr:uid="{00000000-0005-0000-0000-0000F3000000}"/>
    <cellStyle name="Normal 11 2 3" xfId="519" xr:uid="{00000000-0005-0000-0000-0000F4000000}"/>
    <cellStyle name="Normal 11 3" xfId="239" xr:uid="{00000000-0005-0000-0000-0000F5000000}"/>
    <cellStyle name="Normal 11 4" xfId="240" xr:uid="{00000000-0005-0000-0000-0000F6000000}"/>
    <cellStyle name="Normal 11 4 2" xfId="520" xr:uid="{00000000-0005-0000-0000-0000F7000000}"/>
    <cellStyle name="Normal 11 5" xfId="521" xr:uid="{00000000-0005-0000-0000-0000F8000000}"/>
    <cellStyle name="Normal 110" xfId="522" xr:uid="{00000000-0005-0000-0000-0000F9000000}"/>
    <cellStyle name="Normal 111" xfId="523" xr:uid="{00000000-0005-0000-0000-0000FA000000}"/>
    <cellStyle name="Normal 112" xfId="524" xr:uid="{00000000-0005-0000-0000-0000FB000000}"/>
    <cellStyle name="Normal 113" xfId="525" xr:uid="{00000000-0005-0000-0000-0000FC000000}"/>
    <cellStyle name="Normal 114" xfId="576" xr:uid="{ED3C725D-3E15-4ED5-8838-0C782E0DBDCC}"/>
    <cellStyle name="Normal 115" xfId="577" xr:uid="{29197040-DD6D-4638-88EA-6DF91BB8170C}"/>
    <cellStyle name="Normal 12" xfId="241" xr:uid="{00000000-0005-0000-0000-0000FD000000}"/>
    <cellStyle name="Normal 12 2" xfId="242" xr:uid="{00000000-0005-0000-0000-0000FE000000}"/>
    <cellStyle name="Normal 12 2 2" xfId="243" xr:uid="{00000000-0005-0000-0000-0000FF000000}"/>
    <cellStyle name="Normal 12 2 2 2" xfId="526" xr:uid="{00000000-0005-0000-0000-000000010000}"/>
    <cellStyle name="Normal 12 2 3" xfId="527" xr:uid="{00000000-0005-0000-0000-000001010000}"/>
    <cellStyle name="Normal 12 3" xfId="244" xr:uid="{00000000-0005-0000-0000-000002010000}"/>
    <cellStyle name="Normal 12 4" xfId="245" xr:uid="{00000000-0005-0000-0000-000003010000}"/>
    <cellStyle name="Normal 12 4 2" xfId="528" xr:uid="{00000000-0005-0000-0000-000004010000}"/>
    <cellStyle name="Normal 12 5" xfId="529" xr:uid="{00000000-0005-0000-0000-000005010000}"/>
    <cellStyle name="Normal 13" xfId="246" xr:uid="{00000000-0005-0000-0000-000006010000}"/>
    <cellStyle name="Normal 13 2" xfId="247" xr:uid="{00000000-0005-0000-0000-000007010000}"/>
    <cellStyle name="Normal 13 3" xfId="248" xr:uid="{00000000-0005-0000-0000-000008010000}"/>
    <cellStyle name="Normal 14" xfId="249" xr:uid="{00000000-0005-0000-0000-000009010000}"/>
    <cellStyle name="Normal 15" xfId="250" xr:uid="{00000000-0005-0000-0000-00000A010000}"/>
    <cellStyle name="Normal 16" xfId="251" xr:uid="{00000000-0005-0000-0000-00000B010000}"/>
    <cellStyle name="Normal 17" xfId="252" xr:uid="{00000000-0005-0000-0000-00000C010000}"/>
    <cellStyle name="Normal 18" xfId="253" xr:uid="{00000000-0005-0000-0000-00000D010000}"/>
    <cellStyle name="Normal 19" xfId="254" xr:uid="{00000000-0005-0000-0000-00000E010000}"/>
    <cellStyle name="Normal 2" xfId="3" xr:uid="{00000000-0005-0000-0000-00000F010000}"/>
    <cellStyle name="Normal 2 10" xfId="255" xr:uid="{00000000-0005-0000-0000-000010010000}"/>
    <cellStyle name="Normal 2 10 2" xfId="256" xr:uid="{00000000-0005-0000-0000-000011010000}"/>
    <cellStyle name="Normal 2 10 2 2" xfId="530" xr:uid="{00000000-0005-0000-0000-000012010000}"/>
    <cellStyle name="Normal 2 10 3" xfId="531" xr:uid="{00000000-0005-0000-0000-000013010000}"/>
    <cellStyle name="Normal 2 11" xfId="257" xr:uid="{00000000-0005-0000-0000-000014010000}"/>
    <cellStyle name="Normal 2 2" xfId="6" xr:uid="{00000000-0005-0000-0000-000015010000}"/>
    <cellStyle name="Normal 2 2 2" xfId="258" xr:uid="{00000000-0005-0000-0000-000016010000}"/>
    <cellStyle name="Normal 2 2 3" xfId="259" xr:uid="{00000000-0005-0000-0000-000017010000}"/>
    <cellStyle name="Normal 2 2 4" xfId="260" xr:uid="{00000000-0005-0000-0000-000018010000}"/>
    <cellStyle name="Normal 2 2 5" xfId="261" xr:uid="{00000000-0005-0000-0000-000019010000}"/>
    <cellStyle name="Normal 2 2_D - Surface Infrastructure - Backup_OLD" xfId="262" xr:uid="{00000000-0005-0000-0000-00001A010000}"/>
    <cellStyle name="Normal 2 3" xfId="263" xr:uid="{00000000-0005-0000-0000-00001B010000}"/>
    <cellStyle name="Normal 2 4" xfId="264" xr:uid="{00000000-0005-0000-0000-00001C010000}"/>
    <cellStyle name="Normal 2 4 2" xfId="265" xr:uid="{00000000-0005-0000-0000-00001D010000}"/>
    <cellStyle name="Normal 2 4 2 2" xfId="266" xr:uid="{00000000-0005-0000-0000-00001E010000}"/>
    <cellStyle name="Normal 2 5" xfId="267" xr:uid="{00000000-0005-0000-0000-00001F010000}"/>
    <cellStyle name="Normal 2 5 2" xfId="268" xr:uid="{00000000-0005-0000-0000-000020010000}"/>
    <cellStyle name="Normal 2 5 2 2" xfId="532" xr:uid="{00000000-0005-0000-0000-000021010000}"/>
    <cellStyle name="Normal 2 5 3" xfId="533" xr:uid="{00000000-0005-0000-0000-000022010000}"/>
    <cellStyle name="Normal 2 6" xfId="269" xr:uid="{00000000-0005-0000-0000-000023010000}"/>
    <cellStyle name="Normal 2 6 2" xfId="270" xr:uid="{00000000-0005-0000-0000-000024010000}"/>
    <cellStyle name="Normal 2 6 2 2" xfId="534" xr:uid="{00000000-0005-0000-0000-000025010000}"/>
    <cellStyle name="Normal 2 6 3" xfId="535" xr:uid="{00000000-0005-0000-0000-000026010000}"/>
    <cellStyle name="Normal 2 7" xfId="271" xr:uid="{00000000-0005-0000-0000-000027010000}"/>
    <cellStyle name="Normal 2 7 2" xfId="272" xr:uid="{00000000-0005-0000-0000-000028010000}"/>
    <cellStyle name="Normal 2 7 2 2" xfId="536" xr:uid="{00000000-0005-0000-0000-000029010000}"/>
    <cellStyle name="Normal 2 7 3" xfId="537" xr:uid="{00000000-0005-0000-0000-00002A010000}"/>
    <cellStyle name="Normal 2 8" xfId="273" xr:uid="{00000000-0005-0000-0000-00002B010000}"/>
    <cellStyle name="Normal 2 8 2" xfId="274" xr:uid="{00000000-0005-0000-0000-00002C010000}"/>
    <cellStyle name="Normal 2 8 2 2" xfId="538" xr:uid="{00000000-0005-0000-0000-00002D010000}"/>
    <cellStyle name="Normal 2 8 3" xfId="539" xr:uid="{00000000-0005-0000-0000-00002E010000}"/>
    <cellStyle name="Normal 2 9" xfId="275" xr:uid="{00000000-0005-0000-0000-00002F010000}"/>
    <cellStyle name="Normal 2 9 2" xfId="276" xr:uid="{00000000-0005-0000-0000-000030010000}"/>
    <cellStyle name="Normal 2 9 2 2" xfId="540" xr:uid="{00000000-0005-0000-0000-000031010000}"/>
    <cellStyle name="Normal 2 9 3" xfId="541" xr:uid="{00000000-0005-0000-0000-000032010000}"/>
    <cellStyle name="Normal 2_D - Akanani - Surface Infrastructure Estimates" xfId="277" xr:uid="{00000000-0005-0000-0000-000033010000}"/>
    <cellStyle name="Normal 20" xfId="278" xr:uid="{00000000-0005-0000-0000-000034010000}"/>
    <cellStyle name="Normal 21" xfId="279" xr:uid="{00000000-0005-0000-0000-000035010000}"/>
    <cellStyle name="Normal 22" xfId="280" xr:uid="{00000000-0005-0000-0000-000036010000}"/>
    <cellStyle name="Normal 23" xfId="281" xr:uid="{00000000-0005-0000-0000-000037010000}"/>
    <cellStyle name="Normal 24" xfId="282" xr:uid="{00000000-0005-0000-0000-000038010000}"/>
    <cellStyle name="Normal 25" xfId="283" xr:uid="{00000000-0005-0000-0000-000039010000}"/>
    <cellStyle name="Normal 25 2" xfId="284" xr:uid="{00000000-0005-0000-0000-00003A010000}"/>
    <cellStyle name="Normal 25 3" xfId="285" xr:uid="{00000000-0005-0000-0000-00003B010000}"/>
    <cellStyle name="Normal 26" xfId="286" xr:uid="{00000000-0005-0000-0000-00003C010000}"/>
    <cellStyle name="Normal 26 2" xfId="287" xr:uid="{00000000-0005-0000-0000-00003D010000}"/>
    <cellStyle name="Normal 26 3" xfId="288" xr:uid="{00000000-0005-0000-0000-00003E010000}"/>
    <cellStyle name="Normal 27" xfId="289" xr:uid="{00000000-0005-0000-0000-00003F010000}"/>
    <cellStyle name="Normal 27 2" xfId="290" xr:uid="{00000000-0005-0000-0000-000040010000}"/>
    <cellStyle name="Normal 27 3" xfId="291" xr:uid="{00000000-0005-0000-0000-000041010000}"/>
    <cellStyle name="Normal 28" xfId="292" xr:uid="{00000000-0005-0000-0000-000042010000}"/>
    <cellStyle name="Normal 28 2" xfId="293" xr:uid="{00000000-0005-0000-0000-000043010000}"/>
    <cellStyle name="Normal 28 3" xfId="294" xr:uid="{00000000-0005-0000-0000-000044010000}"/>
    <cellStyle name="Normal 29" xfId="295" xr:uid="{00000000-0005-0000-0000-000045010000}"/>
    <cellStyle name="Normal 29 2" xfId="296" xr:uid="{00000000-0005-0000-0000-000046010000}"/>
    <cellStyle name="Normal 29 3" xfId="8" xr:uid="{00000000-0005-0000-0000-000047010000}"/>
    <cellStyle name="Normal 29 3 2" xfId="297" xr:uid="{00000000-0005-0000-0000-000048010000}"/>
    <cellStyle name="Normal 29 3 3" xfId="298" xr:uid="{00000000-0005-0000-0000-000049010000}"/>
    <cellStyle name="Normal 29 3 3 2" xfId="299" xr:uid="{00000000-0005-0000-0000-00004A010000}"/>
    <cellStyle name="Normal 3" xfId="4" xr:uid="{00000000-0005-0000-0000-00004B010000}"/>
    <cellStyle name="Normal 3 2" xfId="7" xr:uid="{00000000-0005-0000-0000-00004C010000}"/>
    <cellStyle name="Normal 3 3" xfId="300" xr:uid="{00000000-0005-0000-0000-00004D010000}"/>
    <cellStyle name="Normal 3 4" xfId="301" xr:uid="{00000000-0005-0000-0000-00004E010000}"/>
    <cellStyle name="Normal 3 5" xfId="302" xr:uid="{00000000-0005-0000-0000-00004F010000}"/>
    <cellStyle name="Normal 3 6" xfId="303" xr:uid="{00000000-0005-0000-0000-000050010000}"/>
    <cellStyle name="Normal 3 7" xfId="304" xr:uid="{00000000-0005-0000-0000-000051010000}"/>
    <cellStyle name="Normal 30" xfId="305" xr:uid="{00000000-0005-0000-0000-000052010000}"/>
    <cellStyle name="Normal 31" xfId="306" xr:uid="{00000000-0005-0000-0000-000053010000}"/>
    <cellStyle name="Normal 32" xfId="307" xr:uid="{00000000-0005-0000-0000-000054010000}"/>
    <cellStyle name="Normal 33" xfId="308" xr:uid="{00000000-0005-0000-0000-000055010000}"/>
    <cellStyle name="Normal 34" xfId="309" xr:uid="{00000000-0005-0000-0000-000056010000}"/>
    <cellStyle name="Normal 35" xfId="310" xr:uid="{00000000-0005-0000-0000-000057010000}"/>
    <cellStyle name="Normal 36" xfId="311" xr:uid="{00000000-0005-0000-0000-000058010000}"/>
    <cellStyle name="Normal 37" xfId="312" xr:uid="{00000000-0005-0000-0000-000059010000}"/>
    <cellStyle name="Normal 38" xfId="313" xr:uid="{00000000-0005-0000-0000-00005A010000}"/>
    <cellStyle name="Normal 39" xfId="314" xr:uid="{00000000-0005-0000-0000-00005B010000}"/>
    <cellStyle name="Normal 4" xfId="315" xr:uid="{00000000-0005-0000-0000-00005C010000}"/>
    <cellStyle name="Normal 4 2" xfId="316" xr:uid="{00000000-0005-0000-0000-00005D010000}"/>
    <cellStyle name="Normal 4 2 2" xfId="317" xr:uid="{00000000-0005-0000-0000-00005E010000}"/>
    <cellStyle name="Normal 4 2 3" xfId="318" xr:uid="{00000000-0005-0000-0000-00005F010000}"/>
    <cellStyle name="Normal 4 2 3 2" xfId="542" xr:uid="{00000000-0005-0000-0000-000060010000}"/>
    <cellStyle name="Normal 4 2 4" xfId="543" xr:uid="{00000000-0005-0000-0000-000061010000}"/>
    <cellStyle name="Normal 4 3" xfId="319" xr:uid="{00000000-0005-0000-0000-000062010000}"/>
    <cellStyle name="Normal 4 4" xfId="320" xr:uid="{00000000-0005-0000-0000-000063010000}"/>
    <cellStyle name="Normal 4 5" xfId="321" xr:uid="{00000000-0005-0000-0000-000064010000}"/>
    <cellStyle name="Normal 40" xfId="322" xr:uid="{00000000-0005-0000-0000-000065010000}"/>
    <cellStyle name="Normal 41" xfId="323" xr:uid="{00000000-0005-0000-0000-000066010000}"/>
    <cellStyle name="Normal 42" xfId="324" xr:uid="{00000000-0005-0000-0000-000067010000}"/>
    <cellStyle name="Normal 43" xfId="325" xr:uid="{00000000-0005-0000-0000-000068010000}"/>
    <cellStyle name="Normal 44" xfId="326" xr:uid="{00000000-0005-0000-0000-000069010000}"/>
    <cellStyle name="Normal 45" xfId="327" xr:uid="{00000000-0005-0000-0000-00006A010000}"/>
    <cellStyle name="Normal 46" xfId="328" xr:uid="{00000000-0005-0000-0000-00006B010000}"/>
    <cellStyle name="Normal 47" xfId="329" xr:uid="{00000000-0005-0000-0000-00006C010000}"/>
    <cellStyle name="Normal 48" xfId="330" xr:uid="{00000000-0005-0000-0000-00006D010000}"/>
    <cellStyle name="Normal 48 2" xfId="331" xr:uid="{00000000-0005-0000-0000-00006E010000}"/>
    <cellStyle name="Normal 48 2 2" xfId="544" xr:uid="{00000000-0005-0000-0000-00006F010000}"/>
    <cellStyle name="Normal 48 3" xfId="545" xr:uid="{00000000-0005-0000-0000-000070010000}"/>
    <cellStyle name="Normal 49" xfId="332" xr:uid="{00000000-0005-0000-0000-000071010000}"/>
    <cellStyle name="Normal 5" xfId="5" xr:uid="{00000000-0005-0000-0000-000072010000}"/>
    <cellStyle name="Normal 5 2" xfId="333" xr:uid="{00000000-0005-0000-0000-000073010000}"/>
    <cellStyle name="Normal 5 3" xfId="334" xr:uid="{00000000-0005-0000-0000-000074010000}"/>
    <cellStyle name="Normal 50" xfId="335" xr:uid="{00000000-0005-0000-0000-000075010000}"/>
    <cellStyle name="Normal 51" xfId="336" xr:uid="{00000000-0005-0000-0000-000076010000}"/>
    <cellStyle name="Normal 52" xfId="337" xr:uid="{00000000-0005-0000-0000-000077010000}"/>
    <cellStyle name="Normal 52 2" xfId="338" xr:uid="{00000000-0005-0000-0000-000078010000}"/>
    <cellStyle name="Normal 52 2 2" xfId="339" xr:uid="{00000000-0005-0000-0000-000079010000}"/>
    <cellStyle name="Normal 52 2 3" xfId="340" xr:uid="{00000000-0005-0000-0000-00007A010000}"/>
    <cellStyle name="Normal 52 2 3 2" xfId="341" xr:uid="{00000000-0005-0000-0000-00007B010000}"/>
    <cellStyle name="Normal 52 3" xfId="342" xr:uid="{00000000-0005-0000-0000-00007C010000}"/>
    <cellStyle name="Normal 52 3 2" xfId="343" xr:uid="{00000000-0005-0000-0000-00007D010000}"/>
    <cellStyle name="Normal 52 3 3" xfId="344" xr:uid="{00000000-0005-0000-0000-00007E010000}"/>
    <cellStyle name="Normal 53" xfId="345" xr:uid="{00000000-0005-0000-0000-00007F010000}"/>
    <cellStyle name="Normal 54" xfId="346" xr:uid="{00000000-0005-0000-0000-000080010000}"/>
    <cellStyle name="Normal 55" xfId="347" xr:uid="{00000000-0005-0000-0000-000081010000}"/>
    <cellStyle name="Normal 56" xfId="348" xr:uid="{00000000-0005-0000-0000-000082010000}"/>
    <cellStyle name="Normal 57" xfId="349" xr:uid="{00000000-0005-0000-0000-000083010000}"/>
    <cellStyle name="Normal 58" xfId="350" xr:uid="{00000000-0005-0000-0000-000084010000}"/>
    <cellStyle name="Normal 59" xfId="351" xr:uid="{00000000-0005-0000-0000-000085010000}"/>
    <cellStyle name="Normal 6" xfId="2" xr:uid="{00000000-0005-0000-0000-000086010000}"/>
    <cellStyle name="Normal 60" xfId="352" xr:uid="{00000000-0005-0000-0000-000087010000}"/>
    <cellStyle name="Normal 61" xfId="353" xr:uid="{00000000-0005-0000-0000-000088010000}"/>
    <cellStyle name="Normal 62" xfId="354" xr:uid="{00000000-0005-0000-0000-000089010000}"/>
    <cellStyle name="Normal 63" xfId="355" xr:uid="{00000000-0005-0000-0000-00008A010000}"/>
    <cellStyle name="Normal 64" xfId="356" xr:uid="{00000000-0005-0000-0000-00008B010000}"/>
    <cellStyle name="Normal 65" xfId="357" xr:uid="{00000000-0005-0000-0000-00008C010000}"/>
    <cellStyle name="Normal 66" xfId="358" xr:uid="{00000000-0005-0000-0000-00008D010000}"/>
    <cellStyle name="Normal 67" xfId="359" xr:uid="{00000000-0005-0000-0000-00008E010000}"/>
    <cellStyle name="Normal 68" xfId="360" xr:uid="{00000000-0005-0000-0000-00008F010000}"/>
    <cellStyle name="Normal 69" xfId="361" xr:uid="{00000000-0005-0000-0000-000090010000}"/>
    <cellStyle name="Normal 7" xfId="362" xr:uid="{00000000-0005-0000-0000-000091010000}"/>
    <cellStyle name="Normal 7 2" xfId="363" xr:uid="{00000000-0005-0000-0000-000092010000}"/>
    <cellStyle name="Normal 70" xfId="364" xr:uid="{00000000-0005-0000-0000-000093010000}"/>
    <cellStyle name="Normal 71" xfId="365" xr:uid="{00000000-0005-0000-0000-000094010000}"/>
    <cellStyle name="Normal 72" xfId="366" xr:uid="{00000000-0005-0000-0000-000095010000}"/>
    <cellStyle name="Normal 73" xfId="367" xr:uid="{00000000-0005-0000-0000-000096010000}"/>
    <cellStyle name="Normal 74" xfId="368" xr:uid="{00000000-0005-0000-0000-000097010000}"/>
    <cellStyle name="Normal 75" xfId="369" xr:uid="{00000000-0005-0000-0000-000098010000}"/>
    <cellStyle name="Normal 76" xfId="370" xr:uid="{00000000-0005-0000-0000-000099010000}"/>
    <cellStyle name="Normal 77" xfId="371" xr:uid="{00000000-0005-0000-0000-00009A010000}"/>
    <cellStyle name="Normal 77 2" xfId="372" xr:uid="{00000000-0005-0000-0000-00009B010000}"/>
    <cellStyle name="Normal 77 2 2" xfId="546" xr:uid="{00000000-0005-0000-0000-00009C010000}"/>
    <cellStyle name="Normal 77 3" xfId="373" xr:uid="{00000000-0005-0000-0000-00009D010000}"/>
    <cellStyle name="Normal 77 3 2" xfId="374" xr:uid="{00000000-0005-0000-0000-00009E010000}"/>
    <cellStyle name="Normal 77 3 2 2" xfId="375" xr:uid="{00000000-0005-0000-0000-00009F010000}"/>
    <cellStyle name="Normal 77 3 3" xfId="376" xr:uid="{00000000-0005-0000-0000-0000A0010000}"/>
    <cellStyle name="Normal 77 4" xfId="377" xr:uid="{00000000-0005-0000-0000-0000A1010000}"/>
    <cellStyle name="Normal 77 4 2" xfId="378" xr:uid="{00000000-0005-0000-0000-0000A2010000}"/>
    <cellStyle name="Normal 77 4 2 2" xfId="379" xr:uid="{00000000-0005-0000-0000-0000A3010000}"/>
    <cellStyle name="Normal 77 4 3" xfId="380" xr:uid="{00000000-0005-0000-0000-0000A4010000}"/>
    <cellStyle name="Normal 77 5" xfId="381" xr:uid="{00000000-0005-0000-0000-0000A5010000}"/>
    <cellStyle name="Normal 77 5 2" xfId="382" xr:uid="{00000000-0005-0000-0000-0000A6010000}"/>
    <cellStyle name="Normal 77 6" xfId="383" xr:uid="{00000000-0005-0000-0000-0000A7010000}"/>
    <cellStyle name="Normal 77 7" xfId="547" xr:uid="{00000000-0005-0000-0000-0000A8010000}"/>
    <cellStyle name="Normal 78" xfId="384" xr:uid="{00000000-0005-0000-0000-0000A9010000}"/>
    <cellStyle name="Normal 78 2" xfId="385" xr:uid="{00000000-0005-0000-0000-0000AA010000}"/>
    <cellStyle name="Normal 78 2 2" xfId="548" xr:uid="{00000000-0005-0000-0000-0000AB010000}"/>
    <cellStyle name="Normal 78 3" xfId="549" xr:uid="{00000000-0005-0000-0000-0000AC010000}"/>
    <cellStyle name="Normal 79" xfId="386" xr:uid="{00000000-0005-0000-0000-0000AD010000}"/>
    <cellStyle name="Normal 79 2" xfId="387" xr:uid="{00000000-0005-0000-0000-0000AE010000}"/>
    <cellStyle name="Normal 8" xfId="388" xr:uid="{00000000-0005-0000-0000-0000AF010000}"/>
    <cellStyle name="Normal 8 2" xfId="389" xr:uid="{00000000-0005-0000-0000-0000B0010000}"/>
    <cellStyle name="Normal 8 2 2" xfId="390" xr:uid="{00000000-0005-0000-0000-0000B1010000}"/>
    <cellStyle name="Normal 8 2 2 2" xfId="550" xr:uid="{00000000-0005-0000-0000-0000B2010000}"/>
    <cellStyle name="Normal 8 2 3" xfId="551" xr:uid="{00000000-0005-0000-0000-0000B3010000}"/>
    <cellStyle name="Normal 8 3" xfId="391" xr:uid="{00000000-0005-0000-0000-0000B4010000}"/>
    <cellStyle name="Normal 8 4" xfId="392" xr:uid="{00000000-0005-0000-0000-0000B5010000}"/>
    <cellStyle name="Normal 8 4 2" xfId="552" xr:uid="{00000000-0005-0000-0000-0000B6010000}"/>
    <cellStyle name="Normal 8 5" xfId="553" xr:uid="{00000000-0005-0000-0000-0000B7010000}"/>
    <cellStyle name="Normal 80" xfId="393" xr:uid="{00000000-0005-0000-0000-0000B8010000}"/>
    <cellStyle name="Normal 80 2" xfId="394" xr:uid="{00000000-0005-0000-0000-0000B9010000}"/>
    <cellStyle name="Normal 80 2 2" xfId="554" xr:uid="{00000000-0005-0000-0000-0000BA010000}"/>
    <cellStyle name="Normal 80 3" xfId="555" xr:uid="{00000000-0005-0000-0000-0000BB010000}"/>
    <cellStyle name="Normal 81" xfId="395" xr:uid="{00000000-0005-0000-0000-0000BC010000}"/>
    <cellStyle name="Normal 81 2" xfId="396" xr:uid="{00000000-0005-0000-0000-0000BD010000}"/>
    <cellStyle name="Normal 81 2 2" xfId="556" xr:uid="{00000000-0005-0000-0000-0000BE010000}"/>
    <cellStyle name="Normal 81 3" xfId="557" xr:uid="{00000000-0005-0000-0000-0000BF010000}"/>
    <cellStyle name="Normal 82" xfId="397" xr:uid="{00000000-0005-0000-0000-0000C0010000}"/>
    <cellStyle name="Normal 82 2" xfId="398" xr:uid="{00000000-0005-0000-0000-0000C1010000}"/>
    <cellStyle name="Normal 82 2 2" xfId="558" xr:uid="{00000000-0005-0000-0000-0000C2010000}"/>
    <cellStyle name="Normal 82 3" xfId="559" xr:uid="{00000000-0005-0000-0000-0000C3010000}"/>
    <cellStyle name="Normal 83" xfId="399" xr:uid="{00000000-0005-0000-0000-0000C4010000}"/>
    <cellStyle name="Normal 83 2" xfId="400" xr:uid="{00000000-0005-0000-0000-0000C5010000}"/>
    <cellStyle name="Normal 83 2 2" xfId="560" xr:uid="{00000000-0005-0000-0000-0000C6010000}"/>
    <cellStyle name="Normal 83 3" xfId="561" xr:uid="{00000000-0005-0000-0000-0000C7010000}"/>
    <cellStyle name="Normal 84" xfId="401" xr:uid="{00000000-0005-0000-0000-0000C8010000}"/>
    <cellStyle name="Normal 84 2" xfId="402" xr:uid="{00000000-0005-0000-0000-0000C9010000}"/>
    <cellStyle name="Normal 84 2 2" xfId="562" xr:uid="{00000000-0005-0000-0000-0000CA010000}"/>
    <cellStyle name="Normal 84 3" xfId="563" xr:uid="{00000000-0005-0000-0000-0000CB010000}"/>
    <cellStyle name="Normal 85" xfId="403" xr:uid="{00000000-0005-0000-0000-0000CC010000}"/>
    <cellStyle name="Normal 85 2" xfId="404" xr:uid="{00000000-0005-0000-0000-0000CD010000}"/>
    <cellStyle name="Normal 85 2 2" xfId="564" xr:uid="{00000000-0005-0000-0000-0000CE010000}"/>
    <cellStyle name="Normal 85 3" xfId="565" xr:uid="{00000000-0005-0000-0000-0000CF010000}"/>
    <cellStyle name="Normal 86" xfId="405" xr:uid="{00000000-0005-0000-0000-0000D0010000}"/>
    <cellStyle name="Normal 86 2" xfId="406" xr:uid="{00000000-0005-0000-0000-0000D1010000}"/>
    <cellStyle name="Normal 86 2 2" xfId="566" xr:uid="{00000000-0005-0000-0000-0000D2010000}"/>
    <cellStyle name="Normal 86 3" xfId="567" xr:uid="{00000000-0005-0000-0000-0000D3010000}"/>
    <cellStyle name="Normal 87" xfId="407" xr:uid="{00000000-0005-0000-0000-0000D4010000}"/>
    <cellStyle name="Normal 87 2" xfId="408" xr:uid="{00000000-0005-0000-0000-0000D5010000}"/>
    <cellStyle name="Normal 87 2 2" xfId="568" xr:uid="{00000000-0005-0000-0000-0000D6010000}"/>
    <cellStyle name="Normal 87 3" xfId="569" xr:uid="{00000000-0005-0000-0000-0000D7010000}"/>
    <cellStyle name="Normal 88" xfId="409" xr:uid="{00000000-0005-0000-0000-0000D8010000}"/>
    <cellStyle name="Normal 88 2" xfId="410" xr:uid="{00000000-0005-0000-0000-0000D9010000}"/>
    <cellStyle name="Normal 88 2 2" xfId="570" xr:uid="{00000000-0005-0000-0000-0000DA010000}"/>
    <cellStyle name="Normal 88 3" xfId="571" xr:uid="{00000000-0005-0000-0000-0000DB010000}"/>
    <cellStyle name="Normal 89" xfId="411" xr:uid="{00000000-0005-0000-0000-0000DC010000}"/>
    <cellStyle name="Normal 89 2" xfId="412" xr:uid="{00000000-0005-0000-0000-0000DD010000}"/>
    <cellStyle name="Normal 89 2 2" xfId="572" xr:uid="{00000000-0005-0000-0000-0000DE010000}"/>
    <cellStyle name="Normal 89 3" xfId="573" xr:uid="{00000000-0005-0000-0000-0000DF010000}"/>
    <cellStyle name="Normal 9" xfId="413" xr:uid="{00000000-0005-0000-0000-0000E0010000}"/>
    <cellStyle name="Normal 9 2" xfId="414" xr:uid="{00000000-0005-0000-0000-0000E1010000}"/>
    <cellStyle name="Normal 9 3" xfId="415" xr:uid="{00000000-0005-0000-0000-0000E2010000}"/>
    <cellStyle name="Normal 9 4" xfId="416" xr:uid="{00000000-0005-0000-0000-0000E3010000}"/>
    <cellStyle name="Normal 90" xfId="417" xr:uid="{00000000-0005-0000-0000-0000E4010000}"/>
    <cellStyle name="Normal 90 2" xfId="574" xr:uid="{00000000-0005-0000-0000-0000E5010000}"/>
    <cellStyle name="Normal 91" xfId="418" xr:uid="{00000000-0005-0000-0000-0000E6010000}"/>
    <cellStyle name="Normal 92" xfId="419" xr:uid="{00000000-0005-0000-0000-0000E7010000}"/>
    <cellStyle name="Normal 93" xfId="420" xr:uid="{00000000-0005-0000-0000-0000E8010000}"/>
    <cellStyle name="Normal 94" xfId="421" xr:uid="{00000000-0005-0000-0000-0000E9010000}"/>
    <cellStyle name="Normal 95" xfId="422" xr:uid="{00000000-0005-0000-0000-0000EA010000}"/>
    <cellStyle name="Normal 96" xfId="423" xr:uid="{00000000-0005-0000-0000-0000EB010000}"/>
    <cellStyle name="Normal 97" xfId="424" xr:uid="{00000000-0005-0000-0000-0000EC010000}"/>
    <cellStyle name="Normal 98" xfId="425" xr:uid="{00000000-0005-0000-0000-0000ED010000}"/>
    <cellStyle name="Normal 99" xfId="575" xr:uid="{00000000-0005-0000-0000-0000EE010000}"/>
    <cellStyle name="Normal_Steel +Plt(2)" xfId="506" xr:uid="{00000000-0005-0000-0000-0000EF010000}"/>
    <cellStyle name="Note 2" xfId="426" xr:uid="{00000000-0005-0000-0000-0000F0010000}"/>
    <cellStyle name="Note 2 2" xfId="427" xr:uid="{00000000-0005-0000-0000-0000F1010000}"/>
    <cellStyle name="Note 2 2 2" xfId="428" xr:uid="{00000000-0005-0000-0000-0000F2010000}"/>
    <cellStyle name="Note 2 3" xfId="429" xr:uid="{00000000-0005-0000-0000-0000F3010000}"/>
    <cellStyle name="Note 2 3 2" xfId="430" xr:uid="{00000000-0005-0000-0000-0000F4010000}"/>
    <cellStyle name="Note 2 4" xfId="431" xr:uid="{00000000-0005-0000-0000-0000F5010000}"/>
    <cellStyle name="Note 2 5" xfId="432" xr:uid="{00000000-0005-0000-0000-0000F6010000}"/>
    <cellStyle name="Note 3" xfId="433" xr:uid="{00000000-0005-0000-0000-0000F7010000}"/>
    <cellStyle name="Note 4" xfId="434" xr:uid="{00000000-0005-0000-0000-0000F8010000}"/>
    <cellStyle name="OPSKRIF" xfId="435" xr:uid="{00000000-0005-0000-0000-0000F9010000}"/>
    <cellStyle name="OPSKRIFTE" xfId="436" xr:uid="{00000000-0005-0000-0000-0000FA010000}"/>
    <cellStyle name="Output 2" xfId="437" xr:uid="{00000000-0005-0000-0000-0000FB010000}"/>
    <cellStyle name="Output 2 2" xfId="438" xr:uid="{00000000-0005-0000-0000-0000FC010000}"/>
    <cellStyle name="Output 2 2 2" xfId="439" xr:uid="{00000000-0005-0000-0000-0000FD010000}"/>
    <cellStyle name="Output 2 3" xfId="440" xr:uid="{00000000-0005-0000-0000-0000FE010000}"/>
    <cellStyle name="Output 2 3 2" xfId="441" xr:uid="{00000000-0005-0000-0000-0000FF010000}"/>
    <cellStyle name="Output 2 4" xfId="442" xr:uid="{00000000-0005-0000-0000-000000020000}"/>
    <cellStyle name="Output 2 5" xfId="443" xr:uid="{00000000-0005-0000-0000-000001020000}"/>
    <cellStyle name="Output 3" xfId="444" xr:uid="{00000000-0005-0000-0000-000002020000}"/>
    <cellStyle name="Output 4" xfId="445" xr:uid="{00000000-0005-0000-0000-000003020000}"/>
    <cellStyle name="per.style" xfId="446" xr:uid="{00000000-0005-0000-0000-000004020000}"/>
    <cellStyle name="Percent 2" xfId="447" xr:uid="{00000000-0005-0000-0000-000005020000}"/>
    <cellStyle name="Percent 2 2" xfId="448" xr:uid="{00000000-0005-0000-0000-000006020000}"/>
    <cellStyle name="Percent 3" xfId="449" xr:uid="{00000000-0005-0000-0000-000007020000}"/>
    <cellStyle name="Percent 3 2" xfId="450" xr:uid="{00000000-0005-0000-0000-000008020000}"/>
    <cellStyle name="rands" xfId="451" xr:uid="{00000000-0005-0000-0000-000009020000}"/>
    <cellStyle name="Reset  - Style7" xfId="452" xr:uid="{00000000-0005-0000-0000-00000A020000}"/>
    <cellStyle name="right" xfId="453" xr:uid="{00000000-0005-0000-0000-00000B020000}"/>
    <cellStyle name="Standard_Auslegung FF unit1" xfId="454" xr:uid="{00000000-0005-0000-0000-00000C020000}"/>
    <cellStyle name="Style 1" xfId="455" xr:uid="{00000000-0005-0000-0000-00000D020000}"/>
    <cellStyle name="Style 1 2" xfId="456" xr:uid="{00000000-0005-0000-0000-00000E020000}"/>
    <cellStyle name="subhead" xfId="457" xr:uid="{00000000-0005-0000-0000-00000F020000}"/>
    <cellStyle name="Table  - Style6" xfId="458" xr:uid="{00000000-0005-0000-0000-000010020000}"/>
    <cellStyle name="Table  - Style6 2" xfId="459" xr:uid="{00000000-0005-0000-0000-000011020000}"/>
    <cellStyle name="Table  - Style6 2 2" xfId="460" xr:uid="{00000000-0005-0000-0000-000012020000}"/>
    <cellStyle name="Table  - Style6 3" xfId="461" xr:uid="{00000000-0005-0000-0000-000013020000}"/>
    <cellStyle name="Title  - Style1" xfId="462" xr:uid="{00000000-0005-0000-0000-000014020000}"/>
    <cellStyle name="Title 10" xfId="463" xr:uid="{00000000-0005-0000-0000-000015020000}"/>
    <cellStyle name="Title 11" xfId="464" xr:uid="{00000000-0005-0000-0000-000016020000}"/>
    <cellStyle name="Title 12" xfId="465" xr:uid="{00000000-0005-0000-0000-000017020000}"/>
    <cellStyle name="Title 13" xfId="466" xr:uid="{00000000-0005-0000-0000-000018020000}"/>
    <cellStyle name="Title 14" xfId="467" xr:uid="{00000000-0005-0000-0000-000019020000}"/>
    <cellStyle name="Title 15" xfId="468" xr:uid="{00000000-0005-0000-0000-00001A020000}"/>
    <cellStyle name="Title 16" xfId="469" xr:uid="{00000000-0005-0000-0000-00001B020000}"/>
    <cellStyle name="Title 17" xfId="470" xr:uid="{00000000-0005-0000-0000-00001C020000}"/>
    <cellStyle name="Title 18" xfId="471" xr:uid="{00000000-0005-0000-0000-00001D020000}"/>
    <cellStyle name="Title 19" xfId="472" xr:uid="{00000000-0005-0000-0000-00001E020000}"/>
    <cellStyle name="Title 2" xfId="473" xr:uid="{00000000-0005-0000-0000-00001F020000}"/>
    <cellStyle name="Title 20" xfId="474" xr:uid="{00000000-0005-0000-0000-000020020000}"/>
    <cellStyle name="Title 21" xfId="475" xr:uid="{00000000-0005-0000-0000-000021020000}"/>
    <cellStyle name="Title 22" xfId="476" xr:uid="{00000000-0005-0000-0000-000022020000}"/>
    <cellStyle name="Title 23" xfId="477" xr:uid="{00000000-0005-0000-0000-000023020000}"/>
    <cellStyle name="Title 24" xfId="478" xr:uid="{00000000-0005-0000-0000-000024020000}"/>
    <cellStyle name="Title 25" xfId="479" xr:uid="{00000000-0005-0000-0000-000025020000}"/>
    <cellStyle name="Title 26" xfId="480" xr:uid="{00000000-0005-0000-0000-000026020000}"/>
    <cellStyle name="Title 27" xfId="481" xr:uid="{00000000-0005-0000-0000-000027020000}"/>
    <cellStyle name="Title 28" xfId="482" xr:uid="{00000000-0005-0000-0000-000028020000}"/>
    <cellStyle name="Title 3" xfId="483" xr:uid="{00000000-0005-0000-0000-000029020000}"/>
    <cellStyle name="Title 4" xfId="484" xr:uid="{00000000-0005-0000-0000-00002A020000}"/>
    <cellStyle name="Title 5" xfId="485" xr:uid="{00000000-0005-0000-0000-00002B020000}"/>
    <cellStyle name="Title 6" xfId="486" xr:uid="{00000000-0005-0000-0000-00002C020000}"/>
    <cellStyle name="Title 7" xfId="487" xr:uid="{00000000-0005-0000-0000-00002D020000}"/>
    <cellStyle name="Title 8" xfId="488" xr:uid="{00000000-0005-0000-0000-00002E020000}"/>
    <cellStyle name="Title 9" xfId="489" xr:uid="{00000000-0005-0000-0000-00002F020000}"/>
    <cellStyle name="Total 2" xfId="490" xr:uid="{00000000-0005-0000-0000-000030020000}"/>
    <cellStyle name="Total 2 2" xfId="491" xr:uid="{00000000-0005-0000-0000-000031020000}"/>
    <cellStyle name="Total 2 2 2" xfId="492" xr:uid="{00000000-0005-0000-0000-000032020000}"/>
    <cellStyle name="Total 2 3" xfId="493" xr:uid="{00000000-0005-0000-0000-000033020000}"/>
    <cellStyle name="Total 2 3 2" xfId="494" xr:uid="{00000000-0005-0000-0000-000034020000}"/>
    <cellStyle name="Total 2 4" xfId="495" xr:uid="{00000000-0005-0000-0000-000035020000}"/>
    <cellStyle name="Total 2 5" xfId="496" xr:uid="{00000000-0005-0000-0000-000036020000}"/>
    <cellStyle name="Total 3" xfId="497" xr:uid="{00000000-0005-0000-0000-000037020000}"/>
    <cellStyle name="Total 4" xfId="498" xr:uid="{00000000-0005-0000-0000-000038020000}"/>
    <cellStyle name="TotCol - Style5" xfId="499" xr:uid="{00000000-0005-0000-0000-000039020000}"/>
    <cellStyle name="TotRow - Style4" xfId="500" xr:uid="{00000000-0005-0000-0000-00003A020000}"/>
    <cellStyle name="TotRow - Style4 2" xfId="501" xr:uid="{00000000-0005-0000-0000-00003B020000}"/>
    <cellStyle name="TotRow - Style4 2 2" xfId="502" xr:uid="{00000000-0005-0000-0000-00003C020000}"/>
    <cellStyle name="TotRow - Style4 3" xfId="503" xr:uid="{00000000-0005-0000-0000-00003D020000}"/>
    <cellStyle name="Update" xfId="504" xr:uid="{00000000-0005-0000-0000-00003E020000}"/>
    <cellStyle name="Warning Text 2" xfId="505" xr:uid="{00000000-0005-0000-0000-00003F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externalLink" Target="externalLinks/externalLink8.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5" Type="http://schemas.openxmlformats.org/officeDocument/2006/relationships/worksheet" Target="worksheets/sheet5.xml"/><Relationship Id="rId15" Type="http://schemas.openxmlformats.org/officeDocument/2006/relationships/externalLink" Target="externalLinks/externalLink10.xml"/><Relationship Id="rId10" Type="http://schemas.openxmlformats.org/officeDocument/2006/relationships/externalLink" Target="externalLinks/externalLink5.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SOFFICE/EXCEL/PROJECTS/MERENSKY/ENQ.DOC/DCF.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ATA\Majuba\Stacker%20Evaluation\Krupp\300-720%20HCS%20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DATA\Majuba\Stacker%20Evaluation\Krupp\300-720%20HCS%20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MSOFFICE\EXCEL\PROJECTS\MERENSKY\ENQ.DOC\DC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niversaljhb01\Users\Documents%20and%20Settings\KOreilly\Local%20Settings\Temporary%20Internet%20Files\OLK5\Current%20Work%20Files\Raw%20Materials\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Peter.Welsh/AppData/Local/Microsoft/Windows/Temporary%20Internet%20Files/Content.Outlook/RMKM1I3V/EI%20Comp%20Event%206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ATA/Grootvlei/Tenders/Honeywell/Honeywell%20Excel%20files/2.9%20Schedule%20of%20Forecast%20Rate%20of%20Invoicing.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DATA\Majuba\Stacker%20Evaluation\Krupp\QS%20Info.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Documents%20and%20Settings/All%20Users/Documents/Camden/Prices/Unit%206%20TOTAL.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Proposals/Tenders/AUT05-335%20-%20Grootvlei%20Turbine%20C&amp;I/COST%20CALC/Changed%20by%20Des%20-%20Final_Price_Schmadl_to_DES_GVL%20047%20Turb%20Mod%20Activity%20Schedule%20and%20Prices_DE_05-07-1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Larg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sheetNames>
    <sheetDataSet>
      <sheetData sheetId="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AT COMPLETION"/>
      <sheetName val="Progress Tables"/>
      <sheetName val="Progress Curve"/>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SUMREP"/>
      <sheetName val="_Unit 1 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sheetData sheetId="23"/>
      <sheetData sheetId="24"/>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143">
          <cell r="C1143" t="str">
            <v>.</v>
          </cell>
        </row>
      </sheetData>
      <sheetData sheetId="22"/>
      <sheetData sheetId="23"/>
      <sheetData sheetId="24"/>
      <sheetData sheetId="25">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ow r="13">
          <cell r="F13" t="str">
            <v>.</v>
          </cell>
        </row>
      </sheetData>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CF"/>
    </sheetNames>
    <sheetDataSet>
      <sheetData sheetId="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3"/>
      <sheetName val="2002"/>
      <sheetName val="2001"/>
      <sheetName val="DataIn"/>
      <sheetName val="Sundry"/>
      <sheetName val="Sheet"/>
      <sheetName val="Vendor_accounts_&amp;_sites"/>
    </sheetNames>
    <sheetDataSet>
      <sheetData sheetId="0"/>
      <sheetData sheetId="1"/>
      <sheetData sheetId="2">
        <row r="8">
          <cell r="B8" t="str">
            <v>Metric</v>
          </cell>
        </row>
        <row r="9">
          <cell r="A9" t="str">
            <v>Month</v>
          </cell>
          <cell r="B9" t="str">
            <v>Ton</v>
          </cell>
        </row>
        <row r="10">
          <cell r="A10" t="str">
            <v>JAN</v>
          </cell>
          <cell r="B10">
            <v>14145.71</v>
          </cell>
        </row>
        <row r="11">
          <cell r="A11" t="str">
            <v>FEB</v>
          </cell>
          <cell r="B11">
            <v>13893.95</v>
          </cell>
        </row>
        <row r="12">
          <cell r="A12" t="str">
            <v>MAR</v>
          </cell>
          <cell r="B12">
            <v>13783.77</v>
          </cell>
        </row>
        <row r="13">
          <cell r="A13" t="str">
            <v>APR</v>
          </cell>
          <cell r="B13">
            <v>13686.4</v>
          </cell>
        </row>
        <row r="14">
          <cell r="A14" t="str">
            <v>MAY</v>
          </cell>
          <cell r="B14">
            <v>13439.25</v>
          </cell>
        </row>
        <row r="15">
          <cell r="A15" t="str">
            <v>JUNE</v>
          </cell>
          <cell r="B15">
            <v>13398.8</v>
          </cell>
        </row>
        <row r="16">
          <cell r="A16" t="str">
            <v>JULY</v>
          </cell>
          <cell r="B16">
            <v>12949.4</v>
          </cell>
        </row>
      </sheetData>
      <sheetData sheetId="3" refreshError="1"/>
      <sheetData sheetId="4" refreshError="1"/>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Cu drop list"/>
      <sheetName val="Rates"/>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I Comp 64"/>
      <sheetName val="EI Comp Event 64"/>
    </sheetNames>
    <definedNames>
      <definedName name="Clear_CAST_Price_Summary" refersTo="#REF!"/>
      <definedName name="Module1.CF_Data" refersTo="#REF!"/>
      <definedName name="Module1.Collect_Data" refersTo="#REF!"/>
      <definedName name="prot4" refersTo="#REF!"/>
      <definedName name="unprot4" refersTo="#REF!"/>
      <definedName name="update2" refersTo="#REF!"/>
    </definedNames>
    <sheetDataSet>
      <sheetData sheetId="0"/>
      <sheetData sheetId="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Forecast Rate of Invoicing"/>
      <sheetName val="Unit1"/>
      <sheetName val="Unit2"/>
      <sheetName val="Unit3"/>
      <sheetName val="Unit4"/>
      <sheetName val="Unit5"/>
      <sheetName val="Unit6"/>
      <sheetName val="CommonPlant"/>
    </sheetNames>
    <sheetDataSet>
      <sheetData sheetId="0" refreshError="1"/>
      <sheetData sheetId="1">
        <row r="19">
          <cell r="J19">
            <v>11837.8</v>
          </cell>
        </row>
        <row r="65">
          <cell r="J65">
            <v>11837.8</v>
          </cell>
        </row>
        <row r="88">
          <cell r="J88">
            <v>11837.8</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cell r="K129">
            <v>3851832.5</v>
          </cell>
        </row>
        <row r="130">
          <cell r="I130">
            <v>0</v>
          </cell>
        </row>
        <row r="131">
          <cell r="I131">
            <v>0</v>
          </cell>
        </row>
        <row r="132">
          <cell r="I132">
            <v>0</v>
          </cell>
        </row>
        <row r="133">
          <cell r="I133">
            <v>0</v>
          </cell>
        </row>
        <row r="134">
          <cell r="I134">
            <v>0</v>
          </cell>
        </row>
        <row r="135">
          <cell r="I135">
            <v>0</v>
          </cell>
        </row>
        <row r="173">
          <cell r="K173">
            <v>3500813</v>
          </cell>
        </row>
        <row r="202">
          <cell r="K202">
            <v>263824.15000000002</v>
          </cell>
        </row>
        <row r="229">
          <cell r="K229">
            <v>105529.67</v>
          </cell>
        </row>
        <row r="234">
          <cell r="K234">
            <v>22400</v>
          </cell>
        </row>
        <row r="236">
          <cell r="K236">
            <v>454154</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63">
          <cell r="J463">
            <v>1229.78</v>
          </cell>
        </row>
        <row r="481">
          <cell r="K481">
            <v>2800415.9318181816</v>
          </cell>
          <cell r="O481">
            <v>823681.17045454553</v>
          </cell>
        </row>
        <row r="487">
          <cell r="K487">
            <v>25542.045454545456</v>
          </cell>
          <cell r="O487">
            <v>9496.5909090909099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8">
          <cell r="P518">
            <v>96.590909090909093</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315.81</v>
          </cell>
          <cell r="J578">
            <v>1680</v>
          </cell>
          <cell r="K578">
            <v>15206.362727272728</v>
          </cell>
          <cell r="L578">
            <v>1052.69</v>
          </cell>
          <cell r="N578">
            <v>140</v>
          </cell>
          <cell r="O578">
            <v>3568.5113636363635</v>
          </cell>
          <cell r="P578">
            <v>376.59090909090912</v>
          </cell>
        </row>
        <row r="579">
          <cell r="K579">
            <v>0</v>
          </cell>
          <cell r="O579">
            <v>0</v>
          </cell>
        </row>
        <row r="580">
          <cell r="I580">
            <v>378.24</v>
          </cell>
          <cell r="J580">
            <v>1680</v>
          </cell>
          <cell r="K580">
            <v>17016.762727272726</v>
          </cell>
          <cell r="L580">
            <v>1260</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2331.52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38260.98863636364</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4597.4399999999996</v>
          </cell>
          <cell r="L641">
            <v>229.87</v>
          </cell>
          <cell r="O641">
            <v>0</v>
          </cell>
        </row>
        <row r="642">
          <cell r="K642">
            <v>6379.943181818182</v>
          </cell>
          <cell r="O642">
            <v>1182.5909090909092</v>
          </cell>
          <cell r="P642">
            <v>96.590909090909093</v>
          </cell>
        </row>
        <row r="643">
          <cell r="K643">
            <v>0</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4259.26</v>
          </cell>
          <cell r="L681">
            <v>222.71</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12481.977272727272</v>
          </cell>
          <cell r="O734">
            <v>1891.2386363636363</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12852.75</v>
          </cell>
          <cell r="O738">
            <v>2008.7727272727273</v>
          </cell>
          <cell r="P738">
            <v>96.590909090909093</v>
          </cell>
        </row>
        <row r="739">
          <cell r="K739">
            <v>0</v>
          </cell>
          <cell r="O739">
            <v>0</v>
          </cell>
        </row>
        <row r="740">
          <cell r="K740">
            <v>13351.056818181818</v>
          </cell>
          <cell r="O740">
            <v>2481.431818181818</v>
          </cell>
          <cell r="P740">
            <v>96.590909090909093</v>
          </cell>
        </row>
        <row r="742">
          <cell r="K742">
            <v>12948.272727272726</v>
          </cell>
          <cell r="O742">
            <v>2171.590909090909</v>
          </cell>
          <cell r="P742">
            <v>96.590909090909093</v>
          </cell>
        </row>
        <row r="743">
          <cell r="K743">
            <v>0</v>
          </cell>
          <cell r="O743">
            <v>0</v>
          </cell>
        </row>
        <row r="744">
          <cell r="K744">
            <v>13187.193181818182</v>
          </cell>
          <cell r="O744">
            <v>2441.6590909090905</v>
          </cell>
          <cell r="P744">
            <v>96.590909090909093</v>
          </cell>
        </row>
        <row r="746">
          <cell r="K746">
            <v>12948.272727272726</v>
          </cell>
          <cell r="O746">
            <v>2171.590909090909</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14451.318181818182</v>
          </cell>
          <cell r="O762">
            <v>2928.125</v>
          </cell>
          <cell r="P762">
            <v>96.590909090909093</v>
          </cell>
        </row>
        <row r="763">
          <cell r="K763">
            <v>0</v>
          </cell>
          <cell r="O763">
            <v>0</v>
          </cell>
        </row>
        <row r="764">
          <cell r="K764">
            <v>2161.2727272727275</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474.69318181818181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2">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3">
          <cell r="J303">
            <v>1230.5178679999999</v>
          </cell>
        </row>
        <row r="309">
          <cell r="J309">
            <v>1230.5178679999999</v>
          </cell>
        </row>
        <row r="311">
          <cell r="J311">
            <v>1230.5178679999999</v>
          </cell>
        </row>
        <row r="317">
          <cell r="J317">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81">
          <cell r="K481">
            <v>2629972.5227272729</v>
          </cell>
          <cell r="O481">
            <v>793203.32954545459</v>
          </cell>
        </row>
        <row r="487">
          <cell r="K487">
            <v>20837.5</v>
          </cell>
          <cell r="O487">
            <v>6625</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1052.29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21649.228636363638</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1645.81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3">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2623368.7727272725</v>
          </cell>
          <cell r="O481">
            <v>792151.875</v>
          </cell>
        </row>
        <row r="487">
          <cell r="K487">
            <v>17309.090909090908</v>
          </cell>
          <cell r="O487">
            <v>5573.863636363636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27317.640454545457</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4">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5">
          <cell r="J325">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19">
          <cell r="J419">
            <v>1230.5178679999999</v>
          </cell>
        </row>
        <row r="421">
          <cell r="J421">
            <v>1230.5178679999999</v>
          </cell>
        </row>
        <row r="425">
          <cell r="J425">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2612142.2954545454</v>
          </cell>
          <cell r="O481">
            <v>790614.125</v>
          </cell>
        </row>
        <row r="487">
          <cell r="K487">
            <v>17309.090909090908</v>
          </cell>
          <cell r="O487">
            <v>5573.863636363636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15205.832727272726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229.87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1339.5795454545453</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2865.8859090909091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5">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29">
          <cell r="K229">
            <v>105529.67</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8">
          <cell r="K248">
            <v>196494.67</v>
          </cell>
          <cell r="L248">
            <v>19565.63</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2542030.4772727275</v>
          </cell>
          <cell r="O481">
            <v>776607.125</v>
          </cell>
        </row>
        <row r="487">
          <cell r="K487">
            <v>25542.045454545456</v>
          </cell>
          <cell r="O487">
            <v>8982.954545454546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378.24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699.46</v>
          </cell>
          <cell r="J584">
            <v>1680</v>
          </cell>
          <cell r="K584">
            <v>25462.232727272727</v>
          </cell>
          <cell r="L584">
            <v>2231.52</v>
          </cell>
          <cell r="N584">
            <v>140</v>
          </cell>
          <cell r="O584">
            <v>3568.5113636363635</v>
          </cell>
          <cell r="P584">
            <v>376.59090909090912</v>
          </cell>
        </row>
        <row r="585">
          <cell r="K585">
            <v>0</v>
          </cell>
          <cell r="O585">
            <v>0</v>
          </cell>
        </row>
        <row r="586">
          <cell r="I586">
            <v>669.47</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22.67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4206.3599999999997</v>
          </cell>
          <cell r="L681">
            <v>217.68</v>
          </cell>
          <cell r="O681">
            <v>0</v>
          </cell>
        </row>
        <row r="682">
          <cell r="K682">
            <v>4286.340909090909</v>
          </cell>
          <cell r="O682">
            <v>1054.3636363636365</v>
          </cell>
          <cell r="P682">
            <v>96.590909090909093</v>
          </cell>
        </row>
        <row r="683">
          <cell r="K683">
            <v>0</v>
          </cell>
          <cell r="O683">
            <v>0</v>
          </cell>
        </row>
        <row r="684">
          <cell r="K684">
            <v>4286.340909090909</v>
          </cell>
          <cell r="O684">
            <v>1054.3636363636365</v>
          </cell>
          <cell r="P684">
            <v>96.590909090909093</v>
          </cell>
        </row>
        <row r="685">
          <cell r="K685">
            <v>0</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99716.098181818175</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210.46</v>
          </cell>
          <cell r="L722">
            <v>10.89</v>
          </cell>
          <cell r="M722">
            <v>32.68</v>
          </cell>
          <cell r="O722">
            <v>388.1704545454545</v>
          </cell>
          <cell r="P722">
            <v>96.590909090909093</v>
          </cell>
        </row>
        <row r="723">
          <cell r="K723">
            <v>0</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5492.8109090909093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43">
          <cell r="O843">
            <v>0</v>
          </cell>
        </row>
        <row r="875">
          <cell r="J875">
            <v>70985</v>
          </cell>
        </row>
      </sheetData>
      <sheetData sheetId="6">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274">
          <cell r="O274">
            <v>994.06818181818176</v>
          </cell>
        </row>
        <row r="299">
          <cell r="J299">
            <v>1230.5178679999999</v>
          </cell>
        </row>
        <row r="301">
          <cell r="J301">
            <v>1230.5178679999999</v>
          </cell>
        </row>
        <row r="303">
          <cell r="J303">
            <v>1230.5178679999999</v>
          </cell>
        </row>
        <row r="309">
          <cell r="J309">
            <v>1230.5178679999999</v>
          </cell>
        </row>
        <row r="311">
          <cell r="J311">
            <v>1230.5178679999999</v>
          </cell>
        </row>
        <row r="317">
          <cell r="J317">
            <v>1230.5178679999999</v>
          </cell>
        </row>
        <row r="319">
          <cell r="J319">
            <v>1230.5178679999999</v>
          </cell>
        </row>
        <row r="321">
          <cell r="J321">
            <v>1230.5178679999999</v>
          </cell>
        </row>
        <row r="323">
          <cell r="J323">
            <v>1230.5178679999999</v>
          </cell>
        </row>
        <row r="327">
          <cell r="J327">
            <v>1230.5178679999999</v>
          </cell>
        </row>
        <row r="329">
          <cell r="J329">
            <v>1230.5178679999999</v>
          </cell>
        </row>
        <row r="331">
          <cell r="J331">
            <v>1230.5178679999999</v>
          </cell>
        </row>
        <row r="335">
          <cell r="J335">
            <v>1230.5178679999999</v>
          </cell>
        </row>
        <row r="337">
          <cell r="J337">
            <v>1230.5178679999999</v>
          </cell>
        </row>
        <row r="347">
          <cell r="J347">
            <v>1230.5178679999999</v>
          </cell>
        </row>
        <row r="349">
          <cell r="J349">
            <v>1230.5178679999999</v>
          </cell>
        </row>
        <row r="351">
          <cell r="J351">
            <v>1230.5178679999999</v>
          </cell>
        </row>
        <row r="355">
          <cell r="J355">
            <v>1230.5178679999999</v>
          </cell>
        </row>
        <row r="357">
          <cell r="J357">
            <v>1230.5178679999999</v>
          </cell>
        </row>
        <row r="395">
          <cell r="J395">
            <v>1230.5178679999999</v>
          </cell>
        </row>
        <row r="403">
          <cell r="J403">
            <v>1230.5178679999999</v>
          </cell>
        </row>
        <row r="405">
          <cell r="J405">
            <v>1230.5178679999999</v>
          </cell>
        </row>
        <row r="407">
          <cell r="J407">
            <v>1230.5178679999999</v>
          </cell>
        </row>
        <row r="409">
          <cell r="J409">
            <v>1230.5178679999999</v>
          </cell>
        </row>
        <row r="411">
          <cell r="J411">
            <v>1230.5178679999999</v>
          </cell>
        </row>
        <row r="413">
          <cell r="J413">
            <v>1230.5178679999999</v>
          </cell>
        </row>
        <row r="415">
          <cell r="J415">
            <v>1230.5178679999999</v>
          </cell>
        </row>
        <row r="417">
          <cell r="J417">
            <v>1230.5178679999999</v>
          </cell>
        </row>
        <row r="421">
          <cell r="J421">
            <v>1230.5178679999999</v>
          </cell>
        </row>
        <row r="429">
          <cell r="J429">
            <v>1230.5178679999999</v>
          </cell>
        </row>
        <row r="433">
          <cell r="J433">
            <v>1230.5178679999999</v>
          </cell>
        </row>
        <row r="437">
          <cell r="J437">
            <v>1230.5178679999999</v>
          </cell>
        </row>
        <row r="439">
          <cell r="J439">
            <v>1230.5178679999999</v>
          </cell>
        </row>
        <row r="443">
          <cell r="J443">
            <v>1230.5178679999999</v>
          </cell>
        </row>
        <row r="445">
          <cell r="J445">
            <v>1230.5178679999999</v>
          </cell>
        </row>
        <row r="447">
          <cell r="J447">
            <v>1230.5178679999999</v>
          </cell>
        </row>
        <row r="457">
          <cell r="J457">
            <v>1230.5178679999999</v>
          </cell>
        </row>
        <row r="459">
          <cell r="J459">
            <v>1230.5178679999999</v>
          </cell>
        </row>
        <row r="463">
          <cell r="J463">
            <v>1230.5178679999999</v>
          </cell>
        </row>
        <row r="481">
          <cell r="K481">
            <v>2557634</v>
          </cell>
          <cell r="O481">
            <v>778451.28409090906</v>
          </cell>
        </row>
        <row r="487">
          <cell r="K487">
            <v>25542.045454545456</v>
          </cell>
          <cell r="O487">
            <v>8982.954545454546</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0</v>
          </cell>
          <cell r="O517">
            <v>0</v>
          </cell>
        </row>
        <row r="518">
          <cell r="K518">
            <v>0</v>
          </cell>
          <cell r="O518">
            <v>0</v>
          </cell>
          <cell r="P518">
            <v>96.590909090909093</v>
          </cell>
        </row>
        <row r="519">
          <cell r="K519">
            <v>0</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0</v>
          </cell>
          <cell r="O552">
            <v>0</v>
          </cell>
          <cell r="P552">
            <v>96.590909090909093</v>
          </cell>
        </row>
        <row r="553">
          <cell r="K553">
            <v>0</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I572">
            <v>315.81</v>
          </cell>
          <cell r="J572">
            <v>1680</v>
          </cell>
          <cell r="K572">
            <v>15206.362727272728</v>
          </cell>
          <cell r="L572">
            <v>1052.69</v>
          </cell>
          <cell r="N572">
            <v>140</v>
          </cell>
          <cell r="O572">
            <v>3454.875</v>
          </cell>
          <cell r="P572">
            <v>376.59090909090912</v>
          </cell>
        </row>
        <row r="573">
          <cell r="K573">
            <v>0</v>
          </cell>
          <cell r="O573">
            <v>0</v>
          </cell>
        </row>
        <row r="574">
          <cell r="I574">
            <v>315.81</v>
          </cell>
          <cell r="J574">
            <v>1680</v>
          </cell>
          <cell r="K574">
            <v>14933.294545454544</v>
          </cell>
          <cell r="L574">
            <v>1052.69</v>
          </cell>
          <cell r="N574">
            <v>140</v>
          </cell>
          <cell r="O574">
            <v>3200.556818181818</v>
          </cell>
          <cell r="P574">
            <v>376.59090909090912</v>
          </cell>
        </row>
        <row r="575">
          <cell r="K575">
            <v>0</v>
          </cell>
          <cell r="O575">
            <v>0</v>
          </cell>
        </row>
        <row r="576">
          <cell r="K576">
            <v>0</v>
          </cell>
          <cell r="O576">
            <v>0</v>
          </cell>
          <cell r="P576">
            <v>96.590909090909093</v>
          </cell>
        </row>
        <row r="577">
          <cell r="K577">
            <v>0</v>
          </cell>
          <cell r="O577">
            <v>0</v>
          </cell>
        </row>
        <row r="578">
          <cell r="I578">
            <v>315.75</v>
          </cell>
          <cell r="J578">
            <v>1680</v>
          </cell>
          <cell r="K578">
            <v>15204.832727272726</v>
          </cell>
          <cell r="L578">
            <v>1052.51</v>
          </cell>
          <cell r="N578">
            <v>140</v>
          </cell>
          <cell r="O578">
            <v>3568.5113636363635</v>
          </cell>
          <cell r="P578">
            <v>376.59090909090912</v>
          </cell>
        </row>
        <row r="579">
          <cell r="K579">
            <v>0</v>
          </cell>
          <cell r="O579">
            <v>0</v>
          </cell>
        </row>
        <row r="580">
          <cell r="I580">
            <v>378.34</v>
          </cell>
          <cell r="J580">
            <v>1680</v>
          </cell>
          <cell r="K580">
            <v>17016.762727272726</v>
          </cell>
          <cell r="L580">
            <v>1260.78</v>
          </cell>
          <cell r="N580">
            <v>140</v>
          </cell>
          <cell r="O580">
            <v>3568.5113636363635</v>
          </cell>
          <cell r="P580">
            <v>376.59090909090912</v>
          </cell>
        </row>
        <row r="581">
          <cell r="K581">
            <v>0</v>
          </cell>
          <cell r="O581">
            <v>0</v>
          </cell>
        </row>
        <row r="582">
          <cell r="I582">
            <v>505.08</v>
          </cell>
          <cell r="J582">
            <v>1680</v>
          </cell>
          <cell r="K582">
            <v>20695.312727272729</v>
          </cell>
          <cell r="L582">
            <v>1683.61</v>
          </cell>
          <cell r="N582">
            <v>140</v>
          </cell>
          <cell r="O582">
            <v>3568.5113636363635</v>
          </cell>
          <cell r="P582">
            <v>376.59090909090912</v>
          </cell>
        </row>
        <row r="583">
          <cell r="K583">
            <v>0</v>
          </cell>
          <cell r="O583">
            <v>0</v>
          </cell>
        </row>
        <row r="584">
          <cell r="I584">
            <v>669.46</v>
          </cell>
          <cell r="J584">
            <v>1680</v>
          </cell>
          <cell r="K584">
            <v>25462.232727272727</v>
          </cell>
          <cell r="L584">
            <v>2231.52</v>
          </cell>
          <cell r="N584">
            <v>140</v>
          </cell>
          <cell r="O584">
            <v>3568.5113636363635</v>
          </cell>
          <cell r="P584">
            <v>376.59090909090912</v>
          </cell>
        </row>
        <row r="585">
          <cell r="K585">
            <v>0</v>
          </cell>
          <cell r="O585">
            <v>0</v>
          </cell>
        </row>
        <row r="586">
          <cell r="I586">
            <v>669.46</v>
          </cell>
          <cell r="J586">
            <v>1680</v>
          </cell>
          <cell r="K586">
            <v>27317.630454545455</v>
          </cell>
          <cell r="L586">
            <v>2231.52</v>
          </cell>
          <cell r="N586">
            <v>140</v>
          </cell>
          <cell r="O586">
            <v>5399.193181818182</v>
          </cell>
          <cell r="P586">
            <v>376.59090909090912</v>
          </cell>
        </row>
        <row r="587">
          <cell r="K587">
            <v>0</v>
          </cell>
          <cell r="O587">
            <v>0</v>
          </cell>
        </row>
        <row r="588">
          <cell r="K588">
            <v>20195.897727272728</v>
          </cell>
          <cell r="O588">
            <v>8074.988636363636</v>
          </cell>
          <cell r="P588">
            <v>96.590909090909093</v>
          </cell>
        </row>
        <row r="589">
          <cell r="K589">
            <v>0</v>
          </cell>
          <cell r="O589">
            <v>0</v>
          </cell>
        </row>
        <row r="590">
          <cell r="K590">
            <v>20195.897727272728</v>
          </cell>
          <cell r="O590">
            <v>8074.988636363636</v>
          </cell>
          <cell r="P590">
            <v>96.590909090909093</v>
          </cell>
        </row>
        <row r="591">
          <cell r="K591">
            <v>0</v>
          </cell>
          <cell r="O591">
            <v>0</v>
          </cell>
        </row>
        <row r="592">
          <cell r="K592">
            <v>20195.897727272728</v>
          </cell>
          <cell r="O592">
            <v>8074.988636363636</v>
          </cell>
          <cell r="P592">
            <v>96.590909090909093</v>
          </cell>
        </row>
        <row r="593">
          <cell r="K593">
            <v>0</v>
          </cell>
          <cell r="O593">
            <v>0</v>
          </cell>
        </row>
        <row r="594">
          <cell r="K594">
            <v>20195.897727272728</v>
          </cell>
          <cell r="O594">
            <v>8074.988636363636</v>
          </cell>
          <cell r="P594">
            <v>96.590909090909093</v>
          </cell>
        </row>
        <row r="595">
          <cell r="K595">
            <v>0</v>
          </cell>
          <cell r="O595">
            <v>0</v>
          </cell>
        </row>
        <row r="596">
          <cell r="K596">
            <v>20195.897727272728</v>
          </cell>
          <cell r="O596">
            <v>8074.988636363636</v>
          </cell>
          <cell r="P596">
            <v>96.590909090909093</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15347.284090909092</v>
          </cell>
          <cell r="O604">
            <v>3792.7159090909095</v>
          </cell>
          <cell r="P604">
            <v>96.590909090909093</v>
          </cell>
        </row>
        <row r="605">
          <cell r="K605">
            <v>0</v>
          </cell>
          <cell r="O605">
            <v>0</v>
          </cell>
        </row>
        <row r="606">
          <cell r="K606">
            <v>4454.545454545455</v>
          </cell>
          <cell r="O606">
            <v>1909.090909090909</v>
          </cell>
          <cell r="P606">
            <v>96.590909090909093</v>
          </cell>
        </row>
        <row r="607">
          <cell r="K607">
            <v>0</v>
          </cell>
          <cell r="O607">
            <v>0</v>
          </cell>
        </row>
        <row r="608">
          <cell r="I608">
            <v>315.81</v>
          </cell>
          <cell r="J608">
            <v>1680</v>
          </cell>
          <cell r="K608">
            <v>15206.362727272728</v>
          </cell>
          <cell r="L608">
            <v>1052.69</v>
          </cell>
          <cell r="N608">
            <v>140</v>
          </cell>
          <cell r="O608">
            <v>3454.875</v>
          </cell>
          <cell r="P608">
            <v>376.59090909090912</v>
          </cell>
        </row>
        <row r="609">
          <cell r="K609">
            <v>0</v>
          </cell>
          <cell r="O609">
            <v>0</v>
          </cell>
        </row>
        <row r="610">
          <cell r="K610">
            <v>3828.25</v>
          </cell>
          <cell r="O610">
            <v>312.90909090909093</v>
          </cell>
          <cell r="P610">
            <v>96.590909090909093</v>
          </cell>
        </row>
        <row r="611">
          <cell r="K611">
            <v>861.47</v>
          </cell>
          <cell r="L611">
            <v>43.08</v>
          </cell>
          <cell r="O611">
            <v>0</v>
          </cell>
        </row>
        <row r="612">
          <cell r="I612">
            <v>492.34</v>
          </cell>
          <cell r="J612">
            <v>1680</v>
          </cell>
          <cell r="K612">
            <v>18938.038636363635</v>
          </cell>
          <cell r="L612">
            <v>1641.14</v>
          </cell>
          <cell r="N612">
            <v>140</v>
          </cell>
          <cell r="O612">
            <v>2183.340909090909</v>
          </cell>
          <cell r="P612">
            <v>376.59090909090912</v>
          </cell>
        </row>
        <row r="613">
          <cell r="K613">
            <v>0</v>
          </cell>
          <cell r="O613">
            <v>0</v>
          </cell>
        </row>
        <row r="614">
          <cell r="I614">
            <v>585.85</v>
          </cell>
          <cell r="J614">
            <v>1680</v>
          </cell>
          <cell r="K614">
            <v>21649.828636363636</v>
          </cell>
          <cell r="L614">
            <v>1952.83</v>
          </cell>
          <cell r="N614">
            <v>140</v>
          </cell>
          <cell r="O614">
            <v>2183.340909090909</v>
          </cell>
          <cell r="P614">
            <v>376.59090909090912</v>
          </cell>
        </row>
        <row r="615">
          <cell r="K615">
            <v>0</v>
          </cell>
          <cell r="O615">
            <v>0</v>
          </cell>
        </row>
        <row r="616">
          <cell r="I616">
            <v>764.06</v>
          </cell>
          <cell r="J616">
            <v>1680</v>
          </cell>
          <cell r="K616">
            <v>26818.048636363637</v>
          </cell>
          <cell r="L616">
            <v>2546.88</v>
          </cell>
          <cell r="N616">
            <v>140</v>
          </cell>
          <cell r="O616">
            <v>2183.340909090909</v>
          </cell>
          <cell r="P616">
            <v>376.59090909090912</v>
          </cell>
        </row>
        <row r="617">
          <cell r="K617">
            <v>0</v>
          </cell>
          <cell r="O617">
            <v>0</v>
          </cell>
        </row>
        <row r="618">
          <cell r="I618">
            <v>1158.6500000000001</v>
          </cell>
          <cell r="J618">
            <v>1680</v>
          </cell>
          <cell r="K618">
            <v>38261.088636363638</v>
          </cell>
          <cell r="L618">
            <v>3862.17</v>
          </cell>
          <cell r="N618">
            <v>140</v>
          </cell>
          <cell r="O618">
            <v>2183.340909090909</v>
          </cell>
          <cell r="P618">
            <v>376.59090909090912</v>
          </cell>
        </row>
        <row r="619">
          <cell r="K619">
            <v>0</v>
          </cell>
          <cell r="O619">
            <v>0</v>
          </cell>
        </row>
        <row r="620">
          <cell r="I620">
            <v>1158.6500000000001</v>
          </cell>
          <cell r="J620">
            <v>1680</v>
          </cell>
          <cell r="K620">
            <v>38261.088636363638</v>
          </cell>
          <cell r="L620">
            <v>3862.17</v>
          </cell>
          <cell r="N620">
            <v>140</v>
          </cell>
          <cell r="O620">
            <v>2183.340909090909</v>
          </cell>
          <cell r="P620">
            <v>376.59090909090912</v>
          </cell>
        </row>
        <row r="621">
          <cell r="K621">
            <v>0</v>
          </cell>
          <cell r="O621">
            <v>0</v>
          </cell>
        </row>
        <row r="622">
          <cell r="I622">
            <v>492.34</v>
          </cell>
          <cell r="J622">
            <v>1680</v>
          </cell>
          <cell r="K622">
            <v>18938.038636363635</v>
          </cell>
          <cell r="L622">
            <v>1641.14</v>
          </cell>
          <cell r="N622">
            <v>140</v>
          </cell>
          <cell r="O622">
            <v>2183.340909090909</v>
          </cell>
          <cell r="P622">
            <v>376.59090909090912</v>
          </cell>
        </row>
        <row r="623">
          <cell r="K623">
            <v>0</v>
          </cell>
          <cell r="O623">
            <v>0</v>
          </cell>
        </row>
        <row r="624">
          <cell r="I624">
            <v>585.85</v>
          </cell>
          <cell r="J624">
            <v>1680</v>
          </cell>
          <cell r="K624">
            <v>21649.828636363636</v>
          </cell>
          <cell r="L624">
            <v>1952.83</v>
          </cell>
          <cell r="N624">
            <v>140</v>
          </cell>
          <cell r="O624">
            <v>2183.340909090909</v>
          </cell>
          <cell r="P624">
            <v>376.59090909090912</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I628">
            <v>1158.6500000000001</v>
          </cell>
          <cell r="J628">
            <v>1680</v>
          </cell>
          <cell r="K628">
            <v>38261.088636363638</v>
          </cell>
          <cell r="L628">
            <v>3862.17</v>
          </cell>
          <cell r="N628">
            <v>140</v>
          </cell>
          <cell r="O628">
            <v>2183.340909090909</v>
          </cell>
          <cell r="P628">
            <v>376.59090909090912</v>
          </cell>
        </row>
        <row r="629">
          <cell r="K629">
            <v>0</v>
          </cell>
          <cell r="O629">
            <v>0</v>
          </cell>
        </row>
        <row r="630">
          <cell r="I630">
            <v>1158.6500000000001</v>
          </cell>
          <cell r="J630">
            <v>1680</v>
          </cell>
          <cell r="K630">
            <v>38261.088636363638</v>
          </cell>
          <cell r="L630">
            <v>3862.17</v>
          </cell>
          <cell r="N630">
            <v>140</v>
          </cell>
          <cell r="O630">
            <v>2183.340909090909</v>
          </cell>
          <cell r="P630">
            <v>376.59090909090912</v>
          </cell>
        </row>
        <row r="631">
          <cell r="K631">
            <v>0</v>
          </cell>
          <cell r="O631">
            <v>0</v>
          </cell>
        </row>
        <row r="632">
          <cell r="K632">
            <v>14416.693181818182</v>
          </cell>
          <cell r="O632">
            <v>2407.375</v>
          </cell>
          <cell r="P632">
            <v>96.590909090909093</v>
          </cell>
        </row>
        <row r="633">
          <cell r="K633">
            <v>0</v>
          </cell>
          <cell r="O633">
            <v>0</v>
          </cell>
        </row>
        <row r="634">
          <cell r="K634">
            <v>14416.693181818182</v>
          </cell>
          <cell r="O634">
            <v>2407.375</v>
          </cell>
          <cell r="P634">
            <v>96.590909090909093</v>
          </cell>
        </row>
        <row r="635">
          <cell r="K635">
            <v>0</v>
          </cell>
          <cell r="O635">
            <v>0</v>
          </cell>
        </row>
        <row r="636">
          <cell r="K636">
            <v>14416.693181818182</v>
          </cell>
          <cell r="O636">
            <v>2407.375</v>
          </cell>
          <cell r="P636">
            <v>96.590909090909093</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4597.4399999999996</v>
          </cell>
          <cell r="L643">
            <v>22.67</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0</v>
          </cell>
          <cell r="O667">
            <v>0</v>
          </cell>
        </row>
        <row r="668">
          <cell r="K668">
            <v>0</v>
          </cell>
          <cell r="O668">
            <v>0</v>
          </cell>
          <cell r="P668">
            <v>96.590909090909093</v>
          </cell>
        </row>
        <row r="669">
          <cell r="K669">
            <v>0</v>
          </cell>
          <cell r="O669">
            <v>0</v>
          </cell>
        </row>
        <row r="670">
          <cell r="K670">
            <v>0</v>
          </cell>
          <cell r="O670">
            <v>0</v>
          </cell>
          <cell r="P670">
            <v>96.590909090909093</v>
          </cell>
        </row>
        <row r="671">
          <cell r="K671">
            <v>0</v>
          </cell>
          <cell r="O671">
            <v>0</v>
          </cell>
        </row>
        <row r="672">
          <cell r="K672">
            <v>0</v>
          </cell>
          <cell r="O672">
            <v>0</v>
          </cell>
          <cell r="P672">
            <v>96.590909090909093</v>
          </cell>
        </row>
        <row r="673">
          <cell r="K673">
            <v>0</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4365.6400000000003</v>
          </cell>
          <cell r="L681">
            <v>225.92</v>
          </cell>
          <cell r="O681">
            <v>0</v>
          </cell>
        </row>
        <row r="682">
          <cell r="K682">
            <v>4286.340909090909</v>
          </cell>
          <cell r="O682">
            <v>1054.3636363636365</v>
          </cell>
          <cell r="P682">
            <v>96.590909090909093</v>
          </cell>
        </row>
        <row r="683">
          <cell r="K683">
            <v>0</v>
          </cell>
          <cell r="O683">
            <v>0</v>
          </cell>
        </row>
        <row r="684">
          <cell r="K684">
            <v>5508.5609090909093</v>
          </cell>
          <cell r="O684">
            <v>1054.3636363636365</v>
          </cell>
          <cell r="P684">
            <v>96.590909090909093</v>
          </cell>
        </row>
        <row r="685">
          <cell r="K685">
            <v>3622.38</v>
          </cell>
          <cell r="L685">
            <v>187.46</v>
          </cell>
          <cell r="O685">
            <v>0</v>
          </cell>
        </row>
        <row r="686">
          <cell r="K686">
            <v>3887.6590909090905</v>
          </cell>
          <cell r="O686">
            <v>800.27272727272725</v>
          </cell>
          <cell r="P686">
            <v>96.590909090909093</v>
          </cell>
        </row>
        <row r="687">
          <cell r="K687">
            <v>0</v>
          </cell>
          <cell r="O687">
            <v>0</v>
          </cell>
        </row>
        <row r="688">
          <cell r="K688">
            <v>54555.73863636364</v>
          </cell>
          <cell r="O688">
            <v>1134.9318181818182</v>
          </cell>
          <cell r="P688">
            <v>96.590909090909093</v>
          </cell>
        </row>
        <row r="689">
          <cell r="K689">
            <v>0</v>
          </cell>
          <cell r="O689">
            <v>0</v>
          </cell>
        </row>
        <row r="690">
          <cell r="K690">
            <v>932.6704545454545</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0</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3658.09</v>
          </cell>
          <cell r="L701">
            <v>187.46</v>
          </cell>
          <cell r="O701">
            <v>0</v>
          </cell>
        </row>
        <row r="702">
          <cell r="K702">
            <v>17899.754090909093</v>
          </cell>
          <cell r="O702">
            <v>1254.7272727272727</v>
          </cell>
          <cell r="P702">
            <v>96.590909090909093</v>
          </cell>
        </row>
        <row r="703">
          <cell r="K703">
            <v>3622.38</v>
          </cell>
          <cell r="L703">
            <v>187.46</v>
          </cell>
        </row>
        <row r="704">
          <cell r="K704">
            <v>2322.1704545454545</v>
          </cell>
          <cell r="O704">
            <v>1918.0568181818182</v>
          </cell>
          <cell r="P704">
            <v>96.590909090909093</v>
          </cell>
        </row>
        <row r="705">
          <cell r="K705">
            <v>0</v>
          </cell>
          <cell r="O705">
            <v>0</v>
          </cell>
        </row>
        <row r="706">
          <cell r="K706">
            <v>2322.1704545454545</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2359.852272727273</v>
          </cell>
          <cell r="O710">
            <v>926.44318181818176</v>
          </cell>
          <cell r="P710">
            <v>96.590909090909093</v>
          </cell>
        </row>
        <row r="711">
          <cell r="K711">
            <v>0</v>
          </cell>
          <cell r="O711">
            <v>0</v>
          </cell>
        </row>
        <row r="712">
          <cell r="K712">
            <v>100778.97818181818</v>
          </cell>
          <cell r="O712">
            <v>3412.522727272727</v>
          </cell>
          <cell r="P712">
            <v>96.590909090909093</v>
          </cell>
        </row>
        <row r="713">
          <cell r="K713">
            <v>0</v>
          </cell>
          <cell r="O713">
            <v>0</v>
          </cell>
        </row>
        <row r="714">
          <cell r="K714">
            <v>2354.284090909091</v>
          </cell>
          <cell r="O714">
            <v>1872.806818181818</v>
          </cell>
          <cell r="P714">
            <v>96.590909090909093</v>
          </cell>
        </row>
        <row r="715">
          <cell r="K715">
            <v>0</v>
          </cell>
          <cell r="O715">
            <v>0</v>
          </cell>
        </row>
        <row r="716">
          <cell r="K716">
            <v>2600.2613636363635</v>
          </cell>
          <cell r="O716">
            <v>891.61363636363637</v>
          </cell>
          <cell r="P716">
            <v>96.590909090909093</v>
          </cell>
        </row>
        <row r="717">
          <cell r="K717">
            <v>0</v>
          </cell>
          <cell r="O717">
            <v>0</v>
          </cell>
        </row>
        <row r="718">
          <cell r="K718">
            <v>699.21590909090901</v>
          </cell>
          <cell r="O718">
            <v>388.1704545454545</v>
          </cell>
          <cell r="P718">
            <v>96.590909090909093</v>
          </cell>
        </row>
        <row r="719">
          <cell r="K719">
            <v>105.22</v>
          </cell>
          <cell r="L719">
            <v>5.45</v>
          </cell>
          <cell r="M719">
            <v>16.34</v>
          </cell>
          <cell r="O719">
            <v>0</v>
          </cell>
        </row>
        <row r="720">
          <cell r="K720">
            <v>2088.1059090909093</v>
          </cell>
          <cell r="O720">
            <v>388.1704545454545</v>
          </cell>
          <cell r="P720">
            <v>96.590909090909093</v>
          </cell>
        </row>
        <row r="721">
          <cell r="K721">
            <v>0</v>
          </cell>
          <cell r="O721">
            <v>0</v>
          </cell>
        </row>
        <row r="722">
          <cell r="K722">
            <v>699.21590909090901</v>
          </cell>
          <cell r="O722">
            <v>388.1704545454545</v>
          </cell>
          <cell r="P722">
            <v>96.590909090909093</v>
          </cell>
        </row>
        <row r="723">
          <cell r="K723">
            <v>210.46</v>
          </cell>
          <cell r="L723">
            <v>10.89</v>
          </cell>
          <cell r="M723">
            <v>32.68</v>
          </cell>
          <cell r="O723">
            <v>0</v>
          </cell>
        </row>
        <row r="724">
          <cell r="K724">
            <v>699.21590909090901</v>
          </cell>
          <cell r="O724">
            <v>388.1704545454545</v>
          </cell>
          <cell r="P724">
            <v>96.590909090909093</v>
          </cell>
        </row>
        <row r="725">
          <cell r="K725">
            <v>0</v>
          </cell>
          <cell r="O725">
            <v>0</v>
          </cell>
        </row>
        <row r="726">
          <cell r="K726">
            <v>699.21590909090901</v>
          </cell>
          <cell r="O726">
            <v>388.1704545454545</v>
          </cell>
          <cell r="P726">
            <v>96.590909090909093</v>
          </cell>
        </row>
        <row r="727">
          <cell r="K727">
            <v>0</v>
          </cell>
          <cell r="O727">
            <v>0</v>
          </cell>
        </row>
        <row r="728">
          <cell r="K728">
            <v>2338.1059090909093</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4392.8109090909093</v>
          </cell>
          <cell r="O776">
            <v>1033.534090909091</v>
          </cell>
          <cell r="P776">
            <v>96.590909090909093</v>
          </cell>
        </row>
        <row r="777">
          <cell r="K777">
            <v>3814.41</v>
          </cell>
          <cell r="L777">
            <v>197.4</v>
          </cell>
          <cell r="O777">
            <v>0</v>
          </cell>
        </row>
        <row r="778">
          <cell r="K778">
            <v>5653.0040909090912</v>
          </cell>
          <cell r="O778">
            <v>1034.4204545454545</v>
          </cell>
          <cell r="P778">
            <v>96.590909090909093</v>
          </cell>
        </row>
        <row r="779">
          <cell r="K779">
            <v>3622.38</v>
          </cell>
          <cell r="L779">
            <v>187.46</v>
          </cell>
          <cell r="O779">
            <v>0</v>
          </cell>
        </row>
        <row r="780">
          <cell r="K780">
            <v>2344.1022727272725</v>
          </cell>
          <cell r="O780">
            <v>905.61363636363637</v>
          </cell>
          <cell r="P780">
            <v>96.590909090909093</v>
          </cell>
        </row>
        <row r="781">
          <cell r="K781">
            <v>0</v>
          </cell>
          <cell r="O781">
            <v>0</v>
          </cell>
        </row>
        <row r="782">
          <cell r="K782">
            <v>824.69318181818176</v>
          </cell>
          <cell r="O782">
            <v>104.80681818181819</v>
          </cell>
          <cell r="P782">
            <v>96.590909090909093</v>
          </cell>
        </row>
        <row r="783">
          <cell r="K783">
            <v>0</v>
          </cell>
          <cell r="O783">
            <v>0</v>
          </cell>
        </row>
        <row r="784">
          <cell r="K784">
            <v>5492.8109090909093</v>
          </cell>
          <cell r="O784">
            <v>1033.534090909091</v>
          </cell>
          <cell r="P784">
            <v>96.590909090909093</v>
          </cell>
        </row>
        <row r="785">
          <cell r="K785">
            <v>4107.99</v>
          </cell>
          <cell r="L785">
            <v>212.59</v>
          </cell>
          <cell r="O785">
            <v>0</v>
          </cell>
        </row>
        <row r="786">
          <cell r="K786">
            <v>2141.3631818181821</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13249.861818181818</v>
          </cell>
          <cell r="O800">
            <v>233.26136363636365</v>
          </cell>
          <cell r="P800">
            <v>306.59090909090912</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79.53</v>
          </cell>
          <cell r="O805">
            <v>0</v>
          </cell>
        </row>
        <row r="806">
          <cell r="K806">
            <v>2506.7077272727274</v>
          </cell>
          <cell r="O806">
            <v>581.96590909090912</v>
          </cell>
          <cell r="P806">
            <v>96.590909090909093</v>
          </cell>
        </row>
        <row r="807">
          <cell r="K807">
            <v>1070.0899999999999</v>
          </cell>
          <cell r="L807">
            <v>55.37</v>
          </cell>
          <cell r="O807">
            <v>0</v>
          </cell>
        </row>
        <row r="808">
          <cell r="K808">
            <v>219.06818181818181</v>
          </cell>
          <cell r="O808">
            <v>273.03409090909093</v>
          </cell>
          <cell r="P808">
            <v>96.590909090909093</v>
          </cell>
        </row>
        <row r="809">
          <cell r="K809">
            <v>1546.81</v>
          </cell>
          <cell r="L809">
            <v>80.05</v>
          </cell>
          <cell r="O809">
            <v>0</v>
          </cell>
        </row>
        <row r="810">
          <cell r="K810">
            <v>1305.7272727272727</v>
          </cell>
          <cell r="O810">
            <v>904.31818181818176</v>
          </cell>
          <cell r="P810">
            <v>96.590909090909093</v>
          </cell>
        </row>
        <row r="811">
          <cell r="K811">
            <v>19565.29</v>
          </cell>
          <cell r="L811">
            <v>1012.51</v>
          </cell>
          <cell r="O811">
            <v>0</v>
          </cell>
        </row>
        <row r="812">
          <cell r="K812">
            <v>474.69318181818181</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546197.52</v>
          </cell>
          <cell r="L825">
            <v>30582.02</v>
          </cell>
          <cell r="M825">
            <v>3229.46</v>
          </cell>
          <cell r="N825">
            <v>32475.46</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0</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2344.1022727272725</v>
          </cell>
          <cell r="O842">
            <v>905.61363636363637</v>
          </cell>
          <cell r="P842">
            <v>96.590909090909093</v>
          </cell>
        </row>
        <row r="875">
          <cell r="J875">
            <v>70985</v>
          </cell>
        </row>
      </sheetData>
      <sheetData sheetId="7">
        <row r="42">
          <cell r="J42">
            <v>11837.8</v>
          </cell>
        </row>
        <row r="110">
          <cell r="I110">
            <v>0</v>
          </cell>
        </row>
        <row r="111">
          <cell r="I111">
            <v>0</v>
          </cell>
        </row>
        <row r="112">
          <cell r="I112">
            <v>0</v>
          </cell>
        </row>
        <row r="113">
          <cell r="I113">
            <v>0</v>
          </cell>
        </row>
        <row r="114">
          <cell r="I114">
            <v>0</v>
          </cell>
        </row>
        <row r="115">
          <cell r="I115">
            <v>0</v>
          </cell>
        </row>
        <row r="116">
          <cell r="I116">
            <v>0</v>
          </cell>
        </row>
        <row r="117">
          <cell r="I117">
            <v>0</v>
          </cell>
        </row>
        <row r="118">
          <cell r="I118">
            <v>0</v>
          </cell>
        </row>
        <row r="119">
          <cell r="I119">
            <v>0</v>
          </cell>
        </row>
        <row r="120">
          <cell r="I120">
            <v>0</v>
          </cell>
        </row>
        <row r="121">
          <cell r="I121">
            <v>0</v>
          </cell>
        </row>
        <row r="122">
          <cell r="I122">
            <v>0</v>
          </cell>
        </row>
        <row r="123">
          <cell r="I123">
            <v>0</v>
          </cell>
        </row>
        <row r="124">
          <cell r="I124">
            <v>0</v>
          </cell>
        </row>
        <row r="125">
          <cell r="I125">
            <v>0</v>
          </cell>
        </row>
        <row r="126">
          <cell r="I126">
            <v>0</v>
          </cell>
        </row>
        <row r="127">
          <cell r="I127">
            <v>0</v>
          </cell>
        </row>
        <row r="128">
          <cell r="I128">
            <v>0</v>
          </cell>
        </row>
        <row r="129">
          <cell r="I129">
            <v>0</v>
          </cell>
        </row>
        <row r="130">
          <cell r="I130">
            <v>0</v>
          </cell>
        </row>
        <row r="131">
          <cell r="I131">
            <v>0</v>
          </cell>
        </row>
        <row r="132">
          <cell r="I132">
            <v>0</v>
          </cell>
        </row>
        <row r="133">
          <cell r="I133">
            <v>0</v>
          </cell>
        </row>
        <row r="134">
          <cell r="I134">
            <v>0</v>
          </cell>
        </row>
        <row r="135">
          <cell r="I135">
            <v>0</v>
          </cell>
        </row>
        <row r="148">
          <cell r="K148">
            <v>527648.30000000005</v>
          </cell>
        </row>
        <row r="241">
          <cell r="O241">
            <v>994.06818181818176</v>
          </cell>
        </row>
        <row r="242">
          <cell r="K242">
            <v>170787.07</v>
          </cell>
          <cell r="L242">
            <v>19565.63</v>
          </cell>
        </row>
        <row r="243">
          <cell r="K243">
            <v>198.86363636363637</v>
          </cell>
          <cell r="O243">
            <v>4531.829545454546</v>
          </cell>
        </row>
        <row r="244">
          <cell r="K244">
            <v>40827.08</v>
          </cell>
          <cell r="L244">
            <v>19565.63</v>
          </cell>
        </row>
        <row r="245">
          <cell r="O245">
            <v>994.06818181818176</v>
          </cell>
        </row>
        <row r="247">
          <cell r="O247">
            <v>994.06818181818176</v>
          </cell>
        </row>
        <row r="249">
          <cell r="O249">
            <v>994.06818181818176</v>
          </cell>
        </row>
        <row r="251">
          <cell r="O251">
            <v>994.06818181818176</v>
          </cell>
        </row>
        <row r="253">
          <cell r="O253">
            <v>304.54545454545456</v>
          </cell>
        </row>
        <row r="255">
          <cell r="O255">
            <v>778.40909090909088</v>
          </cell>
        </row>
        <row r="257">
          <cell r="O257">
            <v>1721.590909090909</v>
          </cell>
        </row>
        <row r="259">
          <cell r="O259">
            <v>304.54545454545456</v>
          </cell>
        </row>
        <row r="274">
          <cell r="O274">
            <v>994.07</v>
          </cell>
        </row>
        <row r="275">
          <cell r="K275">
            <v>120356.32</v>
          </cell>
          <cell r="L275">
            <v>6739.95</v>
          </cell>
          <cell r="M275">
            <v>711.74</v>
          </cell>
          <cell r="N275">
            <v>7157.25</v>
          </cell>
        </row>
        <row r="305">
          <cell r="J305">
            <v>1230.5178679999999</v>
          </cell>
        </row>
        <row r="307">
          <cell r="J307">
            <v>1230.5178679999999</v>
          </cell>
        </row>
        <row r="313">
          <cell r="J313">
            <v>1230.5178679999999</v>
          </cell>
        </row>
        <row r="315">
          <cell r="J315">
            <v>1230.5178679999999</v>
          </cell>
        </row>
        <row r="321">
          <cell r="J321">
            <v>1230.5178679999999</v>
          </cell>
        </row>
        <row r="325">
          <cell r="J325">
            <v>1230.5178679999999</v>
          </cell>
        </row>
        <row r="333">
          <cell r="J333">
            <v>1230.5178679999999</v>
          </cell>
        </row>
        <row r="335">
          <cell r="J335">
            <v>1230.5178679999999</v>
          </cell>
        </row>
        <row r="337">
          <cell r="J337">
            <v>1230.5178679999999</v>
          </cell>
        </row>
        <row r="339">
          <cell r="J339">
            <v>1230.5178679999999</v>
          </cell>
        </row>
        <row r="341">
          <cell r="J341">
            <v>1230.5178679999999</v>
          </cell>
        </row>
        <row r="343">
          <cell r="J343">
            <v>1230.5178679999999</v>
          </cell>
        </row>
        <row r="345">
          <cell r="J345">
            <v>1230.5178679999999</v>
          </cell>
        </row>
        <row r="353">
          <cell r="J353">
            <v>1230.5178679999999</v>
          </cell>
        </row>
        <row r="357">
          <cell r="J357">
            <v>1230.5178679999999</v>
          </cell>
        </row>
        <row r="359">
          <cell r="J359">
            <v>1230.5178679999999</v>
          </cell>
        </row>
        <row r="361">
          <cell r="J361">
            <v>1230.5178679999999</v>
          </cell>
        </row>
        <row r="363">
          <cell r="J363">
            <v>1230.5178679999999</v>
          </cell>
        </row>
        <row r="365">
          <cell r="J365">
            <v>1230.5178679999999</v>
          </cell>
        </row>
        <row r="367">
          <cell r="J367">
            <v>1230.5178679999999</v>
          </cell>
        </row>
        <row r="369">
          <cell r="J369">
            <v>1230.5178679999999</v>
          </cell>
        </row>
        <row r="371">
          <cell r="J371">
            <v>1230.5178679999999</v>
          </cell>
        </row>
        <row r="373">
          <cell r="J373">
            <v>1230.5178679999999</v>
          </cell>
        </row>
        <row r="375">
          <cell r="J375">
            <v>1230.5178679999999</v>
          </cell>
        </row>
        <row r="377">
          <cell r="J377">
            <v>1230.5178679999999</v>
          </cell>
        </row>
        <row r="379">
          <cell r="J379">
            <v>1230.5178679999999</v>
          </cell>
        </row>
        <row r="381">
          <cell r="J381">
            <v>1230.5178679999999</v>
          </cell>
        </row>
        <row r="383">
          <cell r="J383">
            <v>1230.5178679999999</v>
          </cell>
        </row>
        <row r="385">
          <cell r="J385">
            <v>1230.5178679999999</v>
          </cell>
        </row>
        <row r="387">
          <cell r="J387">
            <v>1230.5178679999999</v>
          </cell>
        </row>
        <row r="389">
          <cell r="J389">
            <v>1230.5178679999999</v>
          </cell>
        </row>
        <row r="391">
          <cell r="J391">
            <v>1230.5178679999999</v>
          </cell>
        </row>
        <row r="393">
          <cell r="J393">
            <v>1230.5178679999999</v>
          </cell>
        </row>
        <row r="397">
          <cell r="J397">
            <v>1230.5178679999999</v>
          </cell>
        </row>
        <row r="399">
          <cell r="J399">
            <v>1230.5178679999999</v>
          </cell>
        </row>
        <row r="401">
          <cell r="J401">
            <v>1230.5178679999999</v>
          </cell>
        </row>
        <row r="419">
          <cell r="J419">
            <v>1230.5178679999999</v>
          </cell>
        </row>
        <row r="423">
          <cell r="J423">
            <v>1230.5178679999999</v>
          </cell>
        </row>
        <row r="427">
          <cell r="J427">
            <v>1230.5178679999999</v>
          </cell>
        </row>
        <row r="431">
          <cell r="J431">
            <v>1230.5178679999999</v>
          </cell>
        </row>
        <row r="435">
          <cell r="J435">
            <v>1230.5178679999999</v>
          </cell>
        </row>
        <row r="449">
          <cell r="J449">
            <v>1230.5178679999999</v>
          </cell>
        </row>
        <row r="451">
          <cell r="J451">
            <v>1230.5178679999999</v>
          </cell>
        </row>
        <row r="453">
          <cell r="J453">
            <v>1230.5178679999999</v>
          </cell>
        </row>
        <row r="455">
          <cell r="J455">
            <v>1230.5178679999999</v>
          </cell>
        </row>
        <row r="457">
          <cell r="J457">
            <v>1230.5178679999999</v>
          </cell>
        </row>
        <row r="459">
          <cell r="J459">
            <v>1230.5178679999999</v>
          </cell>
        </row>
        <row r="461">
          <cell r="J461">
            <v>1230.5178679999999</v>
          </cell>
        </row>
        <row r="483">
          <cell r="K483">
            <v>6994323.8863636358</v>
          </cell>
          <cell r="O483">
            <v>1872362.0454545456</v>
          </cell>
        </row>
        <row r="485">
          <cell r="O485">
            <v>590909.09090909094</v>
          </cell>
        </row>
        <row r="487">
          <cell r="K487">
            <v>141537.5</v>
          </cell>
          <cell r="O487">
            <v>82387.5</v>
          </cell>
        </row>
        <row r="504">
          <cell r="K504">
            <v>4401.772727272727</v>
          </cell>
          <cell r="O504">
            <v>1409.9431818181818</v>
          </cell>
          <cell r="P504">
            <v>96.590909090909093</v>
          </cell>
        </row>
        <row r="506">
          <cell r="K506">
            <v>4204.75</v>
          </cell>
          <cell r="O506">
            <v>977.10227272727275</v>
          </cell>
          <cell r="P506">
            <v>96.590909090909093</v>
          </cell>
        </row>
        <row r="508">
          <cell r="K508">
            <v>3838.7159090909095</v>
          </cell>
          <cell r="O508">
            <v>962.84090909090901</v>
          </cell>
          <cell r="P508">
            <v>96.590909090909093</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0</v>
          </cell>
          <cell r="O520">
            <v>0</v>
          </cell>
          <cell r="P520">
            <v>96.590909090909093</v>
          </cell>
        </row>
        <row r="521">
          <cell r="K521">
            <v>0</v>
          </cell>
          <cell r="O521">
            <v>0</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96.590909090909093</v>
          </cell>
        </row>
        <row r="527">
          <cell r="K527">
            <v>0</v>
          </cell>
          <cell r="O527">
            <v>0</v>
          </cell>
        </row>
        <row r="528">
          <cell r="K528">
            <v>0</v>
          </cell>
          <cell r="O528">
            <v>0</v>
          </cell>
          <cell r="P528">
            <v>96.590909090909093</v>
          </cell>
        </row>
        <row r="529">
          <cell r="K529">
            <v>0</v>
          </cell>
          <cell r="O529">
            <v>0</v>
          </cell>
        </row>
        <row r="530">
          <cell r="K530">
            <v>0</v>
          </cell>
          <cell r="O530">
            <v>0</v>
          </cell>
          <cell r="P530">
            <v>96.590909090909093</v>
          </cell>
        </row>
        <row r="531">
          <cell r="K531">
            <v>0</v>
          </cell>
          <cell r="O531">
            <v>0</v>
          </cell>
        </row>
        <row r="532">
          <cell r="K532">
            <v>0</v>
          </cell>
          <cell r="O532">
            <v>0</v>
          </cell>
          <cell r="P532">
            <v>96.590909090909093</v>
          </cell>
        </row>
        <row r="533">
          <cell r="K533">
            <v>0</v>
          </cell>
          <cell r="O533">
            <v>0</v>
          </cell>
        </row>
        <row r="534">
          <cell r="K534">
            <v>4089.4772727272725</v>
          </cell>
          <cell r="O534">
            <v>2676.1363636363635</v>
          </cell>
          <cell r="P534">
            <v>96.590909090909093</v>
          </cell>
        </row>
        <row r="535">
          <cell r="K535">
            <v>0</v>
          </cell>
          <cell r="O535">
            <v>0</v>
          </cell>
        </row>
        <row r="536">
          <cell r="K536">
            <v>4089.4772727272725</v>
          </cell>
          <cell r="O536">
            <v>2676.1363636363635</v>
          </cell>
          <cell r="P536">
            <v>96.590909090909093</v>
          </cell>
        </row>
        <row r="537">
          <cell r="K537">
            <v>0</v>
          </cell>
          <cell r="O537">
            <v>0</v>
          </cell>
        </row>
        <row r="538">
          <cell r="K538">
            <v>4089.4772727272725</v>
          </cell>
          <cell r="O538">
            <v>2676.1363636363635</v>
          </cell>
          <cell r="P538">
            <v>96.590909090909093</v>
          </cell>
        </row>
        <row r="539">
          <cell r="K539">
            <v>0</v>
          </cell>
          <cell r="O539">
            <v>0</v>
          </cell>
        </row>
        <row r="540">
          <cell r="K540">
            <v>4089.4772727272725</v>
          </cell>
          <cell r="O540">
            <v>2676.1363636363635</v>
          </cell>
          <cell r="P540">
            <v>96.590909090909093</v>
          </cell>
        </row>
        <row r="541">
          <cell r="K541">
            <v>0</v>
          </cell>
          <cell r="O541">
            <v>0</v>
          </cell>
        </row>
        <row r="542">
          <cell r="K542">
            <v>4089.4772727272725</v>
          </cell>
          <cell r="O542">
            <v>2676.1363636363635</v>
          </cell>
          <cell r="P542">
            <v>96.590909090909093</v>
          </cell>
        </row>
        <row r="543">
          <cell r="K543">
            <v>0</v>
          </cell>
          <cell r="O543">
            <v>0</v>
          </cell>
        </row>
        <row r="544">
          <cell r="K544">
            <v>4089.4772727272725</v>
          </cell>
          <cell r="O544">
            <v>2676.1363636363635</v>
          </cell>
          <cell r="P544">
            <v>96.590909090909093</v>
          </cell>
        </row>
        <row r="545">
          <cell r="K545">
            <v>0</v>
          </cell>
          <cell r="O545">
            <v>0</v>
          </cell>
        </row>
        <row r="546">
          <cell r="K546">
            <v>3425.840909090909</v>
          </cell>
          <cell r="O546">
            <v>1931.2727272727273</v>
          </cell>
          <cell r="P546">
            <v>96.590909090909093</v>
          </cell>
        </row>
        <row r="547">
          <cell r="K547">
            <v>0</v>
          </cell>
          <cell r="O547">
            <v>0</v>
          </cell>
        </row>
        <row r="548">
          <cell r="K548">
            <v>3099.9772727272725</v>
          </cell>
          <cell r="O548">
            <v>1891.0227272727273</v>
          </cell>
          <cell r="P548">
            <v>96.590909090909093</v>
          </cell>
        </row>
        <row r="549">
          <cell r="K549">
            <v>0</v>
          </cell>
          <cell r="O549">
            <v>0</v>
          </cell>
        </row>
        <row r="550">
          <cell r="K550">
            <v>3296.863636363636</v>
          </cell>
          <cell r="O550">
            <v>1956.3636363636363</v>
          </cell>
          <cell r="P550">
            <v>96.590909090909093</v>
          </cell>
        </row>
        <row r="551">
          <cell r="K551">
            <v>0</v>
          </cell>
          <cell r="O551">
            <v>0</v>
          </cell>
        </row>
        <row r="552">
          <cell r="K552">
            <v>4545.454545454545</v>
          </cell>
          <cell r="O552">
            <v>0</v>
          </cell>
          <cell r="P552">
            <v>96.590909090909093</v>
          </cell>
        </row>
        <row r="553">
          <cell r="K553">
            <v>227341</v>
          </cell>
          <cell r="L553">
            <v>12731.1</v>
          </cell>
          <cell r="M553">
            <v>1334.4</v>
          </cell>
          <cell r="N553">
            <v>13519.32</v>
          </cell>
          <cell r="O553">
            <v>0</v>
          </cell>
        </row>
        <row r="554">
          <cell r="K554">
            <v>0</v>
          </cell>
          <cell r="O554">
            <v>0</v>
          </cell>
          <cell r="P554">
            <v>96.590909090909093</v>
          </cell>
        </row>
        <row r="555">
          <cell r="K555">
            <v>0</v>
          </cell>
          <cell r="O555">
            <v>0</v>
          </cell>
        </row>
        <row r="556">
          <cell r="K556">
            <v>0</v>
          </cell>
          <cell r="O556">
            <v>0</v>
          </cell>
          <cell r="P556">
            <v>96.590909090909093</v>
          </cell>
        </row>
        <row r="557">
          <cell r="K557">
            <v>0</v>
          </cell>
          <cell r="O557">
            <v>0</v>
          </cell>
        </row>
        <row r="558">
          <cell r="K558">
            <v>0</v>
          </cell>
          <cell r="O558">
            <v>0</v>
          </cell>
          <cell r="P558">
            <v>96.590909090909093</v>
          </cell>
        </row>
        <row r="559">
          <cell r="K559">
            <v>0</v>
          </cell>
          <cell r="O559">
            <v>0</v>
          </cell>
        </row>
        <row r="560">
          <cell r="K560">
            <v>18464.375</v>
          </cell>
          <cell r="O560">
            <v>8506.613636363636</v>
          </cell>
          <cell r="P560">
            <v>96.590909090909093</v>
          </cell>
        </row>
        <row r="561">
          <cell r="K561">
            <v>0</v>
          </cell>
          <cell r="O561">
            <v>0</v>
          </cell>
        </row>
        <row r="562">
          <cell r="K562">
            <v>0</v>
          </cell>
          <cell r="O562">
            <v>0</v>
          </cell>
          <cell r="P562">
            <v>96.590909090909093</v>
          </cell>
        </row>
        <row r="563">
          <cell r="K563">
            <v>0</v>
          </cell>
          <cell r="O563">
            <v>0</v>
          </cell>
        </row>
        <row r="564">
          <cell r="K564">
            <v>0</v>
          </cell>
          <cell r="O564">
            <v>0</v>
          </cell>
          <cell r="P564">
            <v>96.590909090909093</v>
          </cell>
        </row>
        <row r="565">
          <cell r="K565">
            <v>0</v>
          </cell>
          <cell r="O565">
            <v>0</v>
          </cell>
        </row>
        <row r="566">
          <cell r="K566">
            <v>0</v>
          </cell>
          <cell r="O566">
            <v>0</v>
          </cell>
          <cell r="P566">
            <v>96.590909090909093</v>
          </cell>
        </row>
        <row r="567">
          <cell r="K567">
            <v>0</v>
          </cell>
          <cell r="O567">
            <v>0</v>
          </cell>
        </row>
        <row r="568">
          <cell r="K568">
            <v>0</v>
          </cell>
          <cell r="O568">
            <v>0</v>
          </cell>
          <cell r="P568">
            <v>96.590909090909093</v>
          </cell>
        </row>
        <row r="569">
          <cell r="K569">
            <v>0</v>
          </cell>
          <cell r="O569">
            <v>0</v>
          </cell>
        </row>
        <row r="570">
          <cell r="K570">
            <v>10832.840909090908</v>
          </cell>
          <cell r="O570">
            <v>7764.5681818181811</v>
          </cell>
          <cell r="P570">
            <v>96.590909090909093</v>
          </cell>
        </row>
        <row r="571">
          <cell r="O571">
            <v>0</v>
          </cell>
        </row>
        <row r="572">
          <cell r="K572">
            <v>4524.772727272727</v>
          </cell>
          <cell r="O572">
            <v>2754.875</v>
          </cell>
          <cell r="P572">
            <v>96.590909090909093</v>
          </cell>
        </row>
        <row r="573">
          <cell r="K573">
            <v>0</v>
          </cell>
          <cell r="O573">
            <v>0</v>
          </cell>
        </row>
        <row r="574">
          <cell r="K574">
            <v>4251.704545454545</v>
          </cell>
          <cell r="O574">
            <v>2500.556818181818</v>
          </cell>
          <cell r="P574">
            <v>96.590909090909093</v>
          </cell>
        </row>
        <row r="575">
          <cell r="K575">
            <v>0</v>
          </cell>
          <cell r="O575">
            <v>0</v>
          </cell>
        </row>
        <row r="576">
          <cell r="K576">
            <v>0</v>
          </cell>
          <cell r="O576">
            <v>0</v>
          </cell>
          <cell r="P576">
            <v>96.590909090909093</v>
          </cell>
        </row>
        <row r="577">
          <cell r="K577">
            <v>0</v>
          </cell>
          <cell r="O577">
            <v>0</v>
          </cell>
        </row>
        <row r="578">
          <cell r="K578">
            <v>4524.772727272727</v>
          </cell>
          <cell r="O578">
            <v>2868.5113636363635</v>
          </cell>
          <cell r="P578">
            <v>96.590909090909093</v>
          </cell>
        </row>
        <row r="579">
          <cell r="K579">
            <v>0</v>
          </cell>
          <cell r="O579">
            <v>0</v>
          </cell>
        </row>
        <row r="580">
          <cell r="K580">
            <v>4524.772727272727</v>
          </cell>
          <cell r="O580">
            <v>2868.5113636363635</v>
          </cell>
          <cell r="P580">
            <v>96.590909090909093</v>
          </cell>
        </row>
        <row r="581">
          <cell r="K581">
            <v>0</v>
          </cell>
          <cell r="O581">
            <v>0</v>
          </cell>
        </row>
        <row r="582">
          <cell r="K582">
            <v>4524.772727272727</v>
          </cell>
          <cell r="O582">
            <v>2868.5113636363635</v>
          </cell>
          <cell r="P582">
            <v>96.590909090909093</v>
          </cell>
        </row>
        <row r="583">
          <cell r="K583">
            <v>0</v>
          </cell>
          <cell r="O583">
            <v>0</v>
          </cell>
        </row>
        <row r="584">
          <cell r="K584">
            <v>4524.772727272727</v>
          </cell>
          <cell r="O584">
            <v>2868.5113636363635</v>
          </cell>
          <cell r="P584">
            <v>96.590909090909093</v>
          </cell>
        </row>
        <row r="585">
          <cell r="K585">
            <v>0</v>
          </cell>
          <cell r="O585">
            <v>0</v>
          </cell>
        </row>
        <row r="586">
          <cell r="K586">
            <v>6380.170454545455</v>
          </cell>
          <cell r="O586">
            <v>4699.193181818182</v>
          </cell>
          <cell r="P586">
            <v>96.590909090909093</v>
          </cell>
        </row>
        <row r="587">
          <cell r="K587">
            <v>0</v>
          </cell>
          <cell r="O587">
            <v>0</v>
          </cell>
        </row>
        <row r="588">
          <cell r="I588">
            <v>315.73</v>
          </cell>
          <cell r="J588">
            <v>1680</v>
          </cell>
          <cell r="K588">
            <v>30875.877727272727</v>
          </cell>
          <cell r="L588">
            <v>1052.46</v>
          </cell>
          <cell r="N588">
            <v>140</v>
          </cell>
          <cell r="O588">
            <v>8774.988636363636</v>
          </cell>
          <cell r="P588">
            <v>376.59090909090912</v>
          </cell>
        </row>
        <row r="589">
          <cell r="K589">
            <v>0</v>
          </cell>
          <cell r="O589">
            <v>0</v>
          </cell>
        </row>
        <row r="590">
          <cell r="I590">
            <v>378.24</v>
          </cell>
          <cell r="J590">
            <v>1680</v>
          </cell>
          <cell r="K590">
            <v>32687.887727272726</v>
          </cell>
          <cell r="L590">
            <v>1260.78</v>
          </cell>
          <cell r="N590">
            <v>140</v>
          </cell>
          <cell r="O590">
            <v>8774.988636363636</v>
          </cell>
          <cell r="P590">
            <v>376.59090909090912</v>
          </cell>
        </row>
        <row r="591">
          <cell r="K591">
            <v>0</v>
          </cell>
          <cell r="O591">
            <v>0</v>
          </cell>
        </row>
        <row r="592">
          <cell r="I592">
            <v>505.08</v>
          </cell>
          <cell r="J592">
            <v>1680</v>
          </cell>
          <cell r="K592">
            <v>36366.437727272729</v>
          </cell>
          <cell r="L592">
            <v>1683.61</v>
          </cell>
          <cell r="N592">
            <v>140</v>
          </cell>
          <cell r="O592">
            <v>8774.988636363636</v>
          </cell>
          <cell r="P592">
            <v>376.59090909090912</v>
          </cell>
        </row>
        <row r="593">
          <cell r="K593">
            <v>0</v>
          </cell>
          <cell r="O593">
            <v>0</v>
          </cell>
        </row>
        <row r="594">
          <cell r="I594">
            <v>669.46</v>
          </cell>
          <cell r="J594">
            <v>1680</v>
          </cell>
          <cell r="K594">
            <v>41133.357727272727</v>
          </cell>
          <cell r="L594">
            <v>2231.52</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K598">
            <v>198.43181818181819</v>
          </cell>
          <cell r="O598">
            <v>62.909090909090907</v>
          </cell>
          <cell r="P598">
            <v>96.590909090909093</v>
          </cell>
        </row>
        <row r="599">
          <cell r="K599">
            <v>0</v>
          </cell>
          <cell r="O599">
            <v>0</v>
          </cell>
        </row>
        <row r="600">
          <cell r="K600">
            <v>0</v>
          </cell>
          <cell r="O600">
            <v>0</v>
          </cell>
          <cell r="P600">
            <v>96.590909090909093</v>
          </cell>
        </row>
        <row r="601">
          <cell r="K601">
            <v>0</v>
          </cell>
          <cell r="O601">
            <v>0</v>
          </cell>
        </row>
        <row r="602">
          <cell r="K602">
            <v>685.38636363636363</v>
          </cell>
          <cell r="O602">
            <v>444.11363636363637</v>
          </cell>
          <cell r="P602">
            <v>96.590909090909093</v>
          </cell>
        </row>
        <row r="603">
          <cell r="K603">
            <v>0</v>
          </cell>
          <cell r="O603">
            <v>0</v>
          </cell>
        </row>
        <row r="604">
          <cell r="K604">
            <v>16678.964090909092</v>
          </cell>
          <cell r="O604">
            <v>3792.7159090909095</v>
          </cell>
          <cell r="P604">
            <v>96.590909090909093</v>
          </cell>
        </row>
        <row r="605">
          <cell r="K605">
            <v>1392.13</v>
          </cell>
          <cell r="L605">
            <v>69.61</v>
          </cell>
          <cell r="O605">
            <v>0</v>
          </cell>
        </row>
        <row r="606">
          <cell r="K606">
            <v>4454.545454545455</v>
          </cell>
          <cell r="O606">
            <v>1909.090909090909</v>
          </cell>
          <cell r="P606">
            <v>96.590909090909093</v>
          </cell>
        </row>
        <row r="607">
          <cell r="K607">
            <v>83.6</v>
          </cell>
          <cell r="L607">
            <v>4.18</v>
          </cell>
          <cell r="M607">
            <v>9.02</v>
          </cell>
          <cell r="O607">
            <v>0</v>
          </cell>
        </row>
        <row r="608">
          <cell r="K608">
            <v>4524.772727272727</v>
          </cell>
          <cell r="O608">
            <v>2754.875</v>
          </cell>
          <cell r="P608">
            <v>96.590909090909093</v>
          </cell>
        </row>
        <row r="609">
          <cell r="K609">
            <v>0</v>
          </cell>
          <cell r="O609">
            <v>0</v>
          </cell>
        </row>
        <row r="610">
          <cell r="K610">
            <v>3380.25</v>
          </cell>
          <cell r="O610">
            <v>312.90909090909093</v>
          </cell>
          <cell r="P610">
            <v>96.590909090909093</v>
          </cell>
        </row>
        <row r="611">
          <cell r="K611">
            <v>0</v>
          </cell>
          <cell r="O611">
            <v>0</v>
          </cell>
        </row>
        <row r="612">
          <cell r="K612">
            <v>3136.9886363636365</v>
          </cell>
          <cell r="O612">
            <v>1483.340909090909</v>
          </cell>
          <cell r="P612">
            <v>96.590909090909093</v>
          </cell>
        </row>
        <row r="613">
          <cell r="K613">
            <v>0</v>
          </cell>
          <cell r="O613">
            <v>0</v>
          </cell>
        </row>
        <row r="614">
          <cell r="K614">
            <v>3136.9886363636365</v>
          </cell>
          <cell r="O614">
            <v>1483.340909090909</v>
          </cell>
          <cell r="P614">
            <v>96.590909090909093</v>
          </cell>
        </row>
        <row r="615">
          <cell r="K615">
            <v>0</v>
          </cell>
          <cell r="O615">
            <v>0</v>
          </cell>
        </row>
        <row r="616">
          <cell r="K616">
            <v>3136.9886363636365</v>
          </cell>
          <cell r="O616">
            <v>1483.340909090909</v>
          </cell>
          <cell r="P616">
            <v>96.590909090909093</v>
          </cell>
        </row>
        <row r="617">
          <cell r="K617">
            <v>0</v>
          </cell>
          <cell r="O617">
            <v>0</v>
          </cell>
        </row>
        <row r="618">
          <cell r="K618">
            <v>3136.9886363636365</v>
          </cell>
          <cell r="O618">
            <v>1483.340909090909</v>
          </cell>
          <cell r="P618">
            <v>96.590909090909093</v>
          </cell>
        </row>
        <row r="619">
          <cell r="K619">
            <v>0</v>
          </cell>
          <cell r="O619">
            <v>0</v>
          </cell>
        </row>
        <row r="620">
          <cell r="K620">
            <v>3136.9886363636365</v>
          </cell>
          <cell r="O620">
            <v>1483.340909090909</v>
          </cell>
          <cell r="P620">
            <v>96.590909090909093</v>
          </cell>
        </row>
        <row r="621">
          <cell r="K621">
            <v>0</v>
          </cell>
          <cell r="O621">
            <v>0</v>
          </cell>
        </row>
        <row r="622">
          <cell r="K622">
            <v>3136.9886363636365</v>
          </cell>
          <cell r="O622">
            <v>1483.340909090909</v>
          </cell>
          <cell r="P622">
            <v>96.590909090909093</v>
          </cell>
        </row>
        <row r="623">
          <cell r="K623">
            <v>0</v>
          </cell>
          <cell r="O623">
            <v>0</v>
          </cell>
        </row>
        <row r="624">
          <cell r="K624">
            <v>3136.9886363636365</v>
          </cell>
          <cell r="O624">
            <v>1483.340909090909</v>
          </cell>
          <cell r="P624">
            <v>96.590909090909093</v>
          </cell>
        </row>
        <row r="625">
          <cell r="K625">
            <v>0</v>
          </cell>
          <cell r="O625">
            <v>0</v>
          </cell>
        </row>
        <row r="626">
          <cell r="I626">
            <v>764.06</v>
          </cell>
          <cell r="J626">
            <v>1680</v>
          </cell>
          <cell r="K626">
            <v>26818.048636363637</v>
          </cell>
          <cell r="L626">
            <v>2546.88</v>
          </cell>
          <cell r="N626">
            <v>140</v>
          </cell>
          <cell r="O626">
            <v>2183.340909090909</v>
          </cell>
          <cell r="P626">
            <v>376.59090909090912</v>
          </cell>
        </row>
        <row r="627">
          <cell r="K627">
            <v>0</v>
          </cell>
          <cell r="O627">
            <v>0</v>
          </cell>
        </row>
        <row r="628">
          <cell r="K628">
            <v>3136.9886363636365</v>
          </cell>
          <cell r="O628">
            <v>1483.340909090909</v>
          </cell>
          <cell r="P628">
            <v>96.590909090909093</v>
          </cell>
        </row>
        <row r="629">
          <cell r="K629">
            <v>0</v>
          </cell>
          <cell r="O629">
            <v>0</v>
          </cell>
        </row>
        <row r="630">
          <cell r="K630">
            <v>3136.9886363636365</v>
          </cell>
          <cell r="O630">
            <v>1483.340909090909</v>
          </cell>
          <cell r="P630">
            <v>96.590909090909093</v>
          </cell>
        </row>
        <row r="631">
          <cell r="K631">
            <v>0</v>
          </cell>
          <cell r="O631">
            <v>0</v>
          </cell>
        </row>
        <row r="632">
          <cell r="K632">
            <v>14416.693181818182</v>
          </cell>
          <cell r="O632">
            <v>2407.375</v>
          </cell>
          <cell r="P632">
            <v>96.590909090909093</v>
          </cell>
        </row>
        <row r="633">
          <cell r="K633">
            <v>0</v>
          </cell>
          <cell r="O633">
            <v>0</v>
          </cell>
        </row>
        <row r="634">
          <cell r="I634">
            <v>585.85</v>
          </cell>
          <cell r="J634">
            <v>1680</v>
          </cell>
          <cell r="K634">
            <v>32929.53318181818</v>
          </cell>
          <cell r="L634">
            <v>1952.83</v>
          </cell>
          <cell r="N634">
            <v>140</v>
          </cell>
          <cell r="O634">
            <v>3107.3749999999995</v>
          </cell>
          <cell r="P634">
            <v>376.59090909090912</v>
          </cell>
        </row>
        <row r="635">
          <cell r="K635">
            <v>0</v>
          </cell>
          <cell r="O635">
            <v>0</v>
          </cell>
        </row>
        <row r="636">
          <cell r="I636">
            <v>764.06</v>
          </cell>
          <cell r="J636">
            <v>1680</v>
          </cell>
          <cell r="K636">
            <v>38097.753181818181</v>
          </cell>
          <cell r="L636">
            <v>2546.88</v>
          </cell>
          <cell r="N636">
            <v>140</v>
          </cell>
          <cell r="O636">
            <v>3107.3749999999995</v>
          </cell>
          <cell r="P636">
            <v>376.59090909090912</v>
          </cell>
        </row>
        <row r="637">
          <cell r="K637">
            <v>0</v>
          </cell>
          <cell r="O637">
            <v>0</v>
          </cell>
        </row>
        <row r="638">
          <cell r="K638">
            <v>14416.693181818182</v>
          </cell>
          <cell r="O638">
            <v>2407.375</v>
          </cell>
          <cell r="P638">
            <v>96.590909090909093</v>
          </cell>
        </row>
        <row r="639">
          <cell r="K639">
            <v>0</v>
          </cell>
          <cell r="O639">
            <v>0</v>
          </cell>
        </row>
        <row r="640">
          <cell r="K640">
            <v>14416.693181818182</v>
          </cell>
          <cell r="O640">
            <v>2407.375</v>
          </cell>
          <cell r="P640">
            <v>96.590909090909093</v>
          </cell>
        </row>
        <row r="641">
          <cell r="K641">
            <v>0</v>
          </cell>
          <cell r="O641">
            <v>0</v>
          </cell>
        </row>
        <row r="642">
          <cell r="K642">
            <v>6379.943181818182</v>
          </cell>
          <cell r="O642">
            <v>1182.5909090909092</v>
          </cell>
          <cell r="P642">
            <v>96.590909090909093</v>
          </cell>
        </row>
        <row r="643">
          <cell r="K643">
            <v>0</v>
          </cell>
          <cell r="O643">
            <v>0</v>
          </cell>
        </row>
        <row r="644">
          <cell r="K644">
            <v>3136.9886363636365</v>
          </cell>
          <cell r="O644">
            <v>1483.340909090909</v>
          </cell>
          <cell r="P644">
            <v>96.590909090909093</v>
          </cell>
        </row>
        <row r="645">
          <cell r="K645">
            <v>0</v>
          </cell>
          <cell r="O645">
            <v>0</v>
          </cell>
        </row>
        <row r="646">
          <cell r="K646">
            <v>3913.7272727272725</v>
          </cell>
          <cell r="O646">
            <v>3245.0568181818185</v>
          </cell>
          <cell r="P646">
            <v>96.590909090909093</v>
          </cell>
        </row>
        <row r="647">
          <cell r="K647">
            <v>0</v>
          </cell>
          <cell r="O647">
            <v>0</v>
          </cell>
        </row>
        <row r="648">
          <cell r="K648">
            <v>1900.0113636363635</v>
          </cell>
          <cell r="O648">
            <v>1048.4772727272727</v>
          </cell>
          <cell r="P648">
            <v>96.590909090909093</v>
          </cell>
        </row>
        <row r="649">
          <cell r="K649">
            <v>0</v>
          </cell>
          <cell r="O649">
            <v>0</v>
          </cell>
        </row>
        <row r="650">
          <cell r="K650">
            <v>1694.5795454545455</v>
          </cell>
          <cell r="O650">
            <v>1060.840909090909</v>
          </cell>
          <cell r="P650">
            <v>96.590909090909093</v>
          </cell>
        </row>
        <row r="651">
          <cell r="K651">
            <v>0</v>
          </cell>
          <cell r="O651">
            <v>0</v>
          </cell>
        </row>
        <row r="652">
          <cell r="K652">
            <v>16669.636363636364</v>
          </cell>
          <cell r="O652">
            <v>4966.25</v>
          </cell>
          <cell r="P652">
            <v>96.590909090909093</v>
          </cell>
        </row>
        <row r="653">
          <cell r="K653">
            <v>0</v>
          </cell>
          <cell r="O653">
            <v>0</v>
          </cell>
        </row>
        <row r="654">
          <cell r="K654">
            <v>6036.7272727272721</v>
          </cell>
          <cell r="O654">
            <v>4529.931818181818</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15550</v>
          </cell>
          <cell r="O658">
            <v>3521.4318181818185</v>
          </cell>
          <cell r="P658">
            <v>96.590909090909093</v>
          </cell>
        </row>
        <row r="659">
          <cell r="K659">
            <v>0</v>
          </cell>
          <cell r="O659">
            <v>0</v>
          </cell>
        </row>
        <row r="660">
          <cell r="K660">
            <v>0</v>
          </cell>
          <cell r="O660">
            <v>0</v>
          </cell>
          <cell r="P660">
            <v>96.590909090909093</v>
          </cell>
        </row>
        <row r="661">
          <cell r="K661">
            <v>0</v>
          </cell>
          <cell r="O661">
            <v>0</v>
          </cell>
        </row>
        <row r="662">
          <cell r="K662">
            <v>339.93181818181819</v>
          </cell>
          <cell r="O662">
            <v>258.14772727272725</v>
          </cell>
          <cell r="P662">
            <v>96.590909090909093</v>
          </cell>
        </row>
        <row r="663">
          <cell r="K663">
            <v>0</v>
          </cell>
          <cell r="O663">
            <v>0</v>
          </cell>
        </row>
        <row r="664">
          <cell r="K664">
            <v>0</v>
          </cell>
          <cell r="O664">
            <v>0</v>
          </cell>
          <cell r="P664">
            <v>96.590909090909093</v>
          </cell>
        </row>
        <row r="665">
          <cell r="K665">
            <v>0</v>
          </cell>
          <cell r="O665">
            <v>0</v>
          </cell>
        </row>
        <row r="666">
          <cell r="K666">
            <v>0</v>
          </cell>
          <cell r="O666">
            <v>0</v>
          </cell>
          <cell r="P666">
            <v>96.590909090909093</v>
          </cell>
        </row>
        <row r="667">
          <cell r="K667">
            <v>70931.839999999997</v>
          </cell>
          <cell r="L667">
            <v>3972.18</v>
          </cell>
          <cell r="M667">
            <v>419.46</v>
          </cell>
          <cell r="N667">
            <v>4218.12</v>
          </cell>
          <cell r="O667">
            <v>0</v>
          </cell>
        </row>
        <row r="668">
          <cell r="K668">
            <v>0</v>
          </cell>
          <cell r="O668">
            <v>0</v>
          </cell>
          <cell r="P668">
            <v>96.590909090909093</v>
          </cell>
        </row>
        <row r="669">
          <cell r="K669">
            <v>341.6</v>
          </cell>
          <cell r="L669">
            <v>19.13</v>
          </cell>
          <cell r="M669">
            <v>2.02</v>
          </cell>
          <cell r="N669">
            <v>20.309999999999999</v>
          </cell>
          <cell r="O669">
            <v>0</v>
          </cell>
        </row>
        <row r="670">
          <cell r="K670">
            <v>0</v>
          </cell>
          <cell r="O670">
            <v>0</v>
          </cell>
          <cell r="P670">
            <v>96.590909090909093</v>
          </cell>
        </row>
        <row r="671">
          <cell r="K671">
            <v>328.16</v>
          </cell>
          <cell r="L671">
            <v>18.38</v>
          </cell>
          <cell r="M671">
            <v>1.94</v>
          </cell>
          <cell r="N671">
            <v>19.510000000000002</v>
          </cell>
          <cell r="O671">
            <v>0</v>
          </cell>
        </row>
        <row r="672">
          <cell r="K672">
            <v>0</v>
          </cell>
          <cell r="O672">
            <v>0</v>
          </cell>
          <cell r="P672">
            <v>96.590909090909093</v>
          </cell>
        </row>
        <row r="673">
          <cell r="K673">
            <v>198.24</v>
          </cell>
          <cell r="L673">
            <v>11.1</v>
          </cell>
          <cell r="M673">
            <v>1.17</v>
          </cell>
          <cell r="N673">
            <v>11.79</v>
          </cell>
          <cell r="O673">
            <v>0</v>
          </cell>
        </row>
        <row r="674">
          <cell r="K674">
            <v>609.7954545454545</v>
          </cell>
          <cell r="O674">
            <v>436.71590909090907</v>
          </cell>
          <cell r="P674">
            <v>96.590909090909093</v>
          </cell>
        </row>
        <row r="675">
          <cell r="K675">
            <v>0</v>
          </cell>
          <cell r="O675">
            <v>0</v>
          </cell>
        </row>
        <row r="676">
          <cell r="K676">
            <v>964.29545454545462</v>
          </cell>
          <cell r="O676">
            <v>658.23863636363637</v>
          </cell>
          <cell r="P676">
            <v>96.590909090909093</v>
          </cell>
        </row>
        <row r="677">
          <cell r="K677">
            <v>0</v>
          </cell>
          <cell r="O677">
            <v>0</v>
          </cell>
        </row>
        <row r="678">
          <cell r="K678">
            <v>704.93181818181824</v>
          </cell>
          <cell r="O678">
            <v>649.71590909090912</v>
          </cell>
          <cell r="P678">
            <v>96.590909090909093</v>
          </cell>
        </row>
        <row r="679">
          <cell r="K679">
            <v>0</v>
          </cell>
          <cell r="O679">
            <v>0</v>
          </cell>
        </row>
        <row r="680">
          <cell r="K680">
            <v>5508.5609090909093</v>
          </cell>
          <cell r="O680">
            <v>1054.3636363636365</v>
          </cell>
          <cell r="P680">
            <v>96.590909090909093</v>
          </cell>
        </row>
        <row r="681">
          <cell r="K681">
            <v>4303.7</v>
          </cell>
          <cell r="L681">
            <v>222.71</v>
          </cell>
          <cell r="O681">
            <v>0</v>
          </cell>
        </row>
        <row r="682">
          <cell r="K682">
            <v>4286.340909090909</v>
          </cell>
          <cell r="O682">
            <v>1054.3636363636365</v>
          </cell>
          <cell r="P682">
            <v>96.590909090909093</v>
          </cell>
        </row>
        <row r="683">
          <cell r="K683">
            <v>0</v>
          </cell>
          <cell r="O683">
            <v>0</v>
          </cell>
        </row>
        <row r="684">
          <cell r="K684">
            <v>4286.340909090909</v>
          </cell>
          <cell r="O684">
            <v>1054.3636363636365</v>
          </cell>
          <cell r="P684">
            <v>96.590909090909093</v>
          </cell>
        </row>
        <row r="685">
          <cell r="K685">
            <v>0</v>
          </cell>
          <cell r="O685">
            <v>0</v>
          </cell>
        </row>
        <row r="686">
          <cell r="K686">
            <v>3887.6590909090905</v>
          </cell>
          <cell r="O686">
            <v>800.27272727272725</v>
          </cell>
          <cell r="P686">
            <v>96.590909090909093</v>
          </cell>
        </row>
        <row r="687">
          <cell r="K687">
            <v>0</v>
          </cell>
          <cell r="O687">
            <v>0</v>
          </cell>
        </row>
        <row r="688">
          <cell r="K688">
            <v>1205.7386363636363</v>
          </cell>
          <cell r="O688">
            <v>1134.9318181818182</v>
          </cell>
          <cell r="P688">
            <v>96.590909090909093</v>
          </cell>
        </row>
        <row r="689">
          <cell r="K689">
            <v>0</v>
          </cell>
          <cell r="O689">
            <v>0</v>
          </cell>
        </row>
        <row r="690">
          <cell r="K690">
            <v>13952.670454545454</v>
          </cell>
          <cell r="O690">
            <v>857.88636363636374</v>
          </cell>
          <cell r="P690">
            <v>96.590909090909093</v>
          </cell>
        </row>
        <row r="691">
          <cell r="K691">
            <v>0</v>
          </cell>
          <cell r="O691">
            <v>0</v>
          </cell>
        </row>
        <row r="692">
          <cell r="K692">
            <v>0</v>
          </cell>
          <cell r="O692">
            <v>0</v>
          </cell>
          <cell r="P692">
            <v>96.590909090909093</v>
          </cell>
        </row>
        <row r="693">
          <cell r="K693">
            <v>0</v>
          </cell>
          <cell r="O693">
            <v>0</v>
          </cell>
        </row>
        <row r="694">
          <cell r="K694">
            <v>398.68181818181813</v>
          </cell>
          <cell r="O694">
            <v>254.09090909090909</v>
          </cell>
          <cell r="P694">
            <v>96.590909090909093</v>
          </cell>
        </row>
        <row r="695">
          <cell r="K695">
            <v>1046.49</v>
          </cell>
          <cell r="L695">
            <v>54.15</v>
          </cell>
          <cell r="O695">
            <v>0</v>
          </cell>
        </row>
        <row r="696">
          <cell r="K696">
            <v>8249.8409090909081</v>
          </cell>
          <cell r="O696">
            <v>5441.1363636363631</v>
          </cell>
          <cell r="P696">
            <v>96.590909090909093</v>
          </cell>
        </row>
        <row r="697">
          <cell r="K697">
            <v>0</v>
          </cell>
          <cell r="O697">
            <v>0</v>
          </cell>
        </row>
        <row r="698">
          <cell r="K698">
            <v>0</v>
          </cell>
          <cell r="O698">
            <v>0</v>
          </cell>
          <cell r="P698">
            <v>96.590909090909093</v>
          </cell>
        </row>
        <row r="699">
          <cell r="K699">
            <v>0</v>
          </cell>
          <cell r="O699">
            <v>0</v>
          </cell>
        </row>
        <row r="700">
          <cell r="K700">
            <v>5508.5609090909093</v>
          </cell>
          <cell r="O700">
            <v>1054.3636363636365</v>
          </cell>
          <cell r="P700">
            <v>96.590909090909093</v>
          </cell>
        </row>
        <row r="701">
          <cell r="K701">
            <v>3622.38</v>
          </cell>
          <cell r="L701">
            <v>187.46</v>
          </cell>
          <cell r="O701">
            <v>0</v>
          </cell>
        </row>
        <row r="702">
          <cell r="K702">
            <v>16677.534090909092</v>
          </cell>
          <cell r="O702">
            <v>1254.7272727272727</v>
          </cell>
          <cell r="P702">
            <v>96.590909090909093</v>
          </cell>
        </row>
        <row r="704">
          <cell r="K704">
            <v>9632.3904545454552</v>
          </cell>
          <cell r="O704">
            <v>1918.0568181818182</v>
          </cell>
          <cell r="P704">
            <v>96.590909090909093</v>
          </cell>
        </row>
        <row r="705">
          <cell r="K705">
            <v>0</v>
          </cell>
          <cell r="O705">
            <v>0</v>
          </cell>
        </row>
        <row r="706">
          <cell r="K706">
            <v>6701.7604545454542</v>
          </cell>
          <cell r="O706">
            <v>1918.0568181818182</v>
          </cell>
          <cell r="P706">
            <v>96.590909090909093</v>
          </cell>
        </row>
        <row r="707">
          <cell r="K707">
            <v>0</v>
          </cell>
          <cell r="O707">
            <v>0</v>
          </cell>
        </row>
        <row r="708">
          <cell r="K708">
            <v>3506.2495454545451</v>
          </cell>
          <cell r="O708">
            <v>1166.875</v>
          </cell>
          <cell r="P708">
            <v>96.590909090909093</v>
          </cell>
        </row>
        <row r="709">
          <cell r="K709">
            <v>0</v>
          </cell>
          <cell r="O709">
            <v>0</v>
          </cell>
        </row>
        <row r="710">
          <cell r="K710">
            <v>3582.0722727272732</v>
          </cell>
          <cell r="O710">
            <v>926.44318181818176</v>
          </cell>
          <cell r="P710">
            <v>96.590909090909093</v>
          </cell>
        </row>
        <row r="711">
          <cell r="K711">
            <v>3622.38</v>
          </cell>
          <cell r="L711">
            <v>187.46</v>
          </cell>
          <cell r="O711">
            <v>0</v>
          </cell>
        </row>
        <row r="712">
          <cell r="K712">
            <v>6157.4881818181821</v>
          </cell>
          <cell r="O712">
            <v>3412.522727272727</v>
          </cell>
          <cell r="P712">
            <v>96.590909090909093</v>
          </cell>
        </row>
        <row r="713">
          <cell r="K713">
            <v>0</v>
          </cell>
          <cell r="O713">
            <v>0</v>
          </cell>
        </row>
        <row r="714">
          <cell r="K714">
            <v>7199.6140909090909</v>
          </cell>
          <cell r="O714">
            <v>1872.806818181818</v>
          </cell>
          <cell r="P714">
            <v>96.590909090909093</v>
          </cell>
        </row>
        <row r="715">
          <cell r="K715">
            <v>0</v>
          </cell>
          <cell r="O715">
            <v>0</v>
          </cell>
        </row>
        <row r="716">
          <cell r="K716">
            <v>4600.261363636364</v>
          </cell>
          <cell r="O716">
            <v>891.61363636363637</v>
          </cell>
          <cell r="P716">
            <v>96.590909090909093</v>
          </cell>
        </row>
        <row r="717">
          <cell r="K717">
            <v>3622.38</v>
          </cell>
          <cell r="L717">
            <v>187.46</v>
          </cell>
          <cell r="O717">
            <v>0</v>
          </cell>
        </row>
        <row r="718">
          <cell r="K718">
            <v>699.21590909090901</v>
          </cell>
          <cell r="O718">
            <v>388.1704545454545</v>
          </cell>
          <cell r="P718">
            <v>96.590909090909093</v>
          </cell>
        </row>
        <row r="719">
          <cell r="K719">
            <v>105.22</v>
          </cell>
          <cell r="L719">
            <v>5.45</v>
          </cell>
          <cell r="M719">
            <v>16.34</v>
          </cell>
          <cell r="O719">
            <v>0</v>
          </cell>
        </row>
        <row r="720">
          <cell r="K720">
            <v>699.21590909090901</v>
          </cell>
          <cell r="O720">
            <v>388.1704545454545</v>
          </cell>
          <cell r="P720">
            <v>96.590909090909093</v>
          </cell>
        </row>
        <row r="721">
          <cell r="K721">
            <v>0</v>
          </cell>
          <cell r="O721">
            <v>0</v>
          </cell>
        </row>
        <row r="722">
          <cell r="K722">
            <v>699.21590909090901</v>
          </cell>
          <cell r="O722">
            <v>388.1704545454545</v>
          </cell>
          <cell r="P722">
            <v>96.590909090909093</v>
          </cell>
        </row>
        <row r="723">
          <cell r="K723">
            <v>0</v>
          </cell>
          <cell r="O723">
            <v>0</v>
          </cell>
        </row>
        <row r="724">
          <cell r="K724">
            <v>699.21590909090901</v>
          </cell>
          <cell r="O724">
            <v>388.1704545454545</v>
          </cell>
          <cell r="P724">
            <v>96.590909090909093</v>
          </cell>
        </row>
        <row r="725">
          <cell r="K725">
            <v>210.46</v>
          </cell>
          <cell r="L725">
            <v>10.89</v>
          </cell>
          <cell r="M725">
            <v>32.68</v>
          </cell>
          <cell r="O725">
            <v>0</v>
          </cell>
        </row>
        <row r="726">
          <cell r="K726">
            <v>699.21590909090901</v>
          </cell>
          <cell r="O726">
            <v>388.1704545454545</v>
          </cell>
          <cell r="P726">
            <v>96.590909090909093</v>
          </cell>
        </row>
        <row r="727">
          <cell r="K727">
            <v>0</v>
          </cell>
          <cell r="O727">
            <v>0</v>
          </cell>
        </row>
        <row r="728">
          <cell r="K728">
            <v>699.21590909090901</v>
          </cell>
          <cell r="O728">
            <v>388.1704545454545</v>
          </cell>
          <cell r="P728">
            <v>96.590909090909093</v>
          </cell>
        </row>
        <row r="729">
          <cell r="K729">
            <v>0</v>
          </cell>
          <cell r="O729">
            <v>0</v>
          </cell>
        </row>
        <row r="730">
          <cell r="K730">
            <v>0</v>
          </cell>
          <cell r="O730">
            <v>0</v>
          </cell>
          <cell r="P730">
            <v>96.590909090909093</v>
          </cell>
        </row>
        <row r="731">
          <cell r="K731">
            <v>0</v>
          </cell>
          <cell r="O731">
            <v>0</v>
          </cell>
        </row>
        <row r="732">
          <cell r="K732">
            <v>0</v>
          </cell>
          <cell r="O732">
            <v>0</v>
          </cell>
          <cell r="P732">
            <v>96.590909090909093</v>
          </cell>
        </row>
        <row r="733">
          <cell r="K733">
            <v>0</v>
          </cell>
          <cell r="O733">
            <v>0</v>
          </cell>
        </row>
        <row r="734">
          <cell r="K734">
            <v>12177.886363636364</v>
          </cell>
          <cell r="O734">
            <v>1823.0568181818182</v>
          </cell>
          <cell r="P734">
            <v>96.590909090909093</v>
          </cell>
        </row>
        <row r="735">
          <cell r="K735">
            <v>0</v>
          </cell>
          <cell r="O735">
            <v>0</v>
          </cell>
        </row>
        <row r="736">
          <cell r="K736">
            <v>1419.909090909091</v>
          </cell>
          <cell r="O736">
            <v>1343.7727272727273</v>
          </cell>
          <cell r="P736">
            <v>96.590909090909093</v>
          </cell>
        </row>
        <row r="737">
          <cell r="K737">
            <v>0</v>
          </cell>
          <cell r="O737">
            <v>0</v>
          </cell>
        </row>
        <row r="738">
          <cell r="K738">
            <v>12267.75</v>
          </cell>
          <cell r="O738">
            <v>1872.409090909091</v>
          </cell>
          <cell r="P738">
            <v>96.590909090909093</v>
          </cell>
        </row>
        <row r="739">
          <cell r="K739">
            <v>0</v>
          </cell>
          <cell r="O739">
            <v>0</v>
          </cell>
        </row>
        <row r="740">
          <cell r="K740">
            <v>13046.965909090908</v>
          </cell>
          <cell r="O740">
            <v>2413.25</v>
          </cell>
          <cell r="P740">
            <v>96.590909090909093</v>
          </cell>
        </row>
        <row r="741">
          <cell r="K741">
            <v>147.97</v>
          </cell>
          <cell r="L741">
            <v>7.4</v>
          </cell>
          <cell r="M741">
            <v>22.2</v>
          </cell>
        </row>
        <row r="742">
          <cell r="K742">
            <v>12559.636363636364</v>
          </cell>
          <cell r="O742">
            <v>2103.409090909091</v>
          </cell>
          <cell r="P742">
            <v>96.590909090909093</v>
          </cell>
        </row>
        <row r="743">
          <cell r="K743">
            <v>0</v>
          </cell>
          <cell r="O743">
            <v>0</v>
          </cell>
        </row>
        <row r="744">
          <cell r="K744">
            <v>12883.102272727272</v>
          </cell>
          <cell r="O744">
            <v>2373.4772727272725</v>
          </cell>
          <cell r="P744">
            <v>96.590909090909093</v>
          </cell>
        </row>
        <row r="746">
          <cell r="K746">
            <v>12559.636363636364</v>
          </cell>
          <cell r="O746">
            <v>2103.409090909091</v>
          </cell>
          <cell r="P746">
            <v>96.590909090909093</v>
          </cell>
        </row>
        <row r="747">
          <cell r="K747">
            <v>0</v>
          </cell>
          <cell r="O747">
            <v>0</v>
          </cell>
        </row>
        <row r="748">
          <cell r="K748">
            <v>3034.386363636364</v>
          </cell>
          <cell r="O748">
            <v>2459.193181818182</v>
          </cell>
          <cell r="P748">
            <v>96.590909090909093</v>
          </cell>
        </row>
        <row r="749">
          <cell r="K749">
            <v>0</v>
          </cell>
          <cell r="O749">
            <v>0</v>
          </cell>
        </row>
        <row r="750">
          <cell r="K750">
            <v>1416.7045454545455</v>
          </cell>
          <cell r="O750">
            <v>1279.3863636363635</v>
          </cell>
          <cell r="P750">
            <v>96.590909090909093</v>
          </cell>
        </row>
        <row r="751">
          <cell r="K751">
            <v>0</v>
          </cell>
          <cell r="O751">
            <v>0</v>
          </cell>
        </row>
        <row r="752">
          <cell r="K752">
            <v>4320.431818181818</v>
          </cell>
          <cell r="O752">
            <v>3237.0454545454545</v>
          </cell>
          <cell r="P752">
            <v>96.590909090909093</v>
          </cell>
        </row>
        <row r="753">
          <cell r="K753">
            <v>0</v>
          </cell>
          <cell r="O753">
            <v>0</v>
          </cell>
        </row>
        <row r="754">
          <cell r="K754">
            <v>4973.602272727273</v>
          </cell>
          <cell r="O754">
            <v>2807.9204545454545</v>
          </cell>
          <cell r="P754">
            <v>96.590909090909093</v>
          </cell>
        </row>
        <row r="755">
          <cell r="K755">
            <v>0</v>
          </cell>
          <cell r="O755">
            <v>0</v>
          </cell>
        </row>
        <row r="756">
          <cell r="K756">
            <v>8335.079545454546</v>
          </cell>
          <cell r="O756">
            <v>5470.420454545455</v>
          </cell>
          <cell r="P756">
            <v>96.590909090909093</v>
          </cell>
        </row>
        <row r="757">
          <cell r="K757">
            <v>0</v>
          </cell>
          <cell r="O757">
            <v>0</v>
          </cell>
        </row>
        <row r="758">
          <cell r="K758">
            <v>0</v>
          </cell>
          <cell r="O758">
            <v>0</v>
          </cell>
          <cell r="P758">
            <v>96.590909090909093</v>
          </cell>
        </row>
        <row r="759">
          <cell r="K759">
            <v>0</v>
          </cell>
          <cell r="O759">
            <v>0</v>
          </cell>
        </row>
        <row r="760">
          <cell r="K760">
            <v>1648.7045454545453</v>
          </cell>
          <cell r="O760">
            <v>1608.3181818181818</v>
          </cell>
          <cell r="P760">
            <v>96.590909090909093</v>
          </cell>
        </row>
        <row r="761">
          <cell r="K761">
            <v>0</v>
          </cell>
          <cell r="O761">
            <v>0</v>
          </cell>
        </row>
        <row r="762">
          <cell r="K762">
            <v>13817.795454545454</v>
          </cell>
          <cell r="O762">
            <v>2786.0795454545455</v>
          </cell>
          <cell r="P762">
            <v>96.590909090909093</v>
          </cell>
        </row>
        <row r="763">
          <cell r="K763">
            <v>0</v>
          </cell>
          <cell r="O763">
            <v>0</v>
          </cell>
        </row>
        <row r="764">
          <cell r="K764">
            <v>2160.363636363636</v>
          </cell>
          <cell r="O764">
            <v>1792.9772727272727</v>
          </cell>
          <cell r="P764">
            <v>96.590909090909093</v>
          </cell>
        </row>
        <row r="765">
          <cell r="K765">
            <v>0</v>
          </cell>
          <cell r="O765">
            <v>0</v>
          </cell>
        </row>
        <row r="766">
          <cell r="K766">
            <v>2359.7954545454545</v>
          </cell>
          <cell r="O766">
            <v>1651.4772727272727</v>
          </cell>
          <cell r="P766">
            <v>96.590909090909093</v>
          </cell>
        </row>
        <row r="767">
          <cell r="K767">
            <v>0</v>
          </cell>
          <cell r="O767">
            <v>0</v>
          </cell>
        </row>
        <row r="768">
          <cell r="K768">
            <v>988.48863636363637</v>
          </cell>
          <cell r="O768">
            <v>429.04545454545456</v>
          </cell>
          <cell r="P768">
            <v>96.590909090909093</v>
          </cell>
        </row>
        <row r="769">
          <cell r="K769">
            <v>0</v>
          </cell>
          <cell r="O769">
            <v>0</v>
          </cell>
        </row>
        <row r="770">
          <cell r="K770">
            <v>3186.2695454545456</v>
          </cell>
          <cell r="O770">
            <v>2349.931818181818</v>
          </cell>
          <cell r="P770">
            <v>96.590909090909093</v>
          </cell>
        </row>
        <row r="771">
          <cell r="K771">
            <v>3625.07</v>
          </cell>
          <cell r="L771">
            <v>187.57</v>
          </cell>
          <cell r="O771">
            <v>0</v>
          </cell>
        </row>
        <row r="772">
          <cell r="K772">
            <v>8990.4059090909086</v>
          </cell>
          <cell r="O772">
            <v>2450.113636363636</v>
          </cell>
          <cell r="P772">
            <v>96.590909090909093</v>
          </cell>
        </row>
        <row r="773">
          <cell r="K773">
            <v>3390.88</v>
          </cell>
          <cell r="L773">
            <v>175.48</v>
          </cell>
        </row>
        <row r="774">
          <cell r="K774">
            <v>3917.8413636363634</v>
          </cell>
          <cell r="O774">
            <v>779.875</v>
          </cell>
          <cell r="P774">
            <v>96.590909090909093</v>
          </cell>
        </row>
        <row r="775">
          <cell r="K775">
            <v>3085.72</v>
          </cell>
          <cell r="L775">
            <v>159.69</v>
          </cell>
          <cell r="O775">
            <v>0</v>
          </cell>
        </row>
        <row r="776">
          <cell r="K776">
            <v>4270.590909090909</v>
          </cell>
          <cell r="O776">
            <v>1033.534090909091</v>
          </cell>
          <cell r="P776">
            <v>96.590909090909093</v>
          </cell>
        </row>
        <row r="777">
          <cell r="K777">
            <v>0</v>
          </cell>
          <cell r="O777">
            <v>0</v>
          </cell>
        </row>
        <row r="778">
          <cell r="K778">
            <v>4430.784090909091</v>
          </cell>
          <cell r="O778">
            <v>1034.4204545454545</v>
          </cell>
          <cell r="P778">
            <v>96.590909090909093</v>
          </cell>
        </row>
        <row r="779">
          <cell r="K779">
            <v>0</v>
          </cell>
          <cell r="O779">
            <v>0</v>
          </cell>
        </row>
        <row r="780">
          <cell r="K780">
            <v>3288.5422727272726</v>
          </cell>
          <cell r="O780">
            <v>905.61363636363637</v>
          </cell>
          <cell r="P780">
            <v>96.590909090909093</v>
          </cell>
        </row>
        <row r="781">
          <cell r="K781">
            <v>828.47</v>
          </cell>
          <cell r="L781">
            <v>42.87</v>
          </cell>
          <cell r="O781">
            <v>0</v>
          </cell>
        </row>
        <row r="782">
          <cell r="K782">
            <v>824.69318181818176</v>
          </cell>
          <cell r="O782">
            <v>104.80681818181819</v>
          </cell>
          <cell r="P782">
            <v>96.590909090909093</v>
          </cell>
        </row>
        <row r="783">
          <cell r="K783">
            <v>0</v>
          </cell>
          <cell r="O783">
            <v>0</v>
          </cell>
        </row>
        <row r="784">
          <cell r="K784">
            <v>4270.590909090909</v>
          </cell>
          <cell r="O784">
            <v>1033.534090909091</v>
          </cell>
          <cell r="P784">
            <v>96.590909090909093</v>
          </cell>
        </row>
        <row r="785">
          <cell r="K785">
            <v>0</v>
          </cell>
          <cell r="O785">
            <v>0</v>
          </cell>
        </row>
        <row r="786">
          <cell r="K786">
            <v>2158.0231818181819</v>
          </cell>
          <cell r="O786">
            <v>104.80681818181819</v>
          </cell>
          <cell r="P786">
            <v>96.590909090909093</v>
          </cell>
        </row>
        <row r="787">
          <cell r="K787">
            <v>0</v>
          </cell>
          <cell r="O787">
            <v>0</v>
          </cell>
        </row>
        <row r="788">
          <cell r="K788">
            <v>0</v>
          </cell>
          <cell r="O788">
            <v>0</v>
          </cell>
          <cell r="P788">
            <v>96.590909090909093</v>
          </cell>
        </row>
        <row r="789">
          <cell r="K789">
            <v>0</v>
          </cell>
          <cell r="O789">
            <v>0</v>
          </cell>
        </row>
        <row r="790">
          <cell r="K790">
            <v>0</v>
          </cell>
          <cell r="O790">
            <v>0</v>
          </cell>
          <cell r="P790">
            <v>96.590909090909093</v>
          </cell>
        </row>
        <row r="791">
          <cell r="K791">
            <v>0</v>
          </cell>
          <cell r="O791">
            <v>0</v>
          </cell>
        </row>
        <row r="792">
          <cell r="K792">
            <v>0</v>
          </cell>
          <cell r="O792">
            <v>0</v>
          </cell>
          <cell r="P792">
            <v>96.590909090909093</v>
          </cell>
        </row>
        <row r="793">
          <cell r="K793">
            <v>0</v>
          </cell>
          <cell r="O793">
            <v>0</v>
          </cell>
        </row>
        <row r="794">
          <cell r="K794">
            <v>0</v>
          </cell>
          <cell r="O794">
            <v>0</v>
          </cell>
          <cell r="P794">
            <v>96.590909090909093</v>
          </cell>
        </row>
        <row r="795">
          <cell r="K795">
            <v>0</v>
          </cell>
          <cell r="O795">
            <v>0</v>
          </cell>
        </row>
        <row r="796">
          <cell r="K796">
            <v>0</v>
          </cell>
          <cell r="O796">
            <v>0</v>
          </cell>
          <cell r="P796">
            <v>96.590909090909093</v>
          </cell>
        </row>
        <row r="797">
          <cell r="K797">
            <v>0</v>
          </cell>
          <cell r="O797">
            <v>0</v>
          </cell>
        </row>
        <row r="798">
          <cell r="K798">
            <v>0</v>
          </cell>
          <cell r="O798">
            <v>0</v>
          </cell>
          <cell r="P798">
            <v>96.590909090909093</v>
          </cell>
        </row>
        <row r="799">
          <cell r="K799">
            <v>0</v>
          </cell>
          <cell r="O799">
            <v>0</v>
          </cell>
        </row>
        <row r="800">
          <cell r="K800">
            <v>382.93181818181819</v>
          </cell>
          <cell r="O800">
            <v>233.26136363636365</v>
          </cell>
          <cell r="P800">
            <v>96.590909090909093</v>
          </cell>
        </row>
        <row r="801">
          <cell r="K801">
            <v>0</v>
          </cell>
          <cell r="O801">
            <v>0</v>
          </cell>
        </row>
        <row r="802">
          <cell r="K802">
            <v>1494.4777272727272</v>
          </cell>
          <cell r="O802">
            <v>581.96590909090912</v>
          </cell>
          <cell r="P802">
            <v>96.590909090909093</v>
          </cell>
        </row>
        <row r="803">
          <cell r="K803">
            <v>1070.0899999999999</v>
          </cell>
          <cell r="L803">
            <v>55.37</v>
          </cell>
          <cell r="O803">
            <v>0</v>
          </cell>
        </row>
        <row r="804">
          <cell r="K804">
            <v>1618.3940909090909</v>
          </cell>
          <cell r="O804">
            <v>621.73863636363637</v>
          </cell>
          <cell r="P804">
            <v>96.590909090909093</v>
          </cell>
        </row>
        <row r="805">
          <cell r="K805">
            <v>1546.81</v>
          </cell>
          <cell r="L805">
            <v>80.05</v>
          </cell>
          <cell r="O805">
            <v>0</v>
          </cell>
        </row>
        <row r="806">
          <cell r="K806">
            <v>1111.1477272727273</v>
          </cell>
          <cell r="O806">
            <v>581.96590909090912</v>
          </cell>
          <cell r="P806">
            <v>96.590909090909093</v>
          </cell>
        </row>
        <row r="807">
          <cell r="K807">
            <v>0</v>
          </cell>
          <cell r="O807">
            <v>0</v>
          </cell>
        </row>
        <row r="808">
          <cell r="K808">
            <v>219.06818181818181</v>
          </cell>
          <cell r="O808">
            <v>273.03409090909093</v>
          </cell>
          <cell r="P808">
            <v>96.590909090909093</v>
          </cell>
        </row>
        <row r="809">
          <cell r="K809">
            <v>0</v>
          </cell>
          <cell r="O809">
            <v>0</v>
          </cell>
        </row>
        <row r="810">
          <cell r="K810">
            <v>1305.7272727272727</v>
          </cell>
          <cell r="O810">
            <v>904.31818181818176</v>
          </cell>
          <cell r="P810">
            <v>96.590909090909093</v>
          </cell>
        </row>
        <row r="811">
          <cell r="K811">
            <v>0</v>
          </cell>
          <cell r="O811">
            <v>0</v>
          </cell>
        </row>
        <row r="812">
          <cell r="K812">
            <v>972.47318181818173</v>
          </cell>
          <cell r="O812">
            <v>104.80681818181819</v>
          </cell>
          <cell r="P812">
            <v>96.590909090909093</v>
          </cell>
        </row>
        <row r="813">
          <cell r="K813">
            <v>0</v>
          </cell>
          <cell r="O813">
            <v>0</v>
          </cell>
        </row>
        <row r="814">
          <cell r="K814">
            <v>8431.454545454546</v>
          </cell>
          <cell r="O814">
            <v>7982.5</v>
          </cell>
          <cell r="P814">
            <v>96.590909090909093</v>
          </cell>
        </row>
        <row r="815">
          <cell r="K815">
            <v>0</v>
          </cell>
          <cell r="O815">
            <v>0</v>
          </cell>
        </row>
        <row r="816">
          <cell r="K816">
            <v>4215.727272727273</v>
          </cell>
          <cell r="O816">
            <v>3991.25</v>
          </cell>
          <cell r="P816">
            <v>96.590909090909093</v>
          </cell>
        </row>
        <row r="817">
          <cell r="K817">
            <v>0</v>
          </cell>
          <cell r="O817">
            <v>0</v>
          </cell>
        </row>
        <row r="818">
          <cell r="K818">
            <v>4215.727272727273</v>
          </cell>
          <cell r="O818">
            <v>3991.25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0</v>
          </cell>
          <cell r="O822">
            <v>0</v>
          </cell>
          <cell r="P822">
            <v>96.590909090909093</v>
          </cell>
        </row>
        <row r="823">
          <cell r="K823">
            <v>0</v>
          </cell>
          <cell r="O823">
            <v>0</v>
          </cell>
        </row>
        <row r="824">
          <cell r="K824">
            <v>0</v>
          </cell>
          <cell r="O824">
            <v>0</v>
          </cell>
          <cell r="P824">
            <v>96.590909090909093</v>
          </cell>
        </row>
        <row r="825">
          <cell r="K825">
            <v>2644218.08</v>
          </cell>
          <cell r="L825">
            <v>148076.21</v>
          </cell>
          <cell r="M825">
            <v>15636.65</v>
          </cell>
          <cell r="N825">
            <v>157244.14000000001</v>
          </cell>
          <cell r="O825">
            <v>0</v>
          </cell>
        </row>
        <row r="826">
          <cell r="K826">
            <v>2714.5909090909095</v>
          </cell>
          <cell r="O826">
            <v>1982.9431818181818</v>
          </cell>
          <cell r="P826">
            <v>96.590909090909093</v>
          </cell>
        </row>
        <row r="827">
          <cell r="K827">
            <v>0</v>
          </cell>
          <cell r="O827">
            <v>0</v>
          </cell>
        </row>
        <row r="828">
          <cell r="K828">
            <v>14233.022727272726</v>
          </cell>
          <cell r="O828">
            <v>3036.25</v>
          </cell>
          <cell r="P828">
            <v>96.590909090909093</v>
          </cell>
        </row>
        <row r="829">
          <cell r="K829">
            <v>0</v>
          </cell>
          <cell r="O829">
            <v>0</v>
          </cell>
        </row>
        <row r="830">
          <cell r="K830">
            <v>0</v>
          </cell>
          <cell r="O830">
            <v>0</v>
          </cell>
          <cell r="P830">
            <v>96.590909090909093</v>
          </cell>
        </row>
        <row r="831">
          <cell r="K831">
            <v>0</v>
          </cell>
          <cell r="O831">
            <v>0</v>
          </cell>
        </row>
        <row r="832">
          <cell r="K832">
            <v>0</v>
          </cell>
          <cell r="O832">
            <v>0</v>
          </cell>
          <cell r="P832">
            <v>96.590909090909093</v>
          </cell>
        </row>
        <row r="833">
          <cell r="K833">
            <v>0</v>
          </cell>
          <cell r="O833">
            <v>0</v>
          </cell>
        </row>
        <row r="834">
          <cell r="K834">
            <v>0</v>
          </cell>
          <cell r="O834">
            <v>0</v>
          </cell>
          <cell r="P834">
            <v>96.590909090909093</v>
          </cell>
        </row>
        <row r="835">
          <cell r="K835">
            <v>0</v>
          </cell>
          <cell r="O835">
            <v>0</v>
          </cell>
        </row>
        <row r="836">
          <cell r="K836">
            <v>0</v>
          </cell>
          <cell r="O836">
            <v>0</v>
          </cell>
          <cell r="P836">
            <v>96.590909090909093</v>
          </cell>
        </row>
        <row r="837">
          <cell r="K837">
            <v>0</v>
          </cell>
          <cell r="O837">
            <v>0</v>
          </cell>
        </row>
        <row r="838">
          <cell r="K838">
            <v>13214.43181818182</v>
          </cell>
          <cell r="O838">
            <v>0</v>
          </cell>
          <cell r="P838">
            <v>96.590909090909093</v>
          </cell>
        </row>
        <row r="839">
          <cell r="K839">
            <v>0</v>
          </cell>
          <cell r="O839">
            <v>0</v>
          </cell>
        </row>
        <row r="840">
          <cell r="K840">
            <v>0</v>
          </cell>
          <cell r="O840">
            <v>0</v>
          </cell>
          <cell r="P840">
            <v>96.590909090909093</v>
          </cell>
        </row>
        <row r="841">
          <cell r="K841">
            <v>0</v>
          </cell>
          <cell r="O841">
            <v>0</v>
          </cell>
        </row>
        <row r="842">
          <cell r="K842">
            <v>3277.0622727272726</v>
          </cell>
          <cell r="O842">
            <v>905.61363636363637</v>
          </cell>
          <cell r="P842">
            <v>96.590909090909093</v>
          </cell>
        </row>
        <row r="875">
          <cell r="J875">
            <v>70985</v>
          </cell>
        </row>
      </sheetData>
      <sheetData sheetId="8"/>
      <sheetData sheetId="9"/>
      <sheetData sheetId="10" refreshError="1"/>
      <sheetData sheetId="11" refreshError="1"/>
      <sheetData sheetId="12" refreshError="1"/>
      <sheetData sheetId="13"/>
      <sheetData sheetId="14"/>
      <sheetData sheetId="15"/>
      <sheetData sheetId="16"/>
      <sheetData sheetId="17"/>
      <sheetData sheetId="18"/>
      <sheetData sheetId="1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m"/>
      <sheetName val="Qe"/>
      <sheetName val="Qc"/>
      <sheetName val="Qs"/>
      <sheetName val="SUMMARY"/>
      <sheetName val="Cost Report-B&amp;V Det"/>
      <sheetName val="GPP_Inp"/>
      <sheetName val="Index"/>
      <sheetName val="____CInp"/>
      <sheetName val="CInp____"/>
      <sheetName val="Tech_Inp"/>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T"/>
      <sheetName val="P&amp;G"/>
      <sheetName val="P&amp;G ASA"/>
      <sheetName val="Prices"/>
      <sheetName val="Unit 6"/>
      <sheetName val="Unit 6 ECS(EUR)"/>
      <sheetName val="Unit 6 UK(GBP)"/>
      <sheetName val="Unit 6 ASA"/>
    </sheetNames>
    <sheetDataSet>
      <sheetData sheetId="0" refreshError="1">
        <row r="1">
          <cell r="B1">
            <v>12.105</v>
          </cell>
        </row>
        <row r="2">
          <cell r="B2">
            <v>8.3000000000000007</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ctivities"/>
      <sheetName val="Currency &amp; Price Adj cashflow"/>
      <sheetName val="Rates &amp; Prices"/>
      <sheetName val="Currency_&amp;_Price_Adj_cashflow"/>
      <sheetName val="Rates_&amp;_Prices"/>
    </sheetNames>
    <sheetDataSet>
      <sheetData sheetId="0" refreshError="1"/>
      <sheetData sheetId="1"/>
      <sheetData sheetId="2" refreshError="1"/>
      <sheetData sheetId="3" refreshError="1"/>
      <sheetData sheetId="4"/>
      <sheetData sheetId="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Lib"/>
      <sheetName val="GAP"/>
      <sheetName val="SO"/>
      <sheetName val="Revision Schedule"/>
      <sheetName val="BOM"/>
      <sheetName val="Sell"/>
      <sheetName val="Proj Management"/>
      <sheetName val="Engineering"/>
      <sheetName val="Erection"/>
      <sheetName val="Commissioning"/>
      <sheetName val="Training"/>
      <sheetName val="Specific Selling Costs"/>
      <sheetName val="Risk"/>
      <sheetName val="GD 1.5.1"/>
      <sheetName val="Fees"/>
      <sheetName val="Cash_Flow Chart"/>
      <sheetName val="CF_BOM"/>
      <sheetName val="CF_PM"/>
      <sheetName val="CF_eng"/>
      <sheetName val="CF_erect"/>
      <sheetName val="CF_comis"/>
      <sheetName val="CF_train"/>
      <sheetName val="CF_SpSC"/>
      <sheetName val="CF"/>
      <sheetName val="CashFlow_Data"/>
      <sheetName val="ABB Manhours"/>
      <sheetName val="Module1"/>
      <sheetName val="Module2"/>
      <sheetName val="Module3"/>
      <sheetName val="Module5"/>
      <sheetName val="Sheet1"/>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row r="9">
          <cell r="B9">
            <v>37077</v>
          </cell>
          <cell r="E9">
            <v>0</v>
          </cell>
          <cell r="J9">
            <v>0</v>
          </cell>
          <cell r="L9">
            <v>0</v>
          </cell>
          <cell r="N9">
            <v>0</v>
          </cell>
          <cell r="O9">
            <v>0</v>
          </cell>
        </row>
        <row r="10">
          <cell r="B10" t="e">
            <v>#NAME?</v>
          </cell>
        </row>
        <row r="11">
          <cell r="B11" t="e">
            <v>#NAME?</v>
          </cell>
        </row>
        <row r="12">
          <cell r="B12" t="e">
            <v>#NAME?</v>
          </cell>
        </row>
        <row r="13">
          <cell r="B13" t="e">
            <v>#NAME?</v>
          </cell>
        </row>
        <row r="14">
          <cell r="B14" t="e">
            <v>#NAME?</v>
          </cell>
        </row>
        <row r="15">
          <cell r="B15" t="e">
            <v>#NAME?</v>
          </cell>
        </row>
        <row r="16">
          <cell r="B16" t="e">
            <v>#NAME?</v>
          </cell>
        </row>
        <row r="17">
          <cell r="B17" t="e">
            <v>#NAME?</v>
          </cell>
        </row>
        <row r="18">
          <cell r="B18" t="e">
            <v>#NAME?</v>
          </cell>
        </row>
        <row r="19">
          <cell r="B19" t="e">
            <v>#NAME?</v>
          </cell>
        </row>
        <row r="20">
          <cell r="B20" t="e">
            <v>#NAME?</v>
          </cell>
        </row>
        <row r="21">
          <cell r="B21" t="e">
            <v>#NAME?</v>
          </cell>
        </row>
        <row r="22">
          <cell r="B22" t="e">
            <v>#NAME?</v>
          </cell>
        </row>
        <row r="23">
          <cell r="B23" t="e">
            <v>#NAME?</v>
          </cell>
        </row>
        <row r="24">
          <cell r="B24" t="e">
            <v>#NAME?</v>
          </cell>
        </row>
        <row r="25">
          <cell r="B25" t="e">
            <v>#NAME?</v>
          </cell>
        </row>
        <row r="26">
          <cell r="B26" t="e">
            <v>#NAME?</v>
          </cell>
        </row>
        <row r="27">
          <cell r="B27" t="e">
            <v>#NAME?</v>
          </cell>
        </row>
        <row r="28">
          <cell r="B28" t="e">
            <v>#NAME?</v>
          </cell>
        </row>
        <row r="29">
          <cell r="B29" t="e">
            <v>#NAME?</v>
          </cell>
        </row>
        <row r="30">
          <cell r="B30" t="e">
            <v>#NAME?</v>
          </cell>
        </row>
        <row r="31">
          <cell r="B31" t="e">
            <v>#NAME?</v>
          </cell>
        </row>
        <row r="32">
          <cell r="B32" t="e">
            <v>#NAME?</v>
          </cell>
        </row>
        <row r="33">
          <cell r="B33" t="e">
            <v>#NAME?</v>
          </cell>
        </row>
        <row r="34">
          <cell r="B34" t="e">
            <v>#NAME?</v>
          </cell>
        </row>
        <row r="35">
          <cell r="B35" t="e">
            <v>#NAME?</v>
          </cell>
        </row>
        <row r="36">
          <cell r="B36" t="e">
            <v>#NAME?</v>
          </cell>
        </row>
        <row r="37">
          <cell r="B37" t="e">
            <v>#NAME?</v>
          </cell>
        </row>
        <row r="38">
          <cell r="B38" t="e">
            <v>#NAME?</v>
          </cell>
        </row>
        <row r="39">
          <cell r="B39" t="e">
            <v>#NAME?</v>
          </cell>
        </row>
        <row r="40">
          <cell r="B40" t="e">
            <v>#NAME?</v>
          </cell>
        </row>
        <row r="41">
          <cell r="B41" t="e">
            <v>#NAME?</v>
          </cell>
        </row>
        <row r="42">
          <cell r="B42" t="e">
            <v>#NAME?</v>
          </cell>
        </row>
        <row r="43">
          <cell r="B43" t="e">
            <v>#NAME?</v>
          </cell>
        </row>
        <row r="44">
          <cell r="B44" t="e">
            <v>#NAME?</v>
          </cell>
        </row>
        <row r="45">
          <cell r="B45" t="e">
            <v>#NAME?</v>
          </cell>
        </row>
        <row r="46">
          <cell r="B46" t="e">
            <v>#NAME?</v>
          </cell>
        </row>
        <row r="47">
          <cell r="B47" t="e">
            <v>#NAME?</v>
          </cell>
        </row>
        <row r="48">
          <cell r="B48" t="e">
            <v>#NAME?</v>
          </cell>
        </row>
        <row r="49">
          <cell r="B49" t="e">
            <v>#NAME?</v>
          </cell>
        </row>
        <row r="50">
          <cell r="B50" t="e">
            <v>#NAME?</v>
          </cell>
        </row>
        <row r="51">
          <cell r="B51" t="e">
            <v>#NAME?</v>
          </cell>
        </row>
        <row r="52">
          <cell r="B52" t="e">
            <v>#NAME?</v>
          </cell>
        </row>
        <row r="53">
          <cell r="B53" t="e">
            <v>#NAME?</v>
          </cell>
        </row>
        <row r="54">
          <cell r="B54" t="e">
            <v>#NAME?</v>
          </cell>
        </row>
        <row r="55">
          <cell r="B55" t="e">
            <v>#NAME?</v>
          </cell>
        </row>
        <row r="56">
          <cell r="B56" t="e">
            <v>#NAME?</v>
          </cell>
        </row>
        <row r="57">
          <cell r="B57" t="e">
            <v>#NAME?</v>
          </cell>
        </row>
        <row r="58">
          <cell r="B58" t="e">
            <v>#NAME?</v>
          </cell>
        </row>
        <row r="59">
          <cell r="B59" t="e">
            <v>#NAME?</v>
          </cell>
        </row>
        <row r="60">
          <cell r="B60" t="e">
            <v>#NAME?</v>
          </cell>
        </row>
        <row r="61">
          <cell r="B61" t="e">
            <v>#NAME?</v>
          </cell>
        </row>
        <row r="62">
          <cell r="B62" t="e">
            <v>#NAME?</v>
          </cell>
        </row>
        <row r="63">
          <cell r="B63" t="e">
            <v>#NAME?</v>
          </cell>
        </row>
        <row r="64">
          <cell r="B64" t="e">
            <v>#NAME?</v>
          </cell>
        </row>
        <row r="65">
          <cell r="B65" t="e">
            <v>#NAME?</v>
          </cell>
        </row>
        <row r="66">
          <cell r="B66" t="e">
            <v>#NAME?</v>
          </cell>
        </row>
        <row r="67">
          <cell r="B67" t="e">
            <v>#NAME?</v>
          </cell>
        </row>
        <row r="68">
          <cell r="B68" t="e">
            <v>#NAME?</v>
          </cell>
        </row>
      </sheetData>
      <sheetData sheetId="26"/>
      <sheetData sheetId="27" refreshError="1"/>
      <sheetData sheetId="28" refreshError="1"/>
      <sheetData sheetId="29" refreshError="1"/>
      <sheetData sheetId="30" refreshError="1"/>
      <sheetData sheetId="31"/>
      <sheetData sheetId="3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tabSelected="1" view="pageBreakPreview" zoomScaleNormal="100" zoomScaleSheetLayoutView="100" workbookViewId="0">
      <selection activeCell="G7" sqref="G7"/>
    </sheetView>
  </sheetViews>
  <sheetFormatPr defaultRowHeight="18.75" customHeight="1" x14ac:dyDescent="0.25"/>
  <cols>
    <col min="1" max="1" width="9.85546875" style="38" customWidth="1"/>
    <col min="2" max="2" width="64.28515625" style="31" customWidth="1"/>
    <col min="3" max="3" width="24.140625" style="41" customWidth="1"/>
    <col min="4" max="4" width="9.140625" style="31"/>
    <col min="5" max="5" width="21" style="31" customWidth="1"/>
    <col min="6" max="256" width="9.140625" style="31"/>
    <col min="257" max="257" width="8.5703125" style="31" customWidth="1"/>
    <col min="258" max="258" width="52.7109375" style="31" customWidth="1"/>
    <col min="259" max="259" width="20.28515625" style="31" customWidth="1"/>
    <col min="260" max="512" width="9.140625" style="31"/>
    <col min="513" max="513" width="8.5703125" style="31" customWidth="1"/>
    <col min="514" max="514" width="52.7109375" style="31" customWidth="1"/>
    <col min="515" max="515" width="20.28515625" style="31" customWidth="1"/>
    <col min="516" max="768" width="9.140625" style="31"/>
    <col min="769" max="769" width="8.5703125" style="31" customWidth="1"/>
    <col min="770" max="770" width="52.7109375" style="31" customWidth="1"/>
    <col min="771" max="771" width="20.28515625" style="31" customWidth="1"/>
    <col min="772" max="1024" width="9.140625" style="31"/>
    <col min="1025" max="1025" width="8.5703125" style="31" customWidth="1"/>
    <col min="1026" max="1026" width="52.7109375" style="31" customWidth="1"/>
    <col min="1027" max="1027" width="20.28515625" style="31" customWidth="1"/>
    <col min="1028" max="1280" width="9.140625" style="31"/>
    <col min="1281" max="1281" width="8.5703125" style="31" customWidth="1"/>
    <col min="1282" max="1282" width="52.7109375" style="31" customWidth="1"/>
    <col min="1283" max="1283" width="20.28515625" style="31" customWidth="1"/>
    <col min="1284" max="1536" width="9.140625" style="31"/>
    <col min="1537" max="1537" width="8.5703125" style="31" customWidth="1"/>
    <col min="1538" max="1538" width="52.7109375" style="31" customWidth="1"/>
    <col min="1539" max="1539" width="20.28515625" style="31" customWidth="1"/>
    <col min="1540" max="1792" width="9.140625" style="31"/>
    <col min="1793" max="1793" width="8.5703125" style="31" customWidth="1"/>
    <col min="1794" max="1794" width="52.7109375" style="31" customWidth="1"/>
    <col min="1795" max="1795" width="20.28515625" style="31" customWidth="1"/>
    <col min="1796" max="2048" width="9.140625" style="31"/>
    <col min="2049" max="2049" width="8.5703125" style="31" customWidth="1"/>
    <col min="2050" max="2050" width="52.7109375" style="31" customWidth="1"/>
    <col min="2051" max="2051" width="20.28515625" style="31" customWidth="1"/>
    <col min="2052" max="2304" width="9.140625" style="31"/>
    <col min="2305" max="2305" width="8.5703125" style="31" customWidth="1"/>
    <col min="2306" max="2306" width="52.7109375" style="31" customWidth="1"/>
    <col min="2307" max="2307" width="20.28515625" style="31" customWidth="1"/>
    <col min="2308" max="2560" width="9.140625" style="31"/>
    <col min="2561" max="2561" width="8.5703125" style="31" customWidth="1"/>
    <col min="2562" max="2562" width="52.7109375" style="31" customWidth="1"/>
    <col min="2563" max="2563" width="20.28515625" style="31" customWidth="1"/>
    <col min="2564" max="2816" width="9.140625" style="31"/>
    <col min="2817" max="2817" width="8.5703125" style="31" customWidth="1"/>
    <col min="2818" max="2818" width="52.7109375" style="31" customWidth="1"/>
    <col min="2819" max="2819" width="20.28515625" style="31" customWidth="1"/>
    <col min="2820" max="3072" width="9.140625" style="31"/>
    <col min="3073" max="3073" width="8.5703125" style="31" customWidth="1"/>
    <col min="3074" max="3074" width="52.7109375" style="31" customWidth="1"/>
    <col min="3075" max="3075" width="20.28515625" style="31" customWidth="1"/>
    <col min="3076" max="3328" width="9.140625" style="31"/>
    <col min="3329" max="3329" width="8.5703125" style="31" customWidth="1"/>
    <col min="3330" max="3330" width="52.7109375" style="31" customWidth="1"/>
    <col min="3331" max="3331" width="20.28515625" style="31" customWidth="1"/>
    <col min="3332" max="3584" width="9.140625" style="31"/>
    <col min="3585" max="3585" width="8.5703125" style="31" customWidth="1"/>
    <col min="3586" max="3586" width="52.7109375" style="31" customWidth="1"/>
    <col min="3587" max="3587" width="20.28515625" style="31" customWidth="1"/>
    <col min="3588" max="3840" width="9.140625" style="31"/>
    <col min="3841" max="3841" width="8.5703125" style="31" customWidth="1"/>
    <col min="3842" max="3842" width="52.7109375" style="31" customWidth="1"/>
    <col min="3843" max="3843" width="20.28515625" style="31" customWidth="1"/>
    <col min="3844" max="4096" width="9.140625" style="31"/>
    <col min="4097" max="4097" width="8.5703125" style="31" customWidth="1"/>
    <col min="4098" max="4098" width="52.7109375" style="31" customWidth="1"/>
    <col min="4099" max="4099" width="20.28515625" style="31" customWidth="1"/>
    <col min="4100" max="4352" width="9.140625" style="31"/>
    <col min="4353" max="4353" width="8.5703125" style="31" customWidth="1"/>
    <col min="4354" max="4354" width="52.7109375" style="31" customWidth="1"/>
    <col min="4355" max="4355" width="20.28515625" style="31" customWidth="1"/>
    <col min="4356" max="4608" width="9.140625" style="31"/>
    <col min="4609" max="4609" width="8.5703125" style="31" customWidth="1"/>
    <col min="4610" max="4610" width="52.7109375" style="31" customWidth="1"/>
    <col min="4611" max="4611" width="20.28515625" style="31" customWidth="1"/>
    <col min="4612" max="4864" width="9.140625" style="31"/>
    <col min="4865" max="4865" width="8.5703125" style="31" customWidth="1"/>
    <col min="4866" max="4866" width="52.7109375" style="31" customWidth="1"/>
    <col min="4867" max="4867" width="20.28515625" style="31" customWidth="1"/>
    <col min="4868" max="5120" width="9.140625" style="31"/>
    <col min="5121" max="5121" width="8.5703125" style="31" customWidth="1"/>
    <col min="5122" max="5122" width="52.7109375" style="31" customWidth="1"/>
    <col min="5123" max="5123" width="20.28515625" style="31" customWidth="1"/>
    <col min="5124" max="5376" width="9.140625" style="31"/>
    <col min="5377" max="5377" width="8.5703125" style="31" customWidth="1"/>
    <col min="5378" max="5378" width="52.7109375" style="31" customWidth="1"/>
    <col min="5379" max="5379" width="20.28515625" style="31" customWidth="1"/>
    <col min="5380" max="5632" width="9.140625" style="31"/>
    <col min="5633" max="5633" width="8.5703125" style="31" customWidth="1"/>
    <col min="5634" max="5634" width="52.7109375" style="31" customWidth="1"/>
    <col min="5635" max="5635" width="20.28515625" style="31" customWidth="1"/>
    <col min="5636" max="5888" width="9.140625" style="31"/>
    <col min="5889" max="5889" width="8.5703125" style="31" customWidth="1"/>
    <col min="5890" max="5890" width="52.7109375" style="31" customWidth="1"/>
    <col min="5891" max="5891" width="20.28515625" style="31" customWidth="1"/>
    <col min="5892" max="6144" width="9.140625" style="31"/>
    <col min="6145" max="6145" width="8.5703125" style="31" customWidth="1"/>
    <col min="6146" max="6146" width="52.7109375" style="31" customWidth="1"/>
    <col min="6147" max="6147" width="20.28515625" style="31" customWidth="1"/>
    <col min="6148" max="6400" width="9.140625" style="31"/>
    <col min="6401" max="6401" width="8.5703125" style="31" customWidth="1"/>
    <col min="6402" max="6402" width="52.7109375" style="31" customWidth="1"/>
    <col min="6403" max="6403" width="20.28515625" style="31" customWidth="1"/>
    <col min="6404" max="6656" width="9.140625" style="31"/>
    <col min="6657" max="6657" width="8.5703125" style="31" customWidth="1"/>
    <col min="6658" max="6658" width="52.7109375" style="31" customWidth="1"/>
    <col min="6659" max="6659" width="20.28515625" style="31" customWidth="1"/>
    <col min="6660" max="6912" width="9.140625" style="31"/>
    <col min="6913" max="6913" width="8.5703125" style="31" customWidth="1"/>
    <col min="6914" max="6914" width="52.7109375" style="31" customWidth="1"/>
    <col min="6915" max="6915" width="20.28515625" style="31" customWidth="1"/>
    <col min="6916" max="7168" width="9.140625" style="31"/>
    <col min="7169" max="7169" width="8.5703125" style="31" customWidth="1"/>
    <col min="7170" max="7170" width="52.7109375" style="31" customWidth="1"/>
    <col min="7171" max="7171" width="20.28515625" style="31" customWidth="1"/>
    <col min="7172" max="7424" width="9.140625" style="31"/>
    <col min="7425" max="7425" width="8.5703125" style="31" customWidth="1"/>
    <col min="7426" max="7426" width="52.7109375" style="31" customWidth="1"/>
    <col min="7427" max="7427" width="20.28515625" style="31" customWidth="1"/>
    <col min="7428" max="7680" width="9.140625" style="31"/>
    <col min="7681" max="7681" width="8.5703125" style="31" customWidth="1"/>
    <col min="7682" max="7682" width="52.7109375" style="31" customWidth="1"/>
    <col min="7683" max="7683" width="20.28515625" style="31" customWidth="1"/>
    <col min="7684" max="7936" width="9.140625" style="31"/>
    <col min="7937" max="7937" width="8.5703125" style="31" customWidth="1"/>
    <col min="7938" max="7938" width="52.7109375" style="31" customWidth="1"/>
    <col min="7939" max="7939" width="20.28515625" style="31" customWidth="1"/>
    <col min="7940" max="8192" width="9.140625" style="31"/>
    <col min="8193" max="8193" width="8.5703125" style="31" customWidth="1"/>
    <col min="8194" max="8194" width="52.7109375" style="31" customWidth="1"/>
    <col min="8195" max="8195" width="20.28515625" style="31" customWidth="1"/>
    <col min="8196" max="8448" width="9.140625" style="31"/>
    <col min="8449" max="8449" width="8.5703125" style="31" customWidth="1"/>
    <col min="8450" max="8450" width="52.7109375" style="31" customWidth="1"/>
    <col min="8451" max="8451" width="20.28515625" style="31" customWidth="1"/>
    <col min="8452" max="8704" width="9.140625" style="31"/>
    <col min="8705" max="8705" width="8.5703125" style="31" customWidth="1"/>
    <col min="8706" max="8706" width="52.7109375" style="31" customWidth="1"/>
    <col min="8707" max="8707" width="20.28515625" style="31" customWidth="1"/>
    <col min="8708" max="8960" width="9.140625" style="31"/>
    <col min="8961" max="8961" width="8.5703125" style="31" customWidth="1"/>
    <col min="8962" max="8962" width="52.7109375" style="31" customWidth="1"/>
    <col min="8963" max="8963" width="20.28515625" style="31" customWidth="1"/>
    <col min="8964" max="9216" width="9.140625" style="31"/>
    <col min="9217" max="9217" width="8.5703125" style="31" customWidth="1"/>
    <col min="9218" max="9218" width="52.7109375" style="31" customWidth="1"/>
    <col min="9219" max="9219" width="20.28515625" style="31" customWidth="1"/>
    <col min="9220" max="9472" width="9.140625" style="31"/>
    <col min="9473" max="9473" width="8.5703125" style="31" customWidth="1"/>
    <col min="9474" max="9474" width="52.7109375" style="31" customWidth="1"/>
    <col min="9475" max="9475" width="20.28515625" style="31" customWidth="1"/>
    <col min="9476" max="9728" width="9.140625" style="31"/>
    <col min="9729" max="9729" width="8.5703125" style="31" customWidth="1"/>
    <col min="9730" max="9730" width="52.7109375" style="31" customWidth="1"/>
    <col min="9731" max="9731" width="20.28515625" style="31" customWidth="1"/>
    <col min="9732" max="9984" width="9.140625" style="31"/>
    <col min="9985" max="9985" width="8.5703125" style="31" customWidth="1"/>
    <col min="9986" max="9986" width="52.7109375" style="31" customWidth="1"/>
    <col min="9987" max="9987" width="20.28515625" style="31" customWidth="1"/>
    <col min="9988" max="10240" width="9.140625" style="31"/>
    <col min="10241" max="10241" width="8.5703125" style="31" customWidth="1"/>
    <col min="10242" max="10242" width="52.7109375" style="31" customWidth="1"/>
    <col min="10243" max="10243" width="20.28515625" style="31" customWidth="1"/>
    <col min="10244" max="10496" width="9.140625" style="31"/>
    <col min="10497" max="10497" width="8.5703125" style="31" customWidth="1"/>
    <col min="10498" max="10498" width="52.7109375" style="31" customWidth="1"/>
    <col min="10499" max="10499" width="20.28515625" style="31" customWidth="1"/>
    <col min="10500" max="10752" width="9.140625" style="31"/>
    <col min="10753" max="10753" width="8.5703125" style="31" customWidth="1"/>
    <col min="10754" max="10754" width="52.7109375" style="31" customWidth="1"/>
    <col min="10755" max="10755" width="20.28515625" style="31" customWidth="1"/>
    <col min="10756" max="11008" width="9.140625" style="31"/>
    <col min="11009" max="11009" width="8.5703125" style="31" customWidth="1"/>
    <col min="11010" max="11010" width="52.7109375" style="31" customWidth="1"/>
    <col min="11011" max="11011" width="20.28515625" style="31" customWidth="1"/>
    <col min="11012" max="11264" width="9.140625" style="31"/>
    <col min="11265" max="11265" width="8.5703125" style="31" customWidth="1"/>
    <col min="11266" max="11266" width="52.7109375" style="31" customWidth="1"/>
    <col min="11267" max="11267" width="20.28515625" style="31" customWidth="1"/>
    <col min="11268" max="11520" width="9.140625" style="31"/>
    <col min="11521" max="11521" width="8.5703125" style="31" customWidth="1"/>
    <col min="11522" max="11522" width="52.7109375" style="31" customWidth="1"/>
    <col min="11523" max="11523" width="20.28515625" style="31" customWidth="1"/>
    <col min="11524" max="11776" width="9.140625" style="31"/>
    <col min="11777" max="11777" width="8.5703125" style="31" customWidth="1"/>
    <col min="11778" max="11778" width="52.7109375" style="31" customWidth="1"/>
    <col min="11779" max="11779" width="20.28515625" style="31" customWidth="1"/>
    <col min="11780" max="12032" width="9.140625" style="31"/>
    <col min="12033" max="12033" width="8.5703125" style="31" customWidth="1"/>
    <col min="12034" max="12034" width="52.7109375" style="31" customWidth="1"/>
    <col min="12035" max="12035" width="20.28515625" style="31" customWidth="1"/>
    <col min="12036" max="12288" width="9.140625" style="31"/>
    <col min="12289" max="12289" width="8.5703125" style="31" customWidth="1"/>
    <col min="12290" max="12290" width="52.7109375" style="31" customWidth="1"/>
    <col min="12291" max="12291" width="20.28515625" style="31" customWidth="1"/>
    <col min="12292" max="12544" width="9.140625" style="31"/>
    <col min="12545" max="12545" width="8.5703125" style="31" customWidth="1"/>
    <col min="12546" max="12546" width="52.7109375" style="31" customWidth="1"/>
    <col min="12547" max="12547" width="20.28515625" style="31" customWidth="1"/>
    <col min="12548" max="12800" width="9.140625" style="31"/>
    <col min="12801" max="12801" width="8.5703125" style="31" customWidth="1"/>
    <col min="12802" max="12802" width="52.7109375" style="31" customWidth="1"/>
    <col min="12803" max="12803" width="20.28515625" style="31" customWidth="1"/>
    <col min="12804" max="13056" width="9.140625" style="31"/>
    <col min="13057" max="13057" width="8.5703125" style="31" customWidth="1"/>
    <col min="13058" max="13058" width="52.7109375" style="31" customWidth="1"/>
    <col min="13059" max="13059" width="20.28515625" style="31" customWidth="1"/>
    <col min="13060" max="13312" width="9.140625" style="31"/>
    <col min="13313" max="13313" width="8.5703125" style="31" customWidth="1"/>
    <col min="13314" max="13314" width="52.7109375" style="31" customWidth="1"/>
    <col min="13315" max="13315" width="20.28515625" style="31" customWidth="1"/>
    <col min="13316" max="13568" width="9.140625" style="31"/>
    <col min="13569" max="13569" width="8.5703125" style="31" customWidth="1"/>
    <col min="13570" max="13570" width="52.7109375" style="31" customWidth="1"/>
    <col min="13571" max="13571" width="20.28515625" style="31" customWidth="1"/>
    <col min="13572" max="13824" width="9.140625" style="31"/>
    <col min="13825" max="13825" width="8.5703125" style="31" customWidth="1"/>
    <col min="13826" max="13826" width="52.7109375" style="31" customWidth="1"/>
    <col min="13827" max="13827" width="20.28515625" style="31" customWidth="1"/>
    <col min="13828" max="14080" width="9.140625" style="31"/>
    <col min="14081" max="14081" width="8.5703125" style="31" customWidth="1"/>
    <col min="14082" max="14082" width="52.7109375" style="31" customWidth="1"/>
    <col min="14083" max="14083" width="20.28515625" style="31" customWidth="1"/>
    <col min="14084" max="14336" width="9.140625" style="31"/>
    <col min="14337" max="14337" width="8.5703125" style="31" customWidth="1"/>
    <col min="14338" max="14338" width="52.7109375" style="31" customWidth="1"/>
    <col min="14339" max="14339" width="20.28515625" style="31" customWidth="1"/>
    <col min="14340" max="14592" width="9.140625" style="31"/>
    <col min="14593" max="14593" width="8.5703125" style="31" customWidth="1"/>
    <col min="14594" max="14594" width="52.7109375" style="31" customWidth="1"/>
    <col min="14595" max="14595" width="20.28515625" style="31" customWidth="1"/>
    <col min="14596" max="14848" width="9.140625" style="31"/>
    <col min="14849" max="14849" width="8.5703125" style="31" customWidth="1"/>
    <col min="14850" max="14850" width="52.7109375" style="31" customWidth="1"/>
    <col min="14851" max="14851" width="20.28515625" style="31" customWidth="1"/>
    <col min="14852" max="15104" width="9.140625" style="31"/>
    <col min="15105" max="15105" width="8.5703125" style="31" customWidth="1"/>
    <col min="15106" max="15106" width="52.7109375" style="31" customWidth="1"/>
    <col min="15107" max="15107" width="20.28515625" style="31" customWidth="1"/>
    <col min="15108" max="15360" width="9.140625" style="31"/>
    <col min="15361" max="15361" width="8.5703125" style="31" customWidth="1"/>
    <col min="15362" max="15362" width="52.7109375" style="31" customWidth="1"/>
    <col min="15363" max="15363" width="20.28515625" style="31" customWidth="1"/>
    <col min="15364" max="15616" width="9.140625" style="31"/>
    <col min="15617" max="15617" width="8.5703125" style="31" customWidth="1"/>
    <col min="15618" max="15618" width="52.7109375" style="31" customWidth="1"/>
    <col min="15619" max="15619" width="20.28515625" style="31" customWidth="1"/>
    <col min="15620" max="15872" width="9.140625" style="31"/>
    <col min="15873" max="15873" width="8.5703125" style="31" customWidth="1"/>
    <col min="15874" max="15874" width="52.7109375" style="31" customWidth="1"/>
    <col min="15875" max="15875" width="20.28515625" style="31" customWidth="1"/>
    <col min="15876" max="16128" width="9.140625" style="31"/>
    <col min="16129" max="16129" width="8.5703125" style="31" customWidth="1"/>
    <col min="16130" max="16130" width="52.7109375" style="31" customWidth="1"/>
    <col min="16131" max="16131" width="20.28515625" style="31" customWidth="1"/>
    <col min="16132" max="16384" width="9.140625" style="31"/>
  </cols>
  <sheetData>
    <row r="1" spans="1:5" s="3" customFormat="1" ht="14.25" customHeight="1" x14ac:dyDescent="0.25">
      <c r="A1" s="230" t="s">
        <v>34</v>
      </c>
      <c r="B1" s="1" t="s">
        <v>149</v>
      </c>
      <c r="C1" s="2" t="s">
        <v>35</v>
      </c>
    </row>
    <row r="2" spans="1:5" s="3" customFormat="1" ht="12.75" customHeight="1" x14ac:dyDescent="0.25">
      <c r="A2" s="231"/>
      <c r="B2" s="4"/>
      <c r="C2" s="5" t="s">
        <v>36</v>
      </c>
    </row>
    <row r="3" spans="1:5" s="3" customFormat="1" ht="13.5" customHeight="1" thickBot="1" x14ac:dyDescent="0.3">
      <c r="A3" s="232"/>
      <c r="B3" s="6" t="s">
        <v>45</v>
      </c>
      <c r="C3" s="7" t="s">
        <v>37</v>
      </c>
    </row>
    <row r="4" spans="1:5" s="3" customFormat="1" ht="18.75" customHeight="1" thickBot="1" x14ac:dyDescent="0.3">
      <c r="A4" s="8"/>
      <c r="B4" s="9" t="s">
        <v>0</v>
      </c>
      <c r="C4" s="10"/>
    </row>
    <row r="5" spans="1:5" s="14" customFormat="1" ht="12.75" x14ac:dyDescent="0.25">
      <c r="A5" s="11"/>
      <c r="B5" s="12"/>
      <c r="C5" s="13"/>
    </row>
    <row r="6" spans="1:5" s="14" customFormat="1" ht="12.75" x14ac:dyDescent="0.25">
      <c r="A6" s="15"/>
      <c r="B6" s="16" t="s">
        <v>38</v>
      </c>
      <c r="C6" s="17"/>
    </row>
    <row r="7" spans="1:5" s="14" customFormat="1" ht="12.75" x14ac:dyDescent="0.25">
      <c r="A7" s="15"/>
      <c r="B7" s="18"/>
      <c r="C7" s="19"/>
      <c r="E7" s="20"/>
    </row>
    <row r="8" spans="1:5" s="14" customFormat="1" ht="12.75" x14ac:dyDescent="0.25">
      <c r="A8" s="16">
        <v>1</v>
      </c>
      <c r="B8" s="18" t="s">
        <v>39</v>
      </c>
      <c r="C8" s="19">
        <f>'Bill No.1 - P&amp;G''s '!G67</f>
        <v>0</v>
      </c>
      <c r="E8" s="21"/>
    </row>
    <row r="9" spans="1:5" s="14" customFormat="1" ht="12.75" x14ac:dyDescent="0.25">
      <c r="A9" s="22"/>
      <c r="B9" s="23"/>
      <c r="C9" s="19"/>
      <c r="E9" s="20"/>
    </row>
    <row r="10" spans="1:5" s="14" customFormat="1" ht="12.75" x14ac:dyDescent="0.25">
      <c r="A10" s="16">
        <v>2</v>
      </c>
      <c r="B10" s="24" t="s">
        <v>40</v>
      </c>
      <c r="C10" s="19">
        <f>'Bill No.2 - SHEQ'!F76</f>
        <v>0</v>
      </c>
      <c r="E10" s="20"/>
    </row>
    <row r="11" spans="1:5" s="14" customFormat="1" ht="12.75" x14ac:dyDescent="0.25">
      <c r="A11" s="22"/>
      <c r="B11" s="23"/>
      <c r="C11" s="17"/>
      <c r="E11" s="20"/>
    </row>
    <row r="12" spans="1:5" s="14" customFormat="1" ht="12.75" x14ac:dyDescent="0.25">
      <c r="A12" s="16">
        <v>3</v>
      </c>
      <c r="B12" s="24" t="s">
        <v>128</v>
      </c>
      <c r="C12" s="19">
        <f>'Bill No.3 - FENCING'!G98</f>
        <v>0</v>
      </c>
      <c r="E12" s="20"/>
    </row>
    <row r="13" spans="1:5" s="14" customFormat="1" ht="12.75" x14ac:dyDescent="0.25">
      <c r="A13" s="22"/>
      <c r="B13" s="24"/>
      <c r="C13" s="17"/>
      <c r="E13" s="20"/>
    </row>
    <row r="14" spans="1:5" s="14" customFormat="1" ht="12.75" x14ac:dyDescent="0.25">
      <c r="A14" s="16">
        <v>4</v>
      </c>
      <c r="B14" s="24" t="s">
        <v>129</v>
      </c>
      <c r="C14" s="19">
        <f>'Bill No.4 DEMOLITIONS'!G54</f>
        <v>0</v>
      </c>
      <c r="E14" s="20"/>
    </row>
    <row r="15" spans="1:5" s="14" customFormat="1" ht="13.5" thickBot="1" x14ac:dyDescent="0.3">
      <c r="A15" s="25"/>
      <c r="B15" s="26"/>
      <c r="C15" s="27"/>
      <c r="E15" s="20"/>
    </row>
    <row r="16" spans="1:5" ht="13.5" customHeight="1" x14ac:dyDescent="0.25">
      <c r="A16" s="28"/>
      <c r="B16" s="29" t="s">
        <v>41</v>
      </c>
      <c r="C16" s="30">
        <f>SUM(C8:C15)</f>
        <v>0</v>
      </c>
    </row>
    <row r="17" spans="1:3" ht="15" customHeight="1" thickBot="1" x14ac:dyDescent="0.3">
      <c r="A17" s="32"/>
      <c r="B17" s="33" t="s">
        <v>42</v>
      </c>
      <c r="C17" s="34">
        <f>C16*15%</f>
        <v>0</v>
      </c>
    </row>
    <row r="18" spans="1:3" ht="12.75" customHeight="1" thickBot="1" x14ac:dyDescent="0.3">
      <c r="A18" s="35"/>
      <c r="B18" s="36" t="s">
        <v>43</v>
      </c>
      <c r="C18" s="37">
        <f>C16+C17</f>
        <v>0</v>
      </c>
    </row>
    <row r="21" spans="1:3" ht="18.75" customHeight="1" x14ac:dyDescent="0.25">
      <c r="C21" s="39"/>
    </row>
    <row r="22" spans="1:3" ht="18.75" customHeight="1" x14ac:dyDescent="0.25">
      <c r="C22" s="40"/>
    </row>
  </sheetData>
  <sheetProtection algorithmName="SHA-512" hashValue="QQ/Bmg+z7WLTAeE5k5Z7q5DQmNoRL8NFQbt/wAT/47WgxtRmeGBNkLpRktitR1wmeztxuXOMPuezSuIJ8yhGDg==" saltValue="HunSRXSlPXC8FrD2IY6C5w==" spinCount="100000" sheet="1" objects="1" scenarios="1"/>
  <mergeCells count="1">
    <mergeCell ref="A1:A3"/>
  </mergeCells>
  <pageMargins left="0.70866141732283472" right="0.70866141732283472" top="0.74803149606299213" bottom="0.74803149606299213" header="0.31496062992125984" footer="0.31496062992125984"/>
  <pageSetup paperSize="9" scale="7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C3314-0DA4-47D0-880A-C14D7ECA793F}">
  <sheetPr>
    <pageSetUpPr fitToPage="1"/>
  </sheetPr>
  <dimension ref="A1:N76"/>
  <sheetViews>
    <sheetView view="pageBreakPreview" zoomScale="90" zoomScaleNormal="100" zoomScaleSheetLayoutView="90" workbookViewId="0">
      <selection activeCell="G12" sqref="G12:G64"/>
    </sheetView>
  </sheetViews>
  <sheetFormatPr defaultRowHeight="15.75" x14ac:dyDescent="0.25"/>
  <cols>
    <col min="1" max="1" width="5.28515625" style="102" customWidth="1"/>
    <col min="2" max="2" width="22.7109375" style="103" customWidth="1"/>
    <col min="3" max="3" width="62" style="104" customWidth="1"/>
    <col min="4" max="4" width="9.28515625" style="105" customWidth="1"/>
    <col min="5" max="5" width="10.42578125" style="106" customWidth="1"/>
    <col min="6" max="6" width="14.7109375" style="107" customWidth="1"/>
    <col min="7" max="7" width="17.7109375" style="108" customWidth="1"/>
    <col min="8" max="8" width="9.140625" style="50"/>
    <col min="9" max="16384" width="9.140625" style="51"/>
  </cols>
  <sheetData>
    <row r="1" spans="1:8" ht="12.75" customHeight="1" x14ac:dyDescent="0.25">
      <c r="A1" s="235"/>
      <c r="B1" s="236"/>
      <c r="C1" s="236"/>
      <c r="D1" s="236"/>
      <c r="E1" s="236"/>
      <c r="F1" s="236"/>
      <c r="G1" s="237"/>
    </row>
    <row r="2" spans="1:8" ht="9" customHeight="1" thickBot="1" x14ac:dyDescent="0.3">
      <c r="A2" s="238"/>
      <c r="B2" s="239"/>
      <c r="C2" s="239"/>
      <c r="D2" s="239"/>
      <c r="E2" s="239"/>
      <c r="F2" s="239"/>
      <c r="G2" s="240"/>
    </row>
    <row r="3" spans="1:8" s="54" customFormat="1" ht="12.75" customHeight="1" x14ac:dyDescent="0.25">
      <c r="A3" s="52" t="s">
        <v>9</v>
      </c>
      <c r="B3" s="241" t="s">
        <v>46</v>
      </c>
      <c r="C3" s="243" t="s">
        <v>47</v>
      </c>
      <c r="D3" s="245" t="s">
        <v>1</v>
      </c>
      <c r="E3" s="247" t="s">
        <v>48</v>
      </c>
      <c r="F3" s="249" t="s">
        <v>3</v>
      </c>
      <c r="G3" s="251" t="s">
        <v>4</v>
      </c>
      <c r="H3" s="53"/>
    </row>
    <row r="4" spans="1:8" s="54" customFormat="1" ht="9" customHeight="1" x14ac:dyDescent="0.25">
      <c r="A4" s="55"/>
      <c r="B4" s="242"/>
      <c r="C4" s="244"/>
      <c r="D4" s="246"/>
      <c r="E4" s="248"/>
      <c r="F4" s="250"/>
      <c r="G4" s="252"/>
      <c r="H4" s="53"/>
    </row>
    <row r="5" spans="1:8" s="63" customFormat="1" x14ac:dyDescent="0.25">
      <c r="A5" s="56" t="s">
        <v>9</v>
      </c>
      <c r="B5" s="57"/>
      <c r="C5" s="58"/>
      <c r="D5" s="59" t="s">
        <v>9</v>
      </c>
      <c r="E5" s="60"/>
      <c r="F5" s="48"/>
      <c r="G5" s="61" t="s">
        <v>49</v>
      </c>
      <c r="H5" s="62"/>
    </row>
    <row r="6" spans="1:8" s="63" customFormat="1" x14ac:dyDescent="0.25">
      <c r="A6" s="56"/>
      <c r="B6" s="57"/>
      <c r="C6" s="64" t="s">
        <v>50</v>
      </c>
      <c r="D6" s="59"/>
      <c r="E6" s="60"/>
      <c r="F6" s="48"/>
      <c r="G6" s="61"/>
      <c r="H6" s="62"/>
    </row>
    <row r="7" spans="1:8" x14ac:dyDescent="0.25">
      <c r="A7" s="65"/>
      <c r="B7" s="66"/>
      <c r="C7" s="67"/>
      <c r="D7" s="68"/>
      <c r="E7" s="69"/>
      <c r="F7" s="49"/>
      <c r="G7" s="162"/>
    </row>
    <row r="8" spans="1:8" s="63" customFormat="1" x14ac:dyDescent="0.25">
      <c r="A8" s="56" t="s">
        <v>9</v>
      </c>
      <c r="B8" s="57" t="s">
        <v>51</v>
      </c>
      <c r="C8" s="58" t="s">
        <v>52</v>
      </c>
      <c r="D8" s="59" t="s">
        <v>9</v>
      </c>
      <c r="E8" s="60"/>
      <c r="F8" s="48"/>
      <c r="G8" s="61"/>
      <c r="H8" s="62"/>
    </row>
    <row r="9" spans="1:8" s="63" customFormat="1" x14ac:dyDescent="0.25">
      <c r="A9" s="56"/>
      <c r="B9" s="57"/>
      <c r="C9" s="58"/>
      <c r="D9" s="59"/>
      <c r="E9" s="60"/>
      <c r="F9" s="48"/>
      <c r="G9" s="61"/>
      <c r="H9" s="62"/>
    </row>
    <row r="10" spans="1:8" s="63" customFormat="1" ht="17.25" customHeight="1" x14ac:dyDescent="0.25">
      <c r="A10" s="56" t="s">
        <v>55</v>
      </c>
      <c r="B10" s="66" t="s">
        <v>53</v>
      </c>
      <c r="C10" s="58" t="s">
        <v>54</v>
      </c>
      <c r="D10" s="59"/>
      <c r="E10" s="60"/>
      <c r="F10" s="48"/>
      <c r="G10" s="162"/>
      <c r="H10" s="62"/>
    </row>
    <row r="11" spans="1:8" x14ac:dyDescent="0.25">
      <c r="A11" s="65"/>
      <c r="B11" s="66"/>
      <c r="C11" s="67"/>
      <c r="D11" s="68"/>
      <c r="E11" s="69"/>
      <c r="F11" s="49"/>
      <c r="G11" s="162"/>
    </row>
    <row r="12" spans="1:8" x14ac:dyDescent="0.25">
      <c r="A12" s="65"/>
      <c r="B12" s="66" t="s">
        <v>56</v>
      </c>
      <c r="C12" s="67" t="s">
        <v>57</v>
      </c>
      <c r="D12" s="68" t="s">
        <v>10</v>
      </c>
      <c r="E12" s="69">
        <v>1</v>
      </c>
      <c r="F12" s="49"/>
      <c r="G12" s="162">
        <f>E12*F12</f>
        <v>0</v>
      </c>
    </row>
    <row r="13" spans="1:8" x14ac:dyDescent="0.25">
      <c r="A13" s="65"/>
      <c r="B13" s="66"/>
      <c r="C13" s="67"/>
      <c r="D13" s="68"/>
      <c r="E13" s="69"/>
      <c r="F13" s="49"/>
      <c r="G13" s="162"/>
    </row>
    <row r="14" spans="1:8" x14ac:dyDescent="0.25">
      <c r="A14" s="65"/>
      <c r="B14" s="66" t="s">
        <v>11</v>
      </c>
      <c r="C14" s="58" t="s">
        <v>75</v>
      </c>
      <c r="D14" s="68"/>
      <c r="E14" s="69"/>
      <c r="F14" s="49"/>
      <c r="G14" s="162"/>
    </row>
    <row r="15" spans="1:8" x14ac:dyDescent="0.25">
      <c r="A15" s="65"/>
      <c r="B15" s="66"/>
      <c r="C15" s="67"/>
      <c r="D15" s="68"/>
      <c r="E15" s="69"/>
      <c r="F15" s="49"/>
      <c r="G15" s="162"/>
    </row>
    <row r="16" spans="1:8" x14ac:dyDescent="0.25">
      <c r="A16" s="65"/>
      <c r="B16" s="66"/>
      <c r="C16" s="58" t="s">
        <v>58</v>
      </c>
      <c r="D16" s="68"/>
      <c r="E16" s="69"/>
      <c r="F16" s="49"/>
      <c r="G16" s="162"/>
    </row>
    <row r="17" spans="1:14" x14ac:dyDescent="0.25">
      <c r="A17" s="65"/>
      <c r="B17" s="66"/>
      <c r="C17" s="67"/>
      <c r="D17" s="68"/>
      <c r="E17" s="69"/>
      <c r="F17" s="49"/>
      <c r="G17" s="162"/>
      <c r="N17" s="72"/>
    </row>
    <row r="18" spans="1:14" ht="31.5" x14ac:dyDescent="0.25">
      <c r="A18" s="65"/>
      <c r="B18" s="70" t="s">
        <v>12</v>
      </c>
      <c r="C18" s="73" t="s">
        <v>60</v>
      </c>
      <c r="D18" s="68" t="s">
        <v>10</v>
      </c>
      <c r="E18" s="69">
        <v>1</v>
      </c>
      <c r="F18" s="49"/>
      <c r="G18" s="162">
        <f>E18*F18</f>
        <v>0</v>
      </c>
    </row>
    <row r="19" spans="1:14" x14ac:dyDescent="0.25">
      <c r="A19" s="65"/>
      <c r="B19" s="66"/>
      <c r="C19" s="67"/>
      <c r="D19" s="68"/>
      <c r="E19" s="69"/>
      <c r="F19" s="49"/>
      <c r="G19" s="162"/>
    </row>
    <row r="20" spans="1:14" ht="31.5" x14ac:dyDescent="0.25">
      <c r="A20" s="65"/>
      <c r="B20" s="70" t="s">
        <v>13</v>
      </c>
      <c r="C20" s="71" t="s">
        <v>14</v>
      </c>
      <c r="D20" s="68" t="s">
        <v>10</v>
      </c>
      <c r="E20" s="69">
        <v>1</v>
      </c>
      <c r="F20" s="49"/>
      <c r="G20" s="162">
        <f>E20*F20</f>
        <v>0</v>
      </c>
    </row>
    <row r="21" spans="1:14" x14ac:dyDescent="0.25">
      <c r="A21" s="65"/>
      <c r="B21" s="66"/>
      <c r="C21" s="67"/>
      <c r="D21" s="68"/>
      <c r="E21" s="69"/>
      <c r="F21" s="49"/>
      <c r="G21" s="162"/>
    </row>
    <row r="22" spans="1:14" ht="47.25" x14ac:dyDescent="0.25">
      <c r="A22" s="74"/>
      <c r="B22" s="75" t="s">
        <v>15</v>
      </c>
      <c r="C22" s="71" t="s">
        <v>16</v>
      </c>
      <c r="D22" s="68" t="s">
        <v>10</v>
      </c>
      <c r="E22" s="69">
        <v>1</v>
      </c>
      <c r="F22" s="49"/>
      <c r="G22" s="162">
        <f>E22*F22</f>
        <v>0</v>
      </c>
    </row>
    <row r="23" spans="1:14" x14ac:dyDescent="0.25">
      <c r="A23" s="65"/>
      <c r="B23" s="70"/>
      <c r="C23" s="67"/>
      <c r="D23" s="68"/>
      <c r="E23" s="69"/>
      <c r="F23" s="49"/>
      <c r="G23" s="162"/>
    </row>
    <row r="24" spans="1:14" ht="31.5" x14ac:dyDescent="0.25">
      <c r="A24" s="65"/>
      <c r="B24" s="70" t="s">
        <v>17</v>
      </c>
      <c r="C24" s="71" t="s">
        <v>61</v>
      </c>
      <c r="D24" s="68" t="s">
        <v>10</v>
      </c>
      <c r="E24" s="69">
        <v>1</v>
      </c>
      <c r="F24" s="49"/>
      <c r="G24" s="162">
        <f>E24*F24</f>
        <v>0</v>
      </c>
    </row>
    <row r="25" spans="1:14" x14ac:dyDescent="0.25">
      <c r="A25" s="65"/>
      <c r="B25" s="66"/>
      <c r="C25" s="67"/>
      <c r="D25" s="68"/>
      <c r="E25" s="69"/>
      <c r="F25" s="49"/>
      <c r="G25" s="162"/>
    </row>
    <row r="26" spans="1:14" ht="63" x14ac:dyDescent="0.25">
      <c r="A26" s="65"/>
      <c r="B26" s="70" t="s">
        <v>18</v>
      </c>
      <c r="C26" s="67" t="s">
        <v>62</v>
      </c>
      <c r="D26" s="68" t="s">
        <v>10</v>
      </c>
      <c r="E26" s="69">
        <v>1</v>
      </c>
      <c r="F26" s="49"/>
      <c r="G26" s="162">
        <f>E26*F26</f>
        <v>0</v>
      </c>
    </row>
    <row r="27" spans="1:14" x14ac:dyDescent="0.25">
      <c r="A27" s="65"/>
      <c r="B27" s="70"/>
      <c r="C27" s="67"/>
      <c r="D27" s="68"/>
      <c r="E27" s="69"/>
      <c r="F27" s="49"/>
      <c r="G27" s="162"/>
    </row>
    <row r="28" spans="1:14" ht="31.5" x14ac:dyDescent="0.25">
      <c r="A28" s="65"/>
      <c r="B28" s="76" t="s">
        <v>19</v>
      </c>
      <c r="C28" s="77" t="s">
        <v>20</v>
      </c>
      <c r="D28" s="68"/>
      <c r="E28" s="69"/>
      <c r="F28" s="49"/>
      <c r="G28" s="162"/>
    </row>
    <row r="29" spans="1:14" x14ac:dyDescent="0.25">
      <c r="A29" s="65"/>
      <c r="B29" s="78"/>
      <c r="C29" s="77"/>
      <c r="D29" s="68"/>
      <c r="E29" s="69"/>
      <c r="F29" s="49"/>
      <c r="G29" s="162"/>
    </row>
    <row r="30" spans="1:14" ht="78.75" x14ac:dyDescent="0.25">
      <c r="A30" s="65"/>
      <c r="B30" s="78"/>
      <c r="C30" s="79" t="s">
        <v>21</v>
      </c>
      <c r="D30" s="68" t="s">
        <v>10</v>
      </c>
      <c r="E30" s="69">
        <v>1</v>
      </c>
      <c r="F30" s="49"/>
      <c r="G30" s="162">
        <f>E30*F30</f>
        <v>0</v>
      </c>
    </row>
    <row r="31" spans="1:14" x14ac:dyDescent="0.25">
      <c r="A31" s="65"/>
      <c r="B31" s="78"/>
      <c r="C31" s="80"/>
      <c r="D31" s="68"/>
      <c r="E31" s="69"/>
      <c r="F31" s="49"/>
      <c r="G31" s="162"/>
    </row>
    <row r="32" spans="1:14" ht="31.5" x14ac:dyDescent="0.25">
      <c r="A32" s="65"/>
      <c r="B32" s="76" t="s">
        <v>77</v>
      </c>
      <c r="C32" s="81" t="s">
        <v>78</v>
      </c>
      <c r="D32" s="68"/>
      <c r="E32" s="69">
        <v>1</v>
      </c>
      <c r="F32" s="49"/>
      <c r="G32" s="162">
        <f>E32*F32</f>
        <v>0</v>
      </c>
    </row>
    <row r="33" spans="1:8" x14ac:dyDescent="0.25">
      <c r="A33" s="65"/>
      <c r="B33" s="70"/>
      <c r="C33" s="67"/>
      <c r="D33" s="68"/>
      <c r="E33" s="69"/>
      <c r="F33" s="49"/>
      <c r="G33" s="162"/>
    </row>
    <row r="34" spans="1:8" ht="31.5" x14ac:dyDescent="0.25">
      <c r="A34" s="65"/>
      <c r="B34" s="70" t="s">
        <v>22</v>
      </c>
      <c r="C34" s="71" t="s">
        <v>63</v>
      </c>
      <c r="D34" s="68" t="s">
        <v>10</v>
      </c>
      <c r="E34" s="69">
        <v>1</v>
      </c>
      <c r="F34" s="49"/>
      <c r="G34" s="162">
        <f>E34*F34</f>
        <v>0</v>
      </c>
    </row>
    <row r="35" spans="1:8" x14ac:dyDescent="0.25">
      <c r="A35" s="82"/>
      <c r="B35" s="70"/>
      <c r="C35" s="83"/>
      <c r="D35" s="68"/>
      <c r="E35" s="69"/>
      <c r="F35" s="49"/>
      <c r="G35" s="162"/>
    </row>
    <row r="36" spans="1:8" x14ac:dyDescent="0.25">
      <c r="A36" s="65"/>
      <c r="B36" s="66" t="s">
        <v>64</v>
      </c>
      <c r="C36" s="67" t="s">
        <v>65</v>
      </c>
      <c r="D36" s="68" t="s">
        <v>10</v>
      </c>
      <c r="E36" s="69">
        <v>1</v>
      </c>
      <c r="F36" s="49"/>
      <c r="G36" s="162">
        <f>E36*F36</f>
        <v>0</v>
      </c>
    </row>
    <row r="37" spans="1:8" s="63" customFormat="1" x14ac:dyDescent="0.25">
      <c r="A37" s="65"/>
      <c r="B37" s="66"/>
      <c r="C37" s="67"/>
      <c r="D37" s="68"/>
      <c r="E37" s="69"/>
      <c r="F37" s="49"/>
      <c r="G37" s="162"/>
      <c r="H37" s="62"/>
    </row>
    <row r="38" spans="1:8" s="63" customFormat="1" x14ac:dyDescent="0.25">
      <c r="A38" s="56" t="s">
        <v>59</v>
      </c>
      <c r="B38" s="66" t="s">
        <v>66</v>
      </c>
      <c r="C38" s="58" t="s">
        <v>67</v>
      </c>
      <c r="D38" s="59" t="s">
        <v>9</v>
      </c>
      <c r="E38" s="60"/>
      <c r="F38" s="48"/>
      <c r="G38" s="162"/>
      <c r="H38" s="62"/>
    </row>
    <row r="39" spans="1:8" s="63" customFormat="1" x14ac:dyDescent="0.25">
      <c r="A39" s="56"/>
      <c r="B39" s="66"/>
      <c r="C39" s="58"/>
      <c r="D39" s="59"/>
      <c r="E39" s="60"/>
      <c r="F39" s="48"/>
      <c r="G39" s="162"/>
      <c r="H39" s="62"/>
    </row>
    <row r="40" spans="1:8" ht="19.5" customHeight="1" x14ac:dyDescent="0.25">
      <c r="A40" s="65"/>
      <c r="B40" s="66" t="s">
        <v>68</v>
      </c>
      <c r="C40" s="58" t="s">
        <v>76</v>
      </c>
      <c r="D40" s="68"/>
      <c r="E40" s="69"/>
      <c r="F40" s="49"/>
      <c r="G40" s="162"/>
    </row>
    <row r="41" spans="1:8" x14ac:dyDescent="0.25">
      <c r="A41" s="65"/>
      <c r="B41" s="66"/>
      <c r="C41" s="58"/>
      <c r="D41" s="68"/>
      <c r="E41" s="69"/>
      <c r="F41" s="49"/>
      <c r="G41" s="162"/>
    </row>
    <row r="42" spans="1:8" x14ac:dyDescent="0.25">
      <c r="A42" s="65"/>
      <c r="B42" s="66" t="s">
        <v>69</v>
      </c>
      <c r="C42" s="85" t="s">
        <v>70</v>
      </c>
      <c r="D42" s="68" t="s">
        <v>44</v>
      </c>
      <c r="E42" s="69">
        <v>6</v>
      </c>
      <c r="F42" s="49"/>
      <c r="G42" s="162">
        <f>E42*F42</f>
        <v>0</v>
      </c>
    </row>
    <row r="43" spans="1:8" x14ac:dyDescent="0.25">
      <c r="A43" s="65"/>
      <c r="B43" s="66"/>
      <c r="C43" s="67"/>
      <c r="D43" s="68"/>
      <c r="E43" s="69"/>
      <c r="F43" s="49"/>
      <c r="G43" s="162"/>
    </row>
    <row r="44" spans="1:8" ht="31.5" x14ac:dyDescent="0.25">
      <c r="A44" s="65"/>
      <c r="B44" s="70" t="s">
        <v>13</v>
      </c>
      <c r="C44" s="71" t="s">
        <v>14</v>
      </c>
      <c r="D44" s="68" t="s">
        <v>44</v>
      </c>
      <c r="E44" s="69">
        <v>6</v>
      </c>
      <c r="F44" s="49"/>
      <c r="G44" s="162">
        <f>E44*F44</f>
        <v>0</v>
      </c>
    </row>
    <row r="45" spans="1:8" x14ac:dyDescent="0.25">
      <c r="A45" s="65"/>
      <c r="B45" s="66"/>
      <c r="C45" s="67"/>
      <c r="D45" s="68"/>
      <c r="E45" s="69"/>
      <c r="F45" s="49"/>
      <c r="G45" s="162"/>
    </row>
    <row r="46" spans="1:8" ht="28.5" customHeight="1" x14ac:dyDescent="0.25">
      <c r="A46" s="65"/>
      <c r="B46" s="70" t="s">
        <v>15</v>
      </c>
      <c r="C46" s="67" t="s">
        <v>16</v>
      </c>
      <c r="D46" s="68" t="s">
        <v>44</v>
      </c>
      <c r="E46" s="69">
        <v>6</v>
      </c>
      <c r="F46" s="49"/>
      <c r="G46" s="162">
        <f>E46*F46</f>
        <v>0</v>
      </c>
    </row>
    <row r="47" spans="1:8" x14ac:dyDescent="0.25">
      <c r="A47" s="65"/>
      <c r="B47" s="66"/>
      <c r="C47" s="67"/>
      <c r="D47" s="68"/>
      <c r="E47" s="69"/>
      <c r="F47" s="49"/>
      <c r="G47" s="162"/>
    </row>
    <row r="48" spans="1:8" ht="31.5" x14ac:dyDescent="0.25">
      <c r="A48" s="65"/>
      <c r="B48" s="70" t="s">
        <v>17</v>
      </c>
      <c r="C48" s="71" t="s">
        <v>61</v>
      </c>
      <c r="D48" s="68" t="s">
        <v>44</v>
      </c>
      <c r="E48" s="69">
        <v>6</v>
      </c>
      <c r="F48" s="49"/>
      <c r="G48" s="162">
        <f>E48*F48</f>
        <v>0</v>
      </c>
    </row>
    <row r="49" spans="1:7" x14ac:dyDescent="0.25">
      <c r="A49" s="65"/>
      <c r="B49" s="66"/>
      <c r="C49" s="67"/>
      <c r="D49" s="68"/>
      <c r="E49" s="69"/>
      <c r="F49" s="49"/>
      <c r="G49" s="162"/>
    </row>
    <row r="50" spans="1:7" ht="31.5" x14ac:dyDescent="0.25">
      <c r="A50" s="65"/>
      <c r="B50" s="86" t="s">
        <v>19</v>
      </c>
      <c r="C50" s="77" t="s">
        <v>20</v>
      </c>
      <c r="D50" s="68"/>
      <c r="E50" s="69"/>
      <c r="F50" s="49"/>
      <c r="G50" s="162"/>
    </row>
    <row r="51" spans="1:7" x14ac:dyDescent="0.25">
      <c r="A51" s="65"/>
      <c r="B51" s="84"/>
      <c r="C51" s="77"/>
      <c r="D51" s="68"/>
      <c r="E51" s="69"/>
      <c r="F51" s="49"/>
      <c r="G51" s="162"/>
    </row>
    <row r="52" spans="1:7" ht="78.75" x14ac:dyDescent="0.25">
      <c r="A52" s="65"/>
      <c r="B52" s="84"/>
      <c r="C52" s="79" t="s">
        <v>21</v>
      </c>
      <c r="D52" s="68" t="s">
        <v>44</v>
      </c>
      <c r="E52" s="69">
        <v>6</v>
      </c>
      <c r="F52" s="49"/>
      <c r="G52" s="162">
        <f>E52*F52</f>
        <v>0</v>
      </c>
    </row>
    <row r="53" spans="1:7" x14ac:dyDescent="0.25">
      <c r="A53" s="65"/>
      <c r="B53" s="84"/>
      <c r="C53" s="81"/>
      <c r="D53" s="68"/>
      <c r="E53" s="69"/>
      <c r="F53" s="49"/>
      <c r="G53" s="162"/>
    </row>
    <row r="54" spans="1:7" ht="31.5" x14ac:dyDescent="0.25">
      <c r="A54" s="65"/>
      <c r="B54" s="86" t="s">
        <v>77</v>
      </c>
      <c r="C54" s="81" t="s">
        <v>78</v>
      </c>
      <c r="D54" s="68" t="s">
        <v>44</v>
      </c>
      <c r="E54" s="69">
        <v>6</v>
      </c>
      <c r="F54" s="49"/>
      <c r="G54" s="162">
        <f>E54*F54</f>
        <v>0</v>
      </c>
    </row>
    <row r="55" spans="1:7" x14ac:dyDescent="0.25">
      <c r="A55" s="65"/>
      <c r="B55" s="86"/>
      <c r="C55" s="81"/>
      <c r="D55" s="68"/>
      <c r="E55" s="69"/>
      <c r="F55" s="49"/>
      <c r="G55" s="162"/>
    </row>
    <row r="56" spans="1:7" ht="31.5" x14ac:dyDescent="0.25">
      <c r="A56" s="74"/>
      <c r="B56" s="70" t="s">
        <v>22</v>
      </c>
      <c r="C56" s="71" t="s">
        <v>63</v>
      </c>
      <c r="D56" s="68" t="s">
        <v>44</v>
      </c>
      <c r="E56" s="69">
        <v>6</v>
      </c>
      <c r="F56" s="49"/>
      <c r="G56" s="162">
        <f>E56*F56</f>
        <v>0</v>
      </c>
    </row>
    <row r="57" spans="1:7" x14ac:dyDescent="0.25">
      <c r="A57" s="65"/>
      <c r="B57" s="66"/>
      <c r="C57" s="67"/>
      <c r="D57" s="68"/>
      <c r="E57" s="69"/>
      <c r="F57" s="49"/>
      <c r="G57" s="162"/>
    </row>
    <row r="58" spans="1:7" ht="21" customHeight="1" x14ac:dyDescent="0.25">
      <c r="A58" s="65"/>
      <c r="B58" s="66" t="s">
        <v>71</v>
      </c>
      <c r="C58" s="67" t="s">
        <v>153</v>
      </c>
      <c r="D58" s="68" t="s">
        <v>44</v>
      </c>
      <c r="E58" s="69">
        <v>6</v>
      </c>
      <c r="F58" s="49"/>
      <c r="G58" s="162">
        <f>E58*F58</f>
        <v>0</v>
      </c>
    </row>
    <row r="59" spans="1:7" x14ac:dyDescent="0.25">
      <c r="A59" s="65"/>
      <c r="B59" s="66"/>
      <c r="C59" s="67"/>
      <c r="D59" s="68"/>
      <c r="E59" s="69"/>
      <c r="F59" s="49"/>
      <c r="G59" s="162"/>
    </row>
    <row r="60" spans="1:7" ht="31.5" x14ac:dyDescent="0.25">
      <c r="A60" s="65"/>
      <c r="B60" s="66" t="s">
        <v>72</v>
      </c>
      <c r="C60" s="67" t="s">
        <v>73</v>
      </c>
      <c r="D60" s="68" t="s">
        <v>44</v>
      </c>
      <c r="E60" s="69">
        <v>6</v>
      </c>
      <c r="F60" s="49"/>
      <c r="G60" s="162">
        <f>E60*F60</f>
        <v>0</v>
      </c>
    </row>
    <row r="61" spans="1:7" x14ac:dyDescent="0.25">
      <c r="A61" s="65"/>
      <c r="B61" s="66"/>
      <c r="C61" s="87"/>
      <c r="D61" s="68"/>
      <c r="E61" s="69"/>
      <c r="F61" s="49"/>
      <c r="G61" s="162"/>
    </row>
    <row r="62" spans="1:7" x14ac:dyDescent="0.25">
      <c r="A62" s="65"/>
      <c r="B62" s="84" t="s">
        <v>23</v>
      </c>
      <c r="C62" s="88" t="s">
        <v>24</v>
      </c>
      <c r="D62" s="68"/>
      <c r="E62" s="69"/>
      <c r="F62" s="49"/>
      <c r="G62" s="162"/>
    </row>
    <row r="63" spans="1:7" x14ac:dyDescent="0.25">
      <c r="A63" s="65"/>
      <c r="B63" s="84"/>
      <c r="C63" s="89"/>
      <c r="D63" s="68"/>
      <c r="E63" s="69"/>
      <c r="F63" s="49"/>
      <c r="G63" s="162"/>
    </row>
    <row r="64" spans="1:7" ht="38.25" customHeight="1" x14ac:dyDescent="0.25">
      <c r="A64" s="65"/>
      <c r="B64" s="84" t="s">
        <v>23</v>
      </c>
      <c r="C64" s="159" t="s">
        <v>101</v>
      </c>
      <c r="D64" s="68" t="s">
        <v>44</v>
      </c>
      <c r="E64" s="69">
        <v>6</v>
      </c>
      <c r="F64" s="49"/>
      <c r="G64" s="162">
        <f>E64*F64</f>
        <v>0</v>
      </c>
    </row>
    <row r="65" spans="1:7" x14ac:dyDescent="0.25">
      <c r="A65" s="65"/>
      <c r="B65" s="66"/>
      <c r="C65" s="90"/>
      <c r="D65" s="68"/>
      <c r="E65" s="69"/>
      <c r="F65" s="49"/>
      <c r="G65" s="162"/>
    </row>
    <row r="66" spans="1:7" x14ac:dyDescent="0.25">
      <c r="A66" s="91"/>
      <c r="B66" s="92"/>
      <c r="C66" s="90"/>
      <c r="D66" s="93"/>
      <c r="E66" s="94"/>
      <c r="F66" s="49"/>
      <c r="G66" s="162"/>
    </row>
    <row r="67" spans="1:7" ht="18" customHeight="1" thickBot="1" x14ac:dyDescent="0.3">
      <c r="A67" s="233" t="s">
        <v>74</v>
      </c>
      <c r="B67" s="234"/>
      <c r="C67" s="234"/>
      <c r="D67" s="234"/>
      <c r="E67" s="234"/>
      <c r="F67" s="95"/>
      <c r="G67" s="96">
        <f>SUM(G12:G64)</f>
        <v>0</v>
      </c>
    </row>
    <row r="68" spans="1:7" x14ac:dyDescent="0.25">
      <c r="A68" s="82"/>
      <c r="B68" s="97"/>
      <c r="C68" s="90"/>
      <c r="D68" s="98"/>
      <c r="E68" s="99"/>
      <c r="F68" s="100"/>
      <c r="G68" s="101"/>
    </row>
    <row r="69" spans="1:7" x14ac:dyDescent="0.25">
      <c r="A69" s="82"/>
      <c r="B69" s="97"/>
      <c r="C69" s="90"/>
      <c r="D69" s="98"/>
      <c r="E69" s="99"/>
      <c r="F69" s="100"/>
      <c r="G69" s="101"/>
    </row>
    <row r="70" spans="1:7" x14ac:dyDescent="0.25">
      <c r="A70" s="82"/>
      <c r="B70" s="97"/>
      <c r="C70" s="90"/>
      <c r="D70" s="98"/>
      <c r="E70" s="99"/>
      <c r="F70" s="100"/>
      <c r="G70" s="101"/>
    </row>
    <row r="71" spans="1:7" x14ac:dyDescent="0.25">
      <c r="A71" s="82"/>
      <c r="B71" s="97"/>
      <c r="C71" s="90"/>
      <c r="D71" s="98"/>
      <c r="E71" s="99"/>
      <c r="F71" s="100"/>
      <c r="G71" s="101"/>
    </row>
    <row r="72" spans="1:7" x14ac:dyDescent="0.25">
      <c r="A72" s="82"/>
      <c r="B72" s="97"/>
      <c r="C72" s="90"/>
      <c r="D72" s="98"/>
      <c r="E72" s="99"/>
      <c r="F72" s="100"/>
      <c r="G72" s="101"/>
    </row>
    <row r="73" spans="1:7" x14ac:dyDescent="0.25">
      <c r="A73" s="82"/>
      <c r="B73" s="97"/>
      <c r="C73" s="90"/>
      <c r="D73" s="98"/>
      <c r="E73" s="99"/>
      <c r="F73" s="100"/>
      <c r="G73" s="101"/>
    </row>
    <row r="74" spans="1:7" x14ac:dyDescent="0.25">
      <c r="A74" s="82"/>
      <c r="B74" s="97"/>
      <c r="C74" s="90"/>
      <c r="D74" s="98"/>
      <c r="E74" s="99"/>
      <c r="F74" s="100"/>
      <c r="G74" s="101"/>
    </row>
    <row r="75" spans="1:7" x14ac:dyDescent="0.25">
      <c r="A75" s="82"/>
      <c r="B75" s="97"/>
      <c r="C75" s="90"/>
      <c r="D75" s="98"/>
      <c r="E75" s="99"/>
      <c r="F75" s="100"/>
      <c r="G75" s="101"/>
    </row>
    <row r="76" spans="1:7" x14ac:dyDescent="0.25">
      <c r="A76" s="82"/>
      <c r="B76" s="97"/>
      <c r="C76" s="90"/>
      <c r="D76" s="98"/>
      <c r="E76" s="99"/>
      <c r="F76" s="100"/>
      <c r="G76" s="101"/>
    </row>
  </sheetData>
  <sheetProtection algorithmName="SHA-512" hashValue="x2C45k/pz0xVLeglzUU0WcqVZtsZTNiEUIRpq5QyO2eW6pHY2PJqsr4He26qb4IaSPuPlXgrXAEznmvs38tn8g==" saltValue="8T+a0XAl1tzb+FHudnT6oA==" spinCount="100000" sheet="1" objects="1" scenarios="1"/>
  <mergeCells count="8">
    <mergeCell ref="A67:E67"/>
    <mergeCell ref="A1:G2"/>
    <mergeCell ref="B3:B4"/>
    <mergeCell ref="C3:C4"/>
    <mergeCell ref="D3:D4"/>
    <mergeCell ref="E3:E4"/>
    <mergeCell ref="F3:F4"/>
    <mergeCell ref="G3:G4"/>
  </mergeCells>
  <pageMargins left="0.7" right="0.7" top="0.75" bottom="0.75" header="0.3" footer="0.3"/>
  <pageSetup paperSize="9" scale="4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B9932-81A8-427E-999D-DFDE53A3671D}">
  <dimension ref="A1:G2685"/>
  <sheetViews>
    <sheetView view="pageBreakPreview" zoomScale="90" zoomScaleNormal="80" zoomScaleSheetLayoutView="90" workbookViewId="0">
      <selection activeCell="F9" sqref="F9:F74"/>
    </sheetView>
  </sheetViews>
  <sheetFormatPr defaultColWidth="11.42578125" defaultRowHeight="15.75" x14ac:dyDescent="0.25"/>
  <cols>
    <col min="1" max="1" width="8.5703125" style="121" customWidth="1"/>
    <col min="2" max="2" width="60.7109375" style="153" customWidth="1"/>
    <col min="3" max="3" width="8.140625" style="121" customWidth="1"/>
    <col min="4" max="4" width="14.140625" style="121" customWidth="1"/>
    <col min="5" max="5" width="16.7109375" style="154" customWidth="1"/>
    <col min="6" max="6" width="20.85546875" style="155" customWidth="1"/>
    <col min="7" max="7" width="11.42578125" style="121" customWidth="1"/>
    <col min="8" max="16384" width="11.42578125" style="121"/>
  </cols>
  <sheetData>
    <row r="1" spans="1:6" s="115" customFormat="1" ht="33" customHeight="1" thickBot="1" x14ac:dyDescent="0.3">
      <c r="A1" s="109" t="s">
        <v>95</v>
      </c>
      <c r="B1" s="110" t="s">
        <v>0</v>
      </c>
      <c r="C1" s="111" t="s">
        <v>1</v>
      </c>
      <c r="D1" s="112" t="s">
        <v>48</v>
      </c>
      <c r="E1" s="113" t="s">
        <v>3</v>
      </c>
      <c r="F1" s="114" t="s">
        <v>4</v>
      </c>
    </row>
    <row r="2" spans="1:6" x14ac:dyDescent="0.25">
      <c r="A2" s="116"/>
      <c r="B2" s="117"/>
      <c r="C2" s="118"/>
      <c r="D2" s="119"/>
      <c r="E2" s="42"/>
      <c r="F2" s="120"/>
    </row>
    <row r="3" spans="1:6" x14ac:dyDescent="0.25">
      <c r="A3" s="122"/>
      <c r="B3" s="123" t="s">
        <v>94</v>
      </c>
      <c r="C3" s="124"/>
      <c r="D3" s="125"/>
      <c r="E3" s="43"/>
      <c r="F3" s="126"/>
    </row>
    <row r="4" spans="1:6" x14ac:dyDescent="0.25">
      <c r="A4" s="122"/>
      <c r="B4" s="123"/>
      <c r="C4" s="124"/>
      <c r="D4" s="125"/>
      <c r="E4" s="43"/>
      <c r="F4" s="126"/>
    </row>
    <row r="5" spans="1:6" ht="19.5" customHeight="1" x14ac:dyDescent="0.25">
      <c r="A5" s="122"/>
      <c r="B5" s="123" t="s">
        <v>93</v>
      </c>
      <c r="C5" s="124"/>
      <c r="D5" s="125"/>
      <c r="E5" s="43"/>
      <c r="F5" s="126"/>
    </row>
    <row r="6" spans="1:6" x14ac:dyDescent="0.25">
      <c r="A6" s="122"/>
      <c r="B6" s="127"/>
      <c r="C6" s="124"/>
      <c r="D6" s="125"/>
      <c r="E6" s="43"/>
      <c r="F6" s="126"/>
    </row>
    <row r="7" spans="1:6" ht="31.5" x14ac:dyDescent="0.25">
      <c r="A7" s="128">
        <v>1</v>
      </c>
      <c r="B7" s="127" t="s">
        <v>79</v>
      </c>
      <c r="C7" s="124"/>
      <c r="D7" s="124"/>
      <c r="E7" s="43"/>
      <c r="F7" s="126"/>
    </row>
    <row r="8" spans="1:6" x14ac:dyDescent="0.25">
      <c r="A8" s="128"/>
      <c r="B8" s="127"/>
      <c r="C8" s="124"/>
      <c r="D8" s="124"/>
      <c r="E8" s="44"/>
      <c r="F8" s="126"/>
    </row>
    <row r="9" spans="1:6" ht="47.25" x14ac:dyDescent="0.25">
      <c r="A9" s="129" t="s">
        <v>25</v>
      </c>
      <c r="B9" s="130" t="s">
        <v>80</v>
      </c>
      <c r="C9" s="131" t="s">
        <v>10</v>
      </c>
      <c r="D9" s="132">
        <v>1</v>
      </c>
      <c r="E9" s="45"/>
      <c r="F9" s="126">
        <f>D9*E9</f>
        <v>0</v>
      </c>
    </row>
    <row r="10" spans="1:6" x14ac:dyDescent="0.25">
      <c r="A10" s="129"/>
      <c r="B10" s="130"/>
      <c r="C10" s="131"/>
      <c r="D10" s="132"/>
      <c r="E10" s="45"/>
      <c r="F10" s="126"/>
    </row>
    <row r="11" spans="1:6" ht="49.5" customHeight="1" x14ac:dyDescent="0.25">
      <c r="A11" s="129"/>
      <c r="B11" s="134" t="s">
        <v>98</v>
      </c>
      <c r="C11" s="131"/>
      <c r="D11" s="132"/>
      <c r="E11" s="45"/>
      <c r="F11" s="126"/>
    </row>
    <row r="12" spans="1:6" x14ac:dyDescent="0.25">
      <c r="A12" s="129"/>
      <c r="B12" s="130"/>
      <c r="C12" s="131"/>
      <c r="D12" s="132"/>
      <c r="E12" s="45"/>
      <c r="F12" s="126"/>
    </row>
    <row r="13" spans="1:6" x14ac:dyDescent="0.25">
      <c r="A13" s="129"/>
      <c r="B13" s="130" t="s">
        <v>99</v>
      </c>
      <c r="C13" s="131" t="s">
        <v>10</v>
      </c>
      <c r="D13" s="132">
        <v>1</v>
      </c>
      <c r="E13" s="45"/>
      <c r="F13" s="126">
        <f>D13*E13</f>
        <v>0</v>
      </c>
    </row>
    <row r="14" spans="1:6" x14ac:dyDescent="0.25">
      <c r="A14" s="129"/>
      <c r="B14" s="130"/>
      <c r="C14" s="131"/>
      <c r="D14" s="132"/>
      <c r="E14" s="45"/>
      <c r="F14" s="126"/>
    </row>
    <row r="15" spans="1:6" x14ac:dyDescent="0.25">
      <c r="A15" s="129"/>
      <c r="B15" s="130" t="s">
        <v>100</v>
      </c>
      <c r="C15" s="131" t="s">
        <v>10</v>
      </c>
      <c r="D15" s="132">
        <v>1</v>
      </c>
      <c r="E15" s="45"/>
      <c r="F15" s="126">
        <f>D15*E15</f>
        <v>0</v>
      </c>
    </row>
    <row r="16" spans="1:6" x14ac:dyDescent="0.25">
      <c r="A16" s="129"/>
      <c r="B16" s="130"/>
      <c r="C16" s="133"/>
      <c r="D16" s="132"/>
      <c r="E16" s="45"/>
      <c r="F16" s="126"/>
    </row>
    <row r="17" spans="1:6" x14ac:dyDescent="0.25">
      <c r="A17" s="128">
        <v>2</v>
      </c>
      <c r="B17" s="134" t="s">
        <v>26</v>
      </c>
      <c r="C17" s="135"/>
      <c r="D17" s="133"/>
      <c r="E17" s="46"/>
      <c r="F17" s="126"/>
    </row>
    <row r="18" spans="1:6" x14ac:dyDescent="0.25">
      <c r="A18" s="129"/>
      <c r="B18" s="130"/>
      <c r="C18" s="133"/>
      <c r="D18" s="132"/>
      <c r="E18" s="45"/>
      <c r="F18" s="126"/>
    </row>
    <row r="19" spans="1:6" ht="88.5" customHeight="1" x14ac:dyDescent="0.25">
      <c r="A19" s="129">
        <v>2.1</v>
      </c>
      <c r="B19" s="130" t="s">
        <v>154</v>
      </c>
      <c r="C19" s="136" t="s">
        <v>10</v>
      </c>
      <c r="D19" s="132">
        <v>1</v>
      </c>
      <c r="E19" s="45"/>
      <c r="F19" s="126">
        <f>D19*E19</f>
        <v>0</v>
      </c>
    </row>
    <row r="20" spans="1:6" x14ac:dyDescent="0.25">
      <c r="A20" s="129"/>
      <c r="B20" s="130"/>
      <c r="C20" s="133"/>
      <c r="D20" s="132"/>
      <c r="E20" s="45"/>
      <c r="F20" s="126"/>
    </row>
    <row r="21" spans="1:6" x14ac:dyDescent="0.25">
      <c r="A21" s="128">
        <v>3</v>
      </c>
      <c r="B21" s="127" t="s">
        <v>102</v>
      </c>
      <c r="C21" s="163"/>
      <c r="D21" s="133"/>
      <c r="E21" s="46"/>
      <c r="F21" s="126"/>
    </row>
    <row r="22" spans="1:6" x14ac:dyDescent="0.25">
      <c r="A22" s="129"/>
      <c r="B22" s="164"/>
      <c r="C22" s="163"/>
      <c r="D22" s="133"/>
      <c r="E22" s="45"/>
      <c r="F22" s="126"/>
    </row>
    <row r="23" spans="1:6" ht="47.25" x14ac:dyDescent="0.25">
      <c r="A23" s="129">
        <v>3.1</v>
      </c>
      <c r="B23" s="130" t="s">
        <v>103</v>
      </c>
      <c r="C23" s="165" t="s">
        <v>10</v>
      </c>
      <c r="D23" s="132">
        <v>1</v>
      </c>
      <c r="E23" s="166"/>
      <c r="F23" s="126">
        <f>D23*E19</f>
        <v>0</v>
      </c>
    </row>
    <row r="24" spans="1:6" x14ac:dyDescent="0.25">
      <c r="A24" s="129"/>
      <c r="B24" s="130"/>
      <c r="C24" s="165"/>
      <c r="D24" s="132"/>
      <c r="E24" s="45"/>
      <c r="F24" s="126"/>
    </row>
    <row r="25" spans="1:6" x14ac:dyDescent="0.25">
      <c r="A25" s="128">
        <v>4</v>
      </c>
      <c r="B25" s="134" t="s">
        <v>104</v>
      </c>
      <c r="C25" s="136"/>
      <c r="D25" s="132"/>
      <c r="E25" s="45"/>
      <c r="F25" s="126"/>
    </row>
    <row r="26" spans="1:6" x14ac:dyDescent="0.25">
      <c r="A26" s="129"/>
      <c r="B26" s="130"/>
      <c r="C26" s="136"/>
      <c r="D26" s="132"/>
      <c r="E26" s="45"/>
      <c r="F26" s="126"/>
    </row>
    <row r="27" spans="1:6" x14ac:dyDescent="0.25">
      <c r="A27" s="129">
        <v>4.0999999999999996</v>
      </c>
      <c r="B27" s="130" t="s">
        <v>126</v>
      </c>
      <c r="C27" s="136" t="s">
        <v>10</v>
      </c>
      <c r="D27" s="132">
        <v>1</v>
      </c>
      <c r="E27" s="45"/>
      <c r="F27" s="126">
        <f>D27*E27</f>
        <v>0</v>
      </c>
    </row>
    <row r="28" spans="1:6" x14ac:dyDescent="0.25">
      <c r="A28" s="129"/>
      <c r="B28" s="130"/>
      <c r="C28" s="136"/>
      <c r="D28" s="132"/>
      <c r="E28" s="45"/>
      <c r="F28" s="126"/>
    </row>
    <row r="29" spans="1:6" x14ac:dyDescent="0.25">
      <c r="A29" s="128">
        <v>5</v>
      </c>
      <c r="B29" s="134" t="s">
        <v>105</v>
      </c>
      <c r="C29" s="136"/>
      <c r="D29" s="132"/>
      <c r="E29" s="45"/>
      <c r="F29" s="126"/>
    </row>
    <row r="30" spans="1:6" x14ac:dyDescent="0.25">
      <c r="A30" s="129"/>
      <c r="B30" s="130"/>
      <c r="C30" s="136"/>
      <c r="D30" s="132"/>
      <c r="E30" s="45"/>
      <c r="F30" s="126"/>
    </row>
    <row r="31" spans="1:6" x14ac:dyDescent="0.25">
      <c r="A31" s="129">
        <v>5.0999999999999996</v>
      </c>
      <c r="B31" s="130" t="s">
        <v>127</v>
      </c>
      <c r="C31" s="133" t="s">
        <v>10</v>
      </c>
      <c r="D31" s="132">
        <v>1</v>
      </c>
      <c r="E31" s="45"/>
      <c r="F31" s="126">
        <f>D31*E31</f>
        <v>0</v>
      </c>
    </row>
    <row r="32" spans="1:6" x14ac:dyDescent="0.25">
      <c r="A32" s="129"/>
      <c r="B32" s="130"/>
      <c r="C32" s="136"/>
      <c r="D32" s="132"/>
      <c r="E32" s="45"/>
      <c r="F32" s="126"/>
    </row>
    <row r="33" spans="1:6" x14ac:dyDescent="0.25">
      <c r="A33" s="128">
        <v>6</v>
      </c>
      <c r="B33" s="127" t="s">
        <v>29</v>
      </c>
      <c r="C33" s="124"/>
      <c r="D33" s="124"/>
      <c r="E33" s="43"/>
      <c r="F33" s="137"/>
    </row>
    <row r="34" spans="1:6" x14ac:dyDescent="0.25">
      <c r="A34" s="129"/>
      <c r="B34" s="130"/>
      <c r="C34" s="133"/>
      <c r="D34" s="132"/>
      <c r="E34" s="45"/>
      <c r="F34" s="126"/>
    </row>
    <row r="35" spans="1:6" x14ac:dyDescent="0.25">
      <c r="A35" s="129">
        <v>6.1</v>
      </c>
      <c r="B35" s="130" t="s">
        <v>92</v>
      </c>
      <c r="C35" s="136" t="s">
        <v>10</v>
      </c>
      <c r="D35" s="132">
        <v>1</v>
      </c>
      <c r="E35" s="45"/>
      <c r="F35" s="126">
        <f>D35*E35</f>
        <v>0</v>
      </c>
    </row>
    <row r="36" spans="1:6" x14ac:dyDescent="0.25">
      <c r="A36" s="129"/>
      <c r="B36" s="130"/>
      <c r="C36" s="136"/>
      <c r="D36" s="132"/>
      <c r="E36" s="45"/>
      <c r="F36" s="126"/>
    </row>
    <row r="37" spans="1:6" x14ac:dyDescent="0.25">
      <c r="A37" s="129">
        <v>6.2</v>
      </c>
      <c r="B37" s="130" t="s">
        <v>91</v>
      </c>
      <c r="C37" s="136" t="s">
        <v>10</v>
      </c>
      <c r="D37" s="132">
        <v>1</v>
      </c>
      <c r="E37" s="45"/>
      <c r="F37" s="126">
        <f>D37*E37</f>
        <v>0</v>
      </c>
    </row>
    <row r="38" spans="1:6" x14ac:dyDescent="0.25">
      <c r="A38" s="129"/>
      <c r="B38" s="130"/>
      <c r="C38" s="133"/>
      <c r="D38" s="132"/>
      <c r="E38" s="45"/>
      <c r="F38" s="126"/>
    </row>
    <row r="39" spans="1:6" x14ac:dyDescent="0.25">
      <c r="A39" s="129">
        <v>6.3</v>
      </c>
      <c r="B39" s="130" t="s">
        <v>90</v>
      </c>
      <c r="C39" s="136" t="s">
        <v>10</v>
      </c>
      <c r="D39" s="132">
        <v>1</v>
      </c>
      <c r="E39" s="45"/>
      <c r="F39" s="126">
        <f>D39*E39</f>
        <v>0</v>
      </c>
    </row>
    <row r="40" spans="1:6" x14ac:dyDescent="0.25">
      <c r="A40" s="129"/>
      <c r="B40" s="130"/>
      <c r="C40" s="133"/>
      <c r="D40" s="132"/>
      <c r="E40" s="45"/>
      <c r="F40" s="126"/>
    </row>
    <row r="41" spans="1:6" x14ac:dyDescent="0.25">
      <c r="A41" s="128">
        <v>7</v>
      </c>
      <c r="B41" s="127" t="s">
        <v>30</v>
      </c>
      <c r="C41" s="124"/>
      <c r="D41" s="124"/>
      <c r="E41" s="43"/>
      <c r="F41" s="137"/>
    </row>
    <row r="42" spans="1:6" x14ac:dyDescent="0.25">
      <c r="A42" s="129"/>
      <c r="B42" s="130"/>
      <c r="C42" s="133"/>
      <c r="D42" s="132"/>
      <c r="E42" s="45"/>
      <c r="F42" s="126"/>
    </row>
    <row r="43" spans="1:6" x14ac:dyDescent="0.25">
      <c r="A43" s="129">
        <v>7.1</v>
      </c>
      <c r="B43" s="130" t="s">
        <v>89</v>
      </c>
      <c r="C43" s="136" t="s">
        <v>10</v>
      </c>
      <c r="D43" s="132">
        <v>1</v>
      </c>
      <c r="E43" s="45"/>
      <c r="F43" s="126">
        <f>D43*E43</f>
        <v>0</v>
      </c>
    </row>
    <row r="44" spans="1:6" x14ac:dyDescent="0.25">
      <c r="A44" s="129"/>
      <c r="B44" s="130"/>
      <c r="C44" s="133"/>
      <c r="D44" s="132"/>
      <c r="E44" s="45"/>
      <c r="F44" s="126"/>
    </row>
    <row r="45" spans="1:6" x14ac:dyDescent="0.25">
      <c r="A45" s="129">
        <v>7.2</v>
      </c>
      <c r="B45" s="130" t="s">
        <v>88</v>
      </c>
      <c r="C45" s="136" t="s">
        <v>10</v>
      </c>
      <c r="D45" s="132">
        <v>1</v>
      </c>
      <c r="E45" s="45"/>
      <c r="F45" s="126">
        <f>D45*E45</f>
        <v>0</v>
      </c>
    </row>
    <row r="46" spans="1:6" x14ac:dyDescent="0.25">
      <c r="A46" s="129"/>
      <c r="B46" s="130"/>
      <c r="C46" s="133"/>
      <c r="D46" s="132"/>
      <c r="E46" s="45"/>
      <c r="F46" s="126"/>
    </row>
    <row r="47" spans="1:6" x14ac:dyDescent="0.25">
      <c r="A47" s="128">
        <v>8</v>
      </c>
      <c r="B47" s="127" t="s">
        <v>96</v>
      </c>
      <c r="C47" s="124"/>
      <c r="D47" s="124"/>
      <c r="E47" s="43"/>
      <c r="F47" s="137"/>
    </row>
    <row r="48" spans="1:6" x14ac:dyDescent="0.25">
      <c r="A48" s="129"/>
      <c r="B48" s="138"/>
      <c r="C48" s="133"/>
      <c r="D48" s="132"/>
      <c r="E48" s="45"/>
      <c r="F48" s="126"/>
    </row>
    <row r="49" spans="1:6" x14ac:dyDescent="0.25">
      <c r="A49" s="129">
        <v>8.1</v>
      </c>
      <c r="B49" s="139" t="s">
        <v>87</v>
      </c>
      <c r="C49" s="136" t="s">
        <v>10</v>
      </c>
      <c r="D49" s="132">
        <v>1</v>
      </c>
      <c r="E49" s="45"/>
      <c r="F49" s="126">
        <f>D49*E49</f>
        <v>0</v>
      </c>
    </row>
    <row r="50" spans="1:6" x14ac:dyDescent="0.25">
      <c r="A50" s="129"/>
      <c r="B50" s="138"/>
      <c r="C50" s="133"/>
      <c r="D50" s="132"/>
      <c r="E50" s="45"/>
      <c r="F50" s="126"/>
    </row>
    <row r="51" spans="1:6" x14ac:dyDescent="0.25">
      <c r="A51" s="129">
        <v>8.1999999999999993</v>
      </c>
      <c r="B51" s="139" t="s">
        <v>86</v>
      </c>
      <c r="C51" s="136" t="s">
        <v>10</v>
      </c>
      <c r="D51" s="132">
        <v>1</v>
      </c>
      <c r="E51" s="45"/>
      <c r="F51" s="126">
        <f>D51*E51</f>
        <v>0</v>
      </c>
    </row>
    <row r="52" spans="1:6" x14ac:dyDescent="0.25">
      <c r="A52" s="129"/>
      <c r="B52" s="139"/>
      <c r="C52" s="136"/>
      <c r="D52" s="132"/>
      <c r="E52" s="45"/>
      <c r="F52" s="126"/>
    </row>
    <row r="53" spans="1:6" ht="31.5" x14ac:dyDescent="0.25">
      <c r="A53" s="128">
        <v>9</v>
      </c>
      <c r="B53" s="127" t="s">
        <v>31</v>
      </c>
      <c r="C53" s="124"/>
      <c r="D53" s="124"/>
      <c r="E53" s="43"/>
      <c r="F53" s="137"/>
    </row>
    <row r="54" spans="1:6" x14ac:dyDescent="0.25">
      <c r="A54" s="129"/>
      <c r="B54" s="130"/>
      <c r="C54" s="133"/>
      <c r="D54" s="132"/>
      <c r="E54" s="45"/>
      <c r="F54" s="126"/>
    </row>
    <row r="55" spans="1:6" x14ac:dyDescent="0.25">
      <c r="A55" s="129">
        <v>9.1</v>
      </c>
      <c r="B55" s="130" t="s">
        <v>85</v>
      </c>
      <c r="C55" s="136" t="s">
        <v>10</v>
      </c>
      <c r="D55" s="132">
        <v>1</v>
      </c>
      <c r="E55" s="45"/>
      <c r="F55" s="126">
        <f>D55*E55</f>
        <v>0</v>
      </c>
    </row>
    <row r="56" spans="1:6" x14ac:dyDescent="0.25">
      <c r="A56" s="129"/>
      <c r="B56" s="130"/>
      <c r="C56" s="133"/>
      <c r="D56" s="132"/>
      <c r="E56" s="45"/>
      <c r="F56" s="126"/>
    </row>
    <row r="57" spans="1:6" x14ac:dyDescent="0.25">
      <c r="A57" s="128">
        <v>10</v>
      </c>
      <c r="B57" s="127" t="s">
        <v>32</v>
      </c>
      <c r="C57" s="124"/>
      <c r="D57" s="124"/>
      <c r="E57" s="43"/>
      <c r="F57" s="137"/>
    </row>
    <row r="58" spans="1:6" x14ac:dyDescent="0.25">
      <c r="A58" s="129"/>
      <c r="B58" s="130"/>
      <c r="C58" s="133"/>
      <c r="D58" s="132"/>
      <c r="E58" s="45"/>
      <c r="F58" s="126"/>
    </row>
    <row r="59" spans="1:6" ht="31.5" x14ac:dyDescent="0.25">
      <c r="A59" s="129">
        <v>10.1</v>
      </c>
      <c r="B59" s="130" t="s">
        <v>84</v>
      </c>
      <c r="C59" s="136" t="s">
        <v>10</v>
      </c>
      <c r="D59" s="132">
        <v>1</v>
      </c>
      <c r="E59" s="45"/>
      <c r="F59" s="126">
        <f>D59*E59</f>
        <v>0</v>
      </c>
    </row>
    <row r="60" spans="1:6" x14ac:dyDescent="0.25">
      <c r="A60" s="129"/>
      <c r="B60" s="130"/>
      <c r="C60" s="133"/>
      <c r="D60" s="132"/>
      <c r="E60" s="45"/>
      <c r="F60" s="126"/>
    </row>
    <row r="61" spans="1:6" x14ac:dyDescent="0.25">
      <c r="A61" s="129"/>
      <c r="B61" s="140" t="s">
        <v>83</v>
      </c>
      <c r="C61" s="133"/>
      <c r="D61" s="132"/>
      <c r="E61" s="45"/>
      <c r="F61" s="126"/>
    </row>
    <row r="62" spans="1:6" x14ac:dyDescent="0.25">
      <c r="A62" s="129"/>
      <c r="B62" s="141"/>
      <c r="C62" s="133"/>
      <c r="D62" s="132"/>
      <c r="E62" s="45"/>
      <c r="F62" s="126"/>
    </row>
    <row r="63" spans="1:6" x14ac:dyDescent="0.25">
      <c r="A63" s="128">
        <v>11</v>
      </c>
      <c r="B63" s="127" t="s">
        <v>27</v>
      </c>
      <c r="C63" s="135"/>
      <c r="D63" s="133"/>
      <c r="E63" s="46"/>
      <c r="F63" s="126"/>
    </row>
    <row r="64" spans="1:6" x14ac:dyDescent="0.25">
      <c r="A64" s="129"/>
      <c r="B64" s="130"/>
      <c r="C64" s="133"/>
      <c r="D64" s="132"/>
      <c r="E64" s="45"/>
      <c r="F64" s="126"/>
    </row>
    <row r="65" spans="1:6" ht="35.25" customHeight="1" x14ac:dyDescent="0.25">
      <c r="A65" s="129">
        <v>11.1</v>
      </c>
      <c r="B65" s="130" t="s">
        <v>82</v>
      </c>
      <c r="C65" s="136" t="s">
        <v>44</v>
      </c>
      <c r="D65" s="132">
        <v>6</v>
      </c>
      <c r="E65" s="45"/>
      <c r="F65" s="126">
        <f>D65*E65</f>
        <v>0</v>
      </c>
    </row>
    <row r="66" spans="1:6" x14ac:dyDescent="0.25">
      <c r="A66" s="129"/>
      <c r="B66" s="130"/>
      <c r="C66" s="136"/>
      <c r="D66" s="132"/>
      <c r="E66" s="45"/>
      <c r="F66" s="126"/>
    </row>
    <row r="67" spans="1:6" x14ac:dyDescent="0.25">
      <c r="A67" s="128">
        <v>12</v>
      </c>
      <c r="B67" s="127" t="s">
        <v>28</v>
      </c>
      <c r="C67" s="135"/>
      <c r="D67" s="133"/>
      <c r="E67" s="46"/>
      <c r="F67" s="126"/>
    </row>
    <row r="68" spans="1:6" x14ac:dyDescent="0.25">
      <c r="A68" s="129"/>
      <c r="B68" s="134"/>
      <c r="C68" s="133"/>
      <c r="D68" s="132"/>
      <c r="E68" s="45"/>
      <c r="F68" s="126"/>
    </row>
    <row r="69" spans="1:6" ht="81.75" customHeight="1" x14ac:dyDescent="0.25">
      <c r="A69" s="129">
        <v>12.1</v>
      </c>
      <c r="B69" s="130" t="s">
        <v>81</v>
      </c>
      <c r="C69" s="136" t="s">
        <v>44</v>
      </c>
      <c r="D69" s="132">
        <v>6</v>
      </c>
      <c r="E69" s="45"/>
      <c r="F69" s="126">
        <f>D69*E69</f>
        <v>0</v>
      </c>
    </row>
    <row r="70" spans="1:6" x14ac:dyDescent="0.25">
      <c r="A70" s="129"/>
      <c r="B70" s="130"/>
      <c r="C70" s="133"/>
      <c r="D70" s="132"/>
      <c r="E70" s="45"/>
      <c r="F70" s="126"/>
    </row>
    <row r="71" spans="1:6" ht="31.5" x14ac:dyDescent="0.25">
      <c r="A71" s="128">
        <v>13</v>
      </c>
      <c r="B71" s="127" t="s">
        <v>31</v>
      </c>
      <c r="C71" s="124"/>
      <c r="D71" s="124"/>
      <c r="E71" s="43"/>
      <c r="F71" s="137"/>
    </row>
    <row r="72" spans="1:6" x14ac:dyDescent="0.25">
      <c r="A72" s="129"/>
      <c r="B72" s="130"/>
      <c r="C72" s="133"/>
      <c r="D72" s="132"/>
      <c r="E72" s="45"/>
      <c r="F72" s="126"/>
    </row>
    <row r="73" spans="1:6" ht="31.5" x14ac:dyDescent="0.25">
      <c r="A73" s="129">
        <v>13.1</v>
      </c>
      <c r="B73" s="130" t="s">
        <v>97</v>
      </c>
      <c r="C73" s="136" t="s">
        <v>44</v>
      </c>
      <c r="D73" s="132">
        <v>6</v>
      </c>
      <c r="E73" s="45"/>
      <c r="F73" s="126">
        <f>D73*E73</f>
        <v>0</v>
      </c>
    </row>
    <row r="74" spans="1:6" x14ac:dyDescent="0.25">
      <c r="A74" s="129"/>
      <c r="B74" s="130"/>
      <c r="C74" s="136"/>
      <c r="D74" s="132"/>
      <c r="E74" s="45"/>
      <c r="F74" s="126"/>
    </row>
    <row r="75" spans="1:6" ht="16.5" thickBot="1" x14ac:dyDescent="0.3">
      <c r="A75" s="142"/>
      <c r="B75" s="143"/>
      <c r="C75" s="144"/>
      <c r="D75" s="145"/>
      <c r="E75" s="47"/>
      <c r="F75" s="146"/>
    </row>
    <row r="76" spans="1:6" s="152" customFormat="1" ht="16.5" thickBot="1" x14ac:dyDescent="0.3">
      <c r="A76" s="147"/>
      <c r="B76" s="148" t="s">
        <v>33</v>
      </c>
      <c r="C76" s="149"/>
      <c r="D76" s="149"/>
      <c r="E76" s="150"/>
      <c r="F76" s="151">
        <f>SUM(F9:F74)</f>
        <v>0</v>
      </c>
    </row>
    <row r="83" spans="1:7" s="154" customFormat="1" x14ac:dyDescent="0.25">
      <c r="A83" s="121"/>
      <c r="B83" s="153"/>
      <c r="C83" s="121"/>
      <c r="D83" s="121"/>
      <c r="F83" s="155"/>
      <c r="G83" s="121"/>
    </row>
    <row r="84" spans="1:7" s="154" customFormat="1" x14ac:dyDescent="0.25">
      <c r="A84" s="121"/>
      <c r="B84" s="153"/>
      <c r="C84" s="121"/>
      <c r="D84" s="121"/>
      <c r="F84" s="155"/>
      <c r="G84" s="121"/>
    </row>
    <row r="85" spans="1:7" s="154" customFormat="1" x14ac:dyDescent="0.25">
      <c r="A85" s="121"/>
      <c r="B85" s="153"/>
      <c r="C85" s="121"/>
      <c r="D85" s="121"/>
      <c r="F85" s="155"/>
      <c r="G85" s="121"/>
    </row>
    <row r="86" spans="1:7" s="154" customFormat="1" x14ac:dyDescent="0.25">
      <c r="A86" s="121"/>
      <c r="B86" s="153"/>
      <c r="C86" s="121"/>
      <c r="D86" s="121"/>
      <c r="F86" s="155"/>
      <c r="G86" s="121"/>
    </row>
    <row r="87" spans="1:7" s="154" customFormat="1" x14ac:dyDescent="0.25">
      <c r="A87" s="121"/>
      <c r="B87" s="153"/>
      <c r="C87" s="121"/>
      <c r="D87" s="121"/>
      <c r="F87" s="155"/>
      <c r="G87" s="121"/>
    </row>
    <row r="88" spans="1:7" s="154" customFormat="1" x14ac:dyDescent="0.25">
      <c r="A88" s="121"/>
      <c r="B88" s="153"/>
      <c r="C88" s="121"/>
      <c r="D88" s="121"/>
      <c r="F88" s="155"/>
      <c r="G88" s="121"/>
    </row>
    <row r="89" spans="1:7" s="154" customFormat="1" x14ac:dyDescent="0.25">
      <c r="A89" s="121"/>
      <c r="B89" s="153"/>
      <c r="C89" s="121"/>
      <c r="D89" s="121"/>
      <c r="F89" s="155"/>
      <c r="G89" s="121"/>
    </row>
    <row r="90" spans="1:7" s="154" customFormat="1" x14ac:dyDescent="0.25">
      <c r="A90" s="121"/>
      <c r="B90" s="153"/>
      <c r="C90" s="121"/>
      <c r="D90" s="121"/>
      <c r="F90" s="155"/>
      <c r="G90" s="121"/>
    </row>
    <row r="91" spans="1:7" s="154" customFormat="1" x14ac:dyDescent="0.25">
      <c r="A91" s="121"/>
      <c r="B91" s="153"/>
      <c r="C91" s="121"/>
      <c r="D91" s="121"/>
      <c r="F91" s="155"/>
      <c r="G91" s="121"/>
    </row>
    <row r="92" spans="1:7" s="154" customFormat="1" x14ac:dyDescent="0.25">
      <c r="A92" s="121"/>
      <c r="B92" s="153"/>
      <c r="C92" s="121"/>
      <c r="D92" s="121"/>
      <c r="F92" s="155"/>
      <c r="G92" s="121"/>
    </row>
    <row r="93" spans="1:7" s="154" customFormat="1" x14ac:dyDescent="0.25">
      <c r="A93" s="121"/>
      <c r="B93" s="153"/>
      <c r="C93" s="121"/>
      <c r="D93" s="121"/>
      <c r="F93" s="155"/>
      <c r="G93" s="121"/>
    </row>
    <row r="94" spans="1:7" s="154" customFormat="1" x14ac:dyDescent="0.25">
      <c r="A94" s="121"/>
      <c r="B94" s="153"/>
      <c r="C94" s="121"/>
      <c r="D94" s="121"/>
      <c r="F94" s="155"/>
      <c r="G94" s="121"/>
    </row>
    <row r="95" spans="1:7" s="154" customFormat="1" x14ac:dyDescent="0.25">
      <c r="A95" s="121"/>
      <c r="B95" s="153"/>
      <c r="C95" s="121"/>
      <c r="D95" s="121"/>
      <c r="F95" s="155"/>
      <c r="G95" s="121"/>
    </row>
    <row r="96" spans="1:7" s="154" customFormat="1" x14ac:dyDescent="0.25">
      <c r="A96" s="121"/>
      <c r="B96" s="153"/>
      <c r="C96" s="121"/>
      <c r="D96" s="121"/>
      <c r="F96" s="155"/>
      <c r="G96" s="121"/>
    </row>
    <row r="97" spans="1:7" s="154" customFormat="1" x14ac:dyDescent="0.25">
      <c r="A97" s="121"/>
      <c r="B97" s="153"/>
      <c r="C97" s="121"/>
      <c r="D97" s="121"/>
      <c r="F97" s="155"/>
      <c r="G97" s="121"/>
    </row>
    <row r="98" spans="1:7" s="154" customFormat="1" x14ac:dyDescent="0.25">
      <c r="A98" s="121"/>
      <c r="B98" s="153"/>
      <c r="C98" s="121"/>
      <c r="D98" s="121"/>
      <c r="F98" s="155"/>
      <c r="G98" s="121"/>
    </row>
    <row r="99" spans="1:7" s="154" customFormat="1" x14ac:dyDescent="0.25">
      <c r="A99" s="121"/>
      <c r="B99" s="153"/>
      <c r="C99" s="121"/>
      <c r="D99" s="121"/>
      <c r="F99" s="155"/>
      <c r="G99" s="121"/>
    </row>
    <row r="100" spans="1:7" s="154" customFormat="1" x14ac:dyDescent="0.25">
      <c r="A100" s="121"/>
      <c r="B100" s="153"/>
      <c r="C100" s="121"/>
      <c r="D100" s="121"/>
      <c r="F100" s="155"/>
      <c r="G100" s="121"/>
    </row>
    <row r="101" spans="1:7" s="154" customFormat="1" x14ac:dyDescent="0.25">
      <c r="A101" s="121"/>
      <c r="B101" s="153"/>
      <c r="C101" s="121"/>
      <c r="D101" s="121"/>
      <c r="F101" s="155"/>
      <c r="G101" s="121"/>
    </row>
    <row r="102" spans="1:7" s="154" customFormat="1" x14ac:dyDescent="0.25">
      <c r="A102" s="121"/>
      <c r="B102" s="153"/>
      <c r="C102" s="121"/>
      <c r="D102" s="121"/>
      <c r="F102" s="155"/>
      <c r="G102" s="121"/>
    </row>
    <row r="103" spans="1:7" s="154" customFormat="1" x14ac:dyDescent="0.25">
      <c r="A103" s="121"/>
      <c r="B103" s="153"/>
      <c r="C103" s="121"/>
      <c r="D103" s="121"/>
      <c r="F103" s="155"/>
      <c r="G103" s="121"/>
    </row>
    <row r="104" spans="1:7" s="154" customFormat="1" x14ac:dyDescent="0.25">
      <c r="A104" s="121"/>
      <c r="B104" s="153"/>
      <c r="C104" s="121"/>
      <c r="D104" s="121"/>
      <c r="F104" s="155"/>
      <c r="G104" s="121"/>
    </row>
    <row r="105" spans="1:7" s="154" customFormat="1" x14ac:dyDescent="0.25">
      <c r="A105" s="121"/>
      <c r="B105" s="153"/>
      <c r="C105" s="121"/>
      <c r="D105" s="121"/>
      <c r="F105" s="155"/>
      <c r="G105" s="121"/>
    </row>
    <row r="106" spans="1:7" s="154" customFormat="1" x14ac:dyDescent="0.25">
      <c r="A106" s="121"/>
      <c r="B106" s="153"/>
      <c r="C106" s="121"/>
      <c r="D106" s="121"/>
      <c r="F106" s="155"/>
      <c r="G106" s="121"/>
    </row>
    <row r="107" spans="1:7" s="154" customFormat="1" x14ac:dyDescent="0.25">
      <c r="A107" s="121"/>
      <c r="B107" s="153"/>
      <c r="C107" s="121"/>
      <c r="D107" s="121"/>
      <c r="F107" s="155"/>
      <c r="G107" s="121"/>
    </row>
    <row r="108" spans="1:7" s="154" customFormat="1" x14ac:dyDescent="0.25">
      <c r="A108" s="121"/>
      <c r="B108" s="153"/>
      <c r="C108" s="121"/>
      <c r="D108" s="121"/>
      <c r="F108" s="155"/>
      <c r="G108" s="121"/>
    </row>
    <row r="109" spans="1:7" s="154" customFormat="1" x14ac:dyDescent="0.25">
      <c r="A109" s="121"/>
      <c r="B109" s="153"/>
      <c r="C109" s="121"/>
      <c r="D109" s="121"/>
      <c r="F109" s="155"/>
      <c r="G109" s="121"/>
    </row>
    <row r="110" spans="1:7" s="154" customFormat="1" x14ac:dyDescent="0.25">
      <c r="A110" s="121"/>
      <c r="B110" s="153"/>
      <c r="C110" s="121"/>
      <c r="D110" s="121"/>
      <c r="F110" s="155"/>
      <c r="G110" s="121"/>
    </row>
    <row r="111" spans="1:7" s="154" customFormat="1" x14ac:dyDescent="0.25">
      <c r="A111" s="121"/>
      <c r="B111" s="153"/>
      <c r="C111" s="121"/>
      <c r="D111" s="121"/>
      <c r="F111" s="155"/>
      <c r="G111" s="121"/>
    </row>
    <row r="112" spans="1:7" s="154" customFormat="1" x14ac:dyDescent="0.25">
      <c r="A112" s="121"/>
      <c r="B112" s="153"/>
      <c r="C112" s="121"/>
      <c r="D112" s="121"/>
      <c r="F112" s="155"/>
      <c r="G112" s="121"/>
    </row>
    <row r="113" spans="1:7" s="154" customFormat="1" x14ac:dyDescent="0.25">
      <c r="A113" s="121"/>
      <c r="B113" s="153"/>
      <c r="C113" s="121"/>
      <c r="D113" s="121"/>
      <c r="F113" s="155"/>
      <c r="G113" s="121"/>
    </row>
    <row r="114" spans="1:7" s="154" customFormat="1" x14ac:dyDescent="0.25">
      <c r="A114" s="121"/>
      <c r="B114" s="153"/>
      <c r="C114" s="121"/>
      <c r="D114" s="121"/>
      <c r="F114" s="155"/>
      <c r="G114" s="121"/>
    </row>
    <row r="115" spans="1:7" s="154" customFormat="1" x14ac:dyDescent="0.25">
      <c r="A115" s="121"/>
      <c r="B115" s="153"/>
      <c r="C115" s="121"/>
      <c r="D115" s="121"/>
      <c r="F115" s="155"/>
      <c r="G115" s="121"/>
    </row>
    <row r="116" spans="1:7" s="154" customFormat="1" x14ac:dyDescent="0.25">
      <c r="A116" s="121"/>
      <c r="B116" s="153"/>
      <c r="C116" s="121"/>
      <c r="D116" s="121"/>
      <c r="F116" s="155"/>
      <c r="G116" s="121"/>
    </row>
    <row r="117" spans="1:7" s="154" customFormat="1" x14ac:dyDescent="0.25">
      <c r="A117" s="121"/>
      <c r="B117" s="153"/>
      <c r="C117" s="121"/>
      <c r="D117" s="121"/>
      <c r="F117" s="155"/>
      <c r="G117" s="121"/>
    </row>
    <row r="118" spans="1:7" s="154" customFormat="1" x14ac:dyDescent="0.25">
      <c r="A118" s="121"/>
      <c r="B118" s="153"/>
      <c r="C118" s="121"/>
      <c r="D118" s="121"/>
      <c r="F118" s="155"/>
      <c r="G118" s="121"/>
    </row>
    <row r="119" spans="1:7" s="154" customFormat="1" x14ac:dyDescent="0.25">
      <c r="A119" s="121"/>
      <c r="B119" s="153"/>
      <c r="C119" s="121"/>
      <c r="D119" s="121"/>
      <c r="F119" s="155"/>
      <c r="G119" s="121"/>
    </row>
    <row r="120" spans="1:7" s="154" customFormat="1" x14ac:dyDescent="0.25">
      <c r="A120" s="121"/>
      <c r="B120" s="153"/>
      <c r="C120" s="121"/>
      <c r="D120" s="121"/>
      <c r="F120" s="155"/>
      <c r="G120" s="121"/>
    </row>
    <row r="121" spans="1:7" s="154" customFormat="1" x14ac:dyDescent="0.25">
      <c r="A121" s="121"/>
      <c r="B121" s="153"/>
      <c r="C121" s="121"/>
      <c r="D121" s="121"/>
      <c r="F121" s="155"/>
      <c r="G121" s="121"/>
    </row>
    <row r="122" spans="1:7" s="154" customFormat="1" x14ac:dyDescent="0.25">
      <c r="A122" s="121"/>
      <c r="B122" s="153"/>
      <c r="C122" s="121"/>
      <c r="D122" s="121"/>
      <c r="F122" s="155"/>
      <c r="G122" s="121"/>
    </row>
    <row r="123" spans="1:7" s="154" customFormat="1" x14ac:dyDescent="0.25">
      <c r="A123" s="121"/>
      <c r="B123" s="153"/>
      <c r="C123" s="121"/>
      <c r="D123" s="121"/>
      <c r="F123" s="155"/>
      <c r="G123" s="121"/>
    </row>
    <row r="124" spans="1:7" s="154" customFormat="1" x14ac:dyDescent="0.25">
      <c r="A124" s="121"/>
      <c r="B124" s="153"/>
      <c r="C124" s="121"/>
      <c r="D124" s="121"/>
      <c r="F124" s="155"/>
      <c r="G124" s="121"/>
    </row>
    <row r="125" spans="1:7" s="154" customFormat="1" x14ac:dyDescent="0.25">
      <c r="A125" s="121"/>
      <c r="B125" s="153"/>
      <c r="C125" s="121"/>
      <c r="D125" s="121"/>
      <c r="F125" s="155"/>
      <c r="G125" s="121"/>
    </row>
    <row r="126" spans="1:7" s="154" customFormat="1" x14ac:dyDescent="0.25">
      <c r="A126" s="121"/>
      <c r="B126" s="153"/>
      <c r="C126" s="121"/>
      <c r="D126" s="121"/>
      <c r="F126" s="155"/>
      <c r="G126" s="121"/>
    </row>
    <row r="127" spans="1:7" s="154" customFormat="1" x14ac:dyDescent="0.25">
      <c r="A127" s="121"/>
      <c r="B127" s="153"/>
      <c r="C127" s="121"/>
      <c r="D127" s="121"/>
      <c r="F127" s="155"/>
      <c r="G127" s="121"/>
    </row>
    <row r="128" spans="1:7" s="154" customFormat="1" x14ac:dyDescent="0.25">
      <c r="A128" s="121"/>
      <c r="B128" s="153"/>
      <c r="C128" s="121"/>
      <c r="D128" s="121"/>
      <c r="F128" s="155"/>
      <c r="G128" s="121"/>
    </row>
    <row r="129" spans="1:7" s="154" customFormat="1" x14ac:dyDescent="0.25">
      <c r="A129" s="121"/>
      <c r="B129" s="153"/>
      <c r="C129" s="121"/>
      <c r="D129" s="121"/>
      <c r="F129" s="155"/>
      <c r="G129" s="121"/>
    </row>
    <row r="130" spans="1:7" s="154" customFormat="1" x14ac:dyDescent="0.25">
      <c r="A130" s="121"/>
      <c r="B130" s="153"/>
      <c r="C130" s="121"/>
      <c r="D130" s="121"/>
      <c r="F130" s="155"/>
      <c r="G130" s="121"/>
    </row>
    <row r="131" spans="1:7" s="154" customFormat="1" x14ac:dyDescent="0.25">
      <c r="A131" s="121"/>
      <c r="B131" s="153"/>
      <c r="C131" s="121"/>
      <c r="D131" s="121"/>
      <c r="F131" s="155"/>
      <c r="G131" s="121"/>
    </row>
    <row r="132" spans="1:7" s="154" customFormat="1" x14ac:dyDescent="0.25">
      <c r="A132" s="121"/>
      <c r="B132" s="153"/>
      <c r="C132" s="121"/>
      <c r="D132" s="121"/>
      <c r="F132" s="155"/>
      <c r="G132" s="121"/>
    </row>
    <row r="133" spans="1:7" s="154" customFormat="1" x14ac:dyDescent="0.25">
      <c r="A133" s="121"/>
      <c r="B133" s="153"/>
      <c r="C133" s="121"/>
      <c r="D133" s="121"/>
      <c r="F133" s="155"/>
      <c r="G133" s="121"/>
    </row>
    <row r="134" spans="1:7" s="154" customFormat="1" x14ac:dyDescent="0.25">
      <c r="A134" s="121"/>
      <c r="B134" s="153"/>
      <c r="C134" s="121"/>
      <c r="D134" s="121"/>
      <c r="F134" s="155"/>
      <c r="G134" s="121"/>
    </row>
    <row r="135" spans="1:7" s="154" customFormat="1" x14ac:dyDescent="0.25">
      <c r="A135" s="121"/>
      <c r="B135" s="153"/>
      <c r="C135" s="121"/>
      <c r="D135" s="121"/>
      <c r="F135" s="155"/>
      <c r="G135" s="121"/>
    </row>
    <row r="136" spans="1:7" s="154" customFormat="1" x14ac:dyDescent="0.25">
      <c r="A136" s="121"/>
      <c r="B136" s="153"/>
      <c r="C136" s="121"/>
      <c r="D136" s="121"/>
      <c r="F136" s="155"/>
      <c r="G136" s="121"/>
    </row>
    <row r="137" spans="1:7" s="154" customFormat="1" x14ac:dyDescent="0.25">
      <c r="A137" s="121"/>
      <c r="B137" s="153"/>
      <c r="C137" s="121"/>
      <c r="D137" s="121"/>
      <c r="F137" s="155"/>
      <c r="G137" s="121"/>
    </row>
    <row r="138" spans="1:7" s="154" customFormat="1" x14ac:dyDescent="0.25">
      <c r="A138" s="121"/>
      <c r="B138" s="153"/>
      <c r="C138" s="121"/>
      <c r="D138" s="121"/>
      <c r="F138" s="155"/>
      <c r="G138" s="121"/>
    </row>
    <row r="139" spans="1:7" s="154" customFormat="1" x14ac:dyDescent="0.25">
      <c r="A139" s="121"/>
      <c r="B139" s="153"/>
      <c r="C139" s="121"/>
      <c r="D139" s="121"/>
      <c r="F139" s="155"/>
      <c r="G139" s="121"/>
    </row>
    <row r="140" spans="1:7" s="154" customFormat="1" x14ac:dyDescent="0.25">
      <c r="A140" s="121"/>
      <c r="B140" s="153"/>
      <c r="C140" s="121"/>
      <c r="D140" s="121"/>
      <c r="F140" s="155"/>
      <c r="G140" s="121"/>
    </row>
    <row r="141" spans="1:7" s="154" customFormat="1" x14ac:dyDescent="0.25">
      <c r="A141" s="121"/>
      <c r="B141" s="153"/>
      <c r="C141" s="121"/>
      <c r="D141" s="121"/>
      <c r="F141" s="155"/>
      <c r="G141" s="121"/>
    </row>
    <row r="142" spans="1:7" s="154" customFormat="1" x14ac:dyDescent="0.25">
      <c r="A142" s="121"/>
      <c r="B142" s="153"/>
      <c r="C142" s="121"/>
      <c r="D142" s="121"/>
      <c r="F142" s="155"/>
      <c r="G142" s="121"/>
    </row>
    <row r="143" spans="1:7" s="154" customFormat="1" x14ac:dyDescent="0.25">
      <c r="A143" s="121"/>
      <c r="B143" s="153"/>
      <c r="C143" s="121"/>
      <c r="D143" s="121"/>
      <c r="F143" s="155"/>
      <c r="G143" s="121"/>
    </row>
    <row r="144" spans="1:7" s="154" customFormat="1" x14ac:dyDescent="0.25">
      <c r="A144" s="121"/>
      <c r="B144" s="153"/>
      <c r="C144" s="121"/>
      <c r="D144" s="121"/>
      <c r="F144" s="155"/>
      <c r="G144" s="121"/>
    </row>
    <row r="145" spans="1:7" s="154" customFormat="1" x14ac:dyDescent="0.25">
      <c r="A145" s="121"/>
      <c r="B145" s="153"/>
      <c r="C145" s="121"/>
      <c r="D145" s="121"/>
      <c r="F145" s="155"/>
      <c r="G145" s="121"/>
    </row>
    <row r="146" spans="1:7" s="154" customFormat="1" x14ac:dyDescent="0.25">
      <c r="A146" s="121"/>
      <c r="B146" s="153"/>
      <c r="C146" s="121"/>
      <c r="D146" s="121"/>
      <c r="F146" s="155"/>
      <c r="G146" s="121"/>
    </row>
    <row r="147" spans="1:7" s="156" customFormat="1" x14ac:dyDescent="0.25">
      <c r="A147" s="121"/>
      <c r="B147" s="153"/>
      <c r="C147" s="121"/>
      <c r="D147" s="121"/>
      <c r="E147" s="154"/>
      <c r="F147" s="155"/>
      <c r="G147" s="121"/>
    </row>
    <row r="148" spans="1:7" s="156" customFormat="1" x14ac:dyDescent="0.25">
      <c r="A148" s="121"/>
      <c r="B148" s="153"/>
      <c r="C148" s="121"/>
      <c r="D148" s="121"/>
      <c r="E148" s="154"/>
      <c r="F148" s="155"/>
      <c r="G148" s="121"/>
    </row>
    <row r="149" spans="1:7" s="156" customFormat="1" x14ac:dyDescent="0.25">
      <c r="A149" s="121"/>
      <c r="B149" s="153"/>
      <c r="C149" s="121"/>
      <c r="D149" s="121"/>
      <c r="E149" s="154"/>
      <c r="F149" s="155"/>
      <c r="G149" s="121"/>
    </row>
    <row r="150" spans="1:7" s="156" customFormat="1" x14ac:dyDescent="0.25">
      <c r="A150" s="121"/>
      <c r="B150" s="153"/>
      <c r="C150" s="121"/>
      <c r="D150" s="121"/>
      <c r="E150" s="154"/>
      <c r="F150" s="155"/>
      <c r="G150" s="121"/>
    </row>
    <row r="151" spans="1:7" s="156" customFormat="1" x14ac:dyDescent="0.25">
      <c r="A151" s="121"/>
      <c r="B151" s="153"/>
      <c r="C151" s="121"/>
      <c r="D151" s="121"/>
      <c r="E151" s="154"/>
      <c r="F151" s="155"/>
      <c r="G151" s="121"/>
    </row>
    <row r="152" spans="1:7" s="156" customFormat="1" x14ac:dyDescent="0.25">
      <c r="A152" s="121"/>
      <c r="B152" s="153"/>
      <c r="C152" s="121"/>
      <c r="D152" s="121"/>
      <c r="E152" s="154"/>
      <c r="F152" s="155"/>
      <c r="G152" s="121"/>
    </row>
    <row r="153" spans="1:7" s="156" customFormat="1" x14ac:dyDescent="0.25">
      <c r="A153" s="121"/>
      <c r="B153" s="153"/>
      <c r="C153" s="121"/>
      <c r="D153" s="121"/>
      <c r="E153" s="154"/>
      <c r="F153" s="155"/>
      <c r="G153" s="121"/>
    </row>
    <row r="154" spans="1:7" s="156" customFormat="1" x14ac:dyDescent="0.25">
      <c r="A154" s="121"/>
      <c r="B154" s="153"/>
      <c r="C154" s="121"/>
      <c r="D154" s="121"/>
      <c r="E154" s="154"/>
      <c r="F154" s="155"/>
      <c r="G154" s="121"/>
    </row>
    <row r="155" spans="1:7" s="156" customFormat="1" x14ac:dyDescent="0.25">
      <c r="A155" s="121"/>
      <c r="B155" s="153"/>
      <c r="C155" s="121"/>
      <c r="D155" s="121"/>
      <c r="E155" s="154"/>
      <c r="F155" s="155"/>
      <c r="G155" s="121"/>
    </row>
    <row r="156" spans="1:7" s="156" customFormat="1" x14ac:dyDescent="0.25">
      <c r="A156" s="121"/>
      <c r="B156" s="153"/>
      <c r="C156" s="121"/>
      <c r="D156" s="121"/>
      <c r="E156" s="154"/>
      <c r="F156" s="155"/>
      <c r="G156" s="121"/>
    </row>
    <row r="157" spans="1:7" s="156" customFormat="1" x14ac:dyDescent="0.25">
      <c r="A157" s="121"/>
      <c r="B157" s="153"/>
      <c r="C157" s="121"/>
      <c r="D157" s="121"/>
      <c r="E157" s="154"/>
      <c r="F157" s="155"/>
      <c r="G157" s="121"/>
    </row>
    <row r="158" spans="1:7" s="156" customFormat="1" x14ac:dyDescent="0.25">
      <c r="A158" s="121"/>
      <c r="B158" s="153"/>
      <c r="C158" s="121"/>
      <c r="D158" s="121"/>
      <c r="E158" s="154"/>
      <c r="F158" s="155"/>
      <c r="G158" s="121"/>
    </row>
    <row r="159" spans="1:7" s="156" customFormat="1" x14ac:dyDescent="0.25">
      <c r="A159" s="121"/>
      <c r="B159" s="153"/>
      <c r="C159" s="121"/>
      <c r="D159" s="121"/>
      <c r="E159" s="154"/>
      <c r="F159" s="155"/>
      <c r="G159" s="121"/>
    </row>
    <row r="160" spans="1:7" s="156" customFormat="1" x14ac:dyDescent="0.25">
      <c r="A160" s="121"/>
      <c r="B160" s="153"/>
      <c r="C160" s="121"/>
      <c r="D160" s="121"/>
      <c r="E160" s="154"/>
      <c r="F160" s="155"/>
      <c r="G160" s="121"/>
    </row>
    <row r="161" spans="1:7" s="156" customFormat="1" x14ac:dyDescent="0.25">
      <c r="A161" s="121"/>
      <c r="B161" s="153"/>
      <c r="C161" s="121"/>
      <c r="D161" s="121"/>
      <c r="E161" s="154"/>
      <c r="F161" s="155"/>
      <c r="G161" s="121"/>
    </row>
    <row r="162" spans="1:7" s="156" customFormat="1" x14ac:dyDescent="0.25">
      <c r="A162" s="121"/>
      <c r="B162" s="153"/>
      <c r="C162" s="121"/>
      <c r="D162" s="121"/>
      <c r="E162" s="154"/>
      <c r="F162" s="155"/>
      <c r="G162" s="121"/>
    </row>
    <row r="163" spans="1:7" s="156" customFormat="1" x14ac:dyDescent="0.25">
      <c r="A163" s="121"/>
      <c r="B163" s="153"/>
      <c r="C163" s="121"/>
      <c r="D163" s="121"/>
      <c r="E163" s="154"/>
      <c r="F163" s="155"/>
      <c r="G163" s="121"/>
    </row>
    <row r="164" spans="1:7" s="156" customFormat="1" x14ac:dyDescent="0.25">
      <c r="A164" s="121"/>
      <c r="B164" s="153"/>
      <c r="C164" s="121"/>
      <c r="D164" s="121"/>
      <c r="E164" s="154"/>
      <c r="F164" s="155"/>
      <c r="G164" s="121"/>
    </row>
    <row r="165" spans="1:7" s="156" customFormat="1" x14ac:dyDescent="0.25">
      <c r="A165" s="121"/>
      <c r="B165" s="153"/>
      <c r="C165" s="121"/>
      <c r="D165" s="121"/>
      <c r="E165" s="154"/>
      <c r="F165" s="155"/>
      <c r="G165" s="121"/>
    </row>
    <row r="166" spans="1:7" s="156" customFormat="1" x14ac:dyDescent="0.25">
      <c r="A166" s="121"/>
      <c r="B166" s="153"/>
      <c r="C166" s="121"/>
      <c r="D166" s="121"/>
      <c r="E166" s="154"/>
      <c r="F166" s="155"/>
      <c r="G166" s="121"/>
    </row>
    <row r="167" spans="1:7" s="156" customFormat="1" x14ac:dyDescent="0.25">
      <c r="A167" s="121"/>
      <c r="B167" s="153"/>
      <c r="C167" s="121"/>
      <c r="D167" s="121"/>
      <c r="E167" s="154"/>
      <c r="F167" s="155"/>
      <c r="G167" s="121"/>
    </row>
    <row r="168" spans="1:7" s="156" customFormat="1" x14ac:dyDescent="0.25">
      <c r="A168" s="121"/>
      <c r="B168" s="153"/>
      <c r="C168" s="121"/>
      <c r="D168" s="121"/>
      <c r="E168" s="154"/>
      <c r="F168" s="155"/>
      <c r="G168" s="121"/>
    </row>
    <row r="169" spans="1:7" s="156" customFormat="1" x14ac:dyDescent="0.25">
      <c r="A169" s="121"/>
      <c r="B169" s="153"/>
      <c r="C169" s="121"/>
      <c r="D169" s="121"/>
      <c r="E169" s="154"/>
      <c r="F169" s="155"/>
      <c r="G169" s="121"/>
    </row>
    <row r="170" spans="1:7" s="156" customFormat="1" x14ac:dyDescent="0.25">
      <c r="A170" s="121"/>
      <c r="B170" s="153"/>
      <c r="C170" s="121"/>
      <c r="D170" s="121"/>
      <c r="E170" s="154"/>
      <c r="F170" s="155"/>
      <c r="G170" s="121"/>
    </row>
    <row r="171" spans="1:7" s="156" customFormat="1" x14ac:dyDescent="0.25">
      <c r="A171" s="121"/>
      <c r="B171" s="153"/>
      <c r="C171" s="121"/>
      <c r="D171" s="121"/>
      <c r="E171" s="154"/>
      <c r="F171" s="155"/>
      <c r="G171" s="121"/>
    </row>
    <row r="172" spans="1:7" s="156" customFormat="1" x14ac:dyDescent="0.25">
      <c r="A172" s="121"/>
      <c r="B172" s="153"/>
      <c r="C172" s="121"/>
      <c r="D172" s="121"/>
      <c r="E172" s="154"/>
      <c r="F172" s="155"/>
      <c r="G172" s="121"/>
    </row>
    <row r="173" spans="1:7" s="156" customFormat="1" x14ac:dyDescent="0.25">
      <c r="A173" s="121"/>
      <c r="B173" s="153"/>
      <c r="C173" s="121"/>
      <c r="D173" s="121"/>
      <c r="E173" s="154"/>
      <c r="F173" s="155"/>
      <c r="G173" s="121"/>
    </row>
    <row r="174" spans="1:7" s="156" customFormat="1" x14ac:dyDescent="0.25">
      <c r="A174" s="121"/>
      <c r="B174" s="153"/>
      <c r="C174" s="121"/>
      <c r="D174" s="121"/>
      <c r="E174" s="154"/>
      <c r="F174" s="155"/>
      <c r="G174" s="121"/>
    </row>
    <row r="175" spans="1:7" s="156" customFormat="1" x14ac:dyDescent="0.25">
      <c r="A175" s="121"/>
      <c r="B175" s="153"/>
      <c r="C175" s="121"/>
      <c r="D175" s="121"/>
      <c r="E175" s="154"/>
      <c r="F175" s="155"/>
      <c r="G175" s="121"/>
    </row>
    <row r="176" spans="1:7" s="156" customFormat="1" x14ac:dyDescent="0.25">
      <c r="A176" s="121"/>
      <c r="B176" s="153"/>
      <c r="C176" s="121"/>
      <c r="D176" s="121"/>
      <c r="E176" s="154"/>
      <c r="F176" s="155"/>
      <c r="G176" s="121"/>
    </row>
    <row r="177" spans="1:7" s="156" customFormat="1" x14ac:dyDescent="0.25">
      <c r="A177" s="121"/>
      <c r="B177" s="153"/>
      <c r="C177" s="121"/>
      <c r="D177" s="121"/>
      <c r="E177" s="154"/>
      <c r="F177" s="155"/>
      <c r="G177" s="121"/>
    </row>
    <row r="178" spans="1:7" s="156" customFormat="1" x14ac:dyDescent="0.25">
      <c r="A178" s="121"/>
      <c r="B178" s="153"/>
      <c r="C178" s="121"/>
      <c r="D178" s="121"/>
      <c r="E178" s="154"/>
      <c r="F178" s="155"/>
      <c r="G178" s="121"/>
    </row>
    <row r="179" spans="1:7" s="156" customFormat="1" x14ac:dyDescent="0.25">
      <c r="A179" s="121"/>
      <c r="B179" s="153"/>
      <c r="C179" s="121"/>
      <c r="D179" s="121"/>
      <c r="E179" s="154"/>
      <c r="F179" s="155"/>
      <c r="G179" s="121"/>
    </row>
    <row r="180" spans="1:7" s="156" customFormat="1" x14ac:dyDescent="0.25">
      <c r="A180" s="121"/>
      <c r="B180" s="153"/>
      <c r="C180" s="121"/>
      <c r="D180" s="121"/>
      <c r="E180" s="154"/>
      <c r="F180" s="155"/>
      <c r="G180" s="121"/>
    </row>
    <row r="181" spans="1:7" s="156" customFormat="1" x14ac:dyDescent="0.25">
      <c r="A181" s="121"/>
      <c r="B181" s="153"/>
      <c r="C181" s="121"/>
      <c r="D181" s="121"/>
      <c r="E181" s="154"/>
      <c r="F181" s="155"/>
      <c r="G181" s="121"/>
    </row>
    <row r="182" spans="1:7" s="156" customFormat="1" x14ac:dyDescent="0.25">
      <c r="A182" s="121"/>
      <c r="B182" s="153"/>
      <c r="C182" s="121"/>
      <c r="D182" s="121"/>
      <c r="E182" s="154"/>
      <c r="F182" s="155"/>
      <c r="G182" s="121"/>
    </row>
    <row r="183" spans="1:7" s="156" customFormat="1" x14ac:dyDescent="0.25">
      <c r="A183" s="121"/>
      <c r="B183" s="153"/>
      <c r="C183" s="121"/>
      <c r="D183" s="121"/>
      <c r="E183" s="154"/>
      <c r="F183" s="155"/>
      <c r="G183" s="121"/>
    </row>
    <row r="184" spans="1:7" s="156" customFormat="1" x14ac:dyDescent="0.25">
      <c r="A184" s="121"/>
      <c r="B184" s="153"/>
      <c r="C184" s="121"/>
      <c r="D184" s="121"/>
      <c r="E184" s="154"/>
      <c r="F184" s="155"/>
      <c r="G184" s="121"/>
    </row>
    <row r="185" spans="1:7" s="156" customFormat="1" x14ac:dyDescent="0.25">
      <c r="A185" s="121"/>
      <c r="B185" s="153"/>
      <c r="C185" s="121"/>
      <c r="D185" s="121"/>
      <c r="E185" s="154"/>
      <c r="F185" s="155"/>
      <c r="G185" s="121"/>
    </row>
    <row r="186" spans="1:7" s="156" customFormat="1" x14ac:dyDescent="0.25">
      <c r="A186" s="121"/>
      <c r="B186" s="153"/>
      <c r="C186" s="121"/>
      <c r="D186" s="121"/>
      <c r="E186" s="154"/>
      <c r="F186" s="155"/>
      <c r="G186" s="121"/>
    </row>
    <row r="187" spans="1:7" s="156" customFormat="1" x14ac:dyDescent="0.25">
      <c r="A187" s="121"/>
      <c r="B187" s="153"/>
      <c r="C187" s="121"/>
      <c r="D187" s="121"/>
      <c r="E187" s="154"/>
      <c r="F187" s="155"/>
      <c r="G187" s="121"/>
    </row>
    <row r="188" spans="1:7" s="156" customFormat="1" x14ac:dyDescent="0.25">
      <c r="A188" s="121"/>
      <c r="B188" s="153"/>
      <c r="C188" s="121"/>
      <c r="D188" s="121"/>
      <c r="E188" s="154"/>
      <c r="F188" s="155"/>
      <c r="G188" s="121"/>
    </row>
    <row r="189" spans="1:7" s="156" customFormat="1" x14ac:dyDescent="0.25">
      <c r="A189" s="121"/>
      <c r="B189" s="153"/>
      <c r="C189" s="121"/>
      <c r="D189" s="121"/>
      <c r="E189" s="154"/>
      <c r="F189" s="155"/>
      <c r="G189" s="121"/>
    </row>
    <row r="190" spans="1:7" s="156" customFormat="1" x14ac:dyDescent="0.25">
      <c r="A190" s="121"/>
      <c r="B190" s="153"/>
      <c r="C190" s="121"/>
      <c r="D190" s="121"/>
      <c r="E190" s="154"/>
      <c r="F190" s="155"/>
      <c r="G190" s="121"/>
    </row>
    <row r="191" spans="1:7" s="156" customFormat="1" x14ac:dyDescent="0.25">
      <c r="A191" s="121"/>
      <c r="B191" s="153"/>
      <c r="C191" s="121"/>
      <c r="D191" s="121"/>
      <c r="E191" s="154"/>
      <c r="F191" s="155"/>
      <c r="G191" s="121"/>
    </row>
    <row r="192" spans="1:7" s="156" customFormat="1" x14ac:dyDescent="0.25">
      <c r="A192" s="121"/>
      <c r="B192" s="153"/>
      <c r="C192" s="121"/>
      <c r="D192" s="121"/>
      <c r="E192" s="154"/>
      <c r="F192" s="155"/>
      <c r="G192" s="121"/>
    </row>
    <row r="193" spans="1:7" s="156" customFormat="1" x14ac:dyDescent="0.25">
      <c r="A193" s="121"/>
      <c r="B193" s="153"/>
      <c r="C193" s="121"/>
      <c r="D193" s="121"/>
      <c r="E193" s="154"/>
      <c r="F193" s="155"/>
      <c r="G193" s="121"/>
    </row>
    <row r="194" spans="1:7" s="156" customFormat="1" x14ac:dyDescent="0.25">
      <c r="A194" s="121"/>
      <c r="B194" s="153"/>
      <c r="C194" s="121"/>
      <c r="D194" s="121"/>
      <c r="E194" s="154"/>
      <c r="F194" s="155"/>
      <c r="G194" s="121"/>
    </row>
    <row r="195" spans="1:7" s="156" customFormat="1" x14ac:dyDescent="0.25">
      <c r="A195" s="121"/>
      <c r="B195" s="153"/>
      <c r="C195" s="121"/>
      <c r="D195" s="121"/>
      <c r="E195" s="154"/>
      <c r="F195" s="155"/>
      <c r="G195" s="121"/>
    </row>
    <row r="196" spans="1:7" s="156" customFormat="1" x14ac:dyDescent="0.25">
      <c r="A196" s="121"/>
      <c r="B196" s="153"/>
      <c r="C196" s="121"/>
      <c r="D196" s="121"/>
      <c r="E196" s="154"/>
      <c r="F196" s="155"/>
      <c r="G196" s="121"/>
    </row>
    <row r="197" spans="1:7" s="156" customFormat="1" x14ac:dyDescent="0.25">
      <c r="A197" s="121"/>
      <c r="B197" s="153"/>
      <c r="C197" s="121"/>
      <c r="D197" s="121"/>
      <c r="E197" s="154"/>
      <c r="F197" s="155"/>
      <c r="G197" s="121"/>
    </row>
    <row r="198" spans="1:7" s="156" customFormat="1" x14ac:dyDescent="0.25">
      <c r="A198" s="121"/>
      <c r="B198" s="153"/>
      <c r="C198" s="121"/>
      <c r="D198" s="121"/>
      <c r="E198" s="154"/>
      <c r="F198" s="155"/>
      <c r="G198" s="121"/>
    </row>
    <row r="199" spans="1:7" s="156" customFormat="1" x14ac:dyDescent="0.25">
      <c r="A199" s="121"/>
      <c r="B199" s="153"/>
      <c r="C199" s="121"/>
      <c r="D199" s="121"/>
      <c r="E199" s="154"/>
      <c r="F199" s="155"/>
      <c r="G199" s="121"/>
    </row>
    <row r="200" spans="1:7" s="156" customFormat="1" x14ac:dyDescent="0.25">
      <c r="A200" s="121"/>
      <c r="B200" s="153"/>
      <c r="C200" s="121"/>
      <c r="D200" s="121"/>
      <c r="E200" s="154"/>
      <c r="F200" s="155"/>
      <c r="G200" s="121"/>
    </row>
    <row r="201" spans="1:7" s="156" customFormat="1" x14ac:dyDescent="0.25">
      <c r="A201" s="121"/>
      <c r="B201" s="153"/>
      <c r="C201" s="121"/>
      <c r="D201" s="121"/>
      <c r="E201" s="154"/>
      <c r="F201" s="155"/>
      <c r="G201" s="121"/>
    </row>
    <row r="202" spans="1:7" s="156" customFormat="1" x14ac:dyDescent="0.25">
      <c r="A202" s="121"/>
      <c r="B202" s="153"/>
      <c r="C202" s="121"/>
      <c r="D202" s="121"/>
      <c r="E202" s="154"/>
      <c r="F202" s="155"/>
      <c r="G202" s="121"/>
    </row>
    <row r="203" spans="1:7" s="156" customFormat="1" x14ac:dyDescent="0.25">
      <c r="A203" s="121"/>
      <c r="B203" s="153"/>
      <c r="C203" s="121"/>
      <c r="D203" s="121"/>
      <c r="E203" s="154"/>
      <c r="F203" s="155"/>
      <c r="G203" s="121"/>
    </row>
    <row r="204" spans="1:7" s="156" customFormat="1" x14ac:dyDescent="0.25">
      <c r="A204" s="121"/>
      <c r="B204" s="153"/>
      <c r="C204" s="121"/>
      <c r="D204" s="121"/>
      <c r="E204" s="154"/>
      <c r="F204" s="155"/>
      <c r="G204" s="121"/>
    </row>
    <row r="205" spans="1:7" s="156" customFormat="1" x14ac:dyDescent="0.25">
      <c r="A205" s="121"/>
      <c r="B205" s="153"/>
      <c r="C205" s="121"/>
      <c r="D205" s="121"/>
      <c r="E205" s="154"/>
      <c r="F205" s="155"/>
      <c r="G205" s="121"/>
    </row>
    <row r="206" spans="1:7" s="156" customFormat="1" x14ac:dyDescent="0.25">
      <c r="A206" s="121"/>
      <c r="B206" s="153"/>
      <c r="C206" s="121"/>
      <c r="D206" s="121"/>
      <c r="E206" s="154"/>
      <c r="F206" s="155"/>
      <c r="G206" s="121"/>
    </row>
    <row r="207" spans="1:7" s="156" customFormat="1" x14ac:dyDescent="0.25">
      <c r="A207" s="121"/>
      <c r="B207" s="153"/>
      <c r="C207" s="121"/>
      <c r="D207" s="121"/>
      <c r="E207" s="154"/>
      <c r="F207" s="155"/>
      <c r="G207" s="121"/>
    </row>
    <row r="208" spans="1:7" s="156" customFormat="1" x14ac:dyDescent="0.25">
      <c r="A208" s="121"/>
      <c r="B208" s="153"/>
      <c r="C208" s="121"/>
      <c r="D208" s="121"/>
      <c r="E208" s="154"/>
      <c r="F208" s="155"/>
      <c r="G208" s="121"/>
    </row>
    <row r="209" spans="1:7" s="156" customFormat="1" x14ac:dyDescent="0.25">
      <c r="A209" s="121"/>
      <c r="B209" s="153"/>
      <c r="C209" s="121"/>
      <c r="D209" s="121"/>
      <c r="E209" s="154"/>
      <c r="F209" s="155"/>
      <c r="G209" s="121"/>
    </row>
    <row r="210" spans="1:7" s="156" customFormat="1" x14ac:dyDescent="0.25">
      <c r="A210" s="121"/>
      <c r="B210" s="153"/>
      <c r="C210" s="121"/>
      <c r="D210" s="121"/>
      <c r="E210" s="154"/>
      <c r="F210" s="155"/>
      <c r="G210" s="121"/>
    </row>
    <row r="211" spans="1:7" s="156" customFormat="1" x14ac:dyDescent="0.25">
      <c r="A211" s="121"/>
      <c r="B211" s="153"/>
      <c r="C211" s="121"/>
      <c r="D211" s="121"/>
      <c r="E211" s="154"/>
      <c r="F211" s="155"/>
      <c r="G211" s="121"/>
    </row>
    <row r="212" spans="1:7" s="156" customFormat="1" x14ac:dyDescent="0.25">
      <c r="A212" s="121"/>
      <c r="B212" s="153"/>
      <c r="C212" s="121"/>
      <c r="D212" s="121"/>
      <c r="E212" s="154"/>
      <c r="F212" s="155"/>
      <c r="G212" s="121"/>
    </row>
    <row r="213" spans="1:7" s="156" customFormat="1" x14ac:dyDescent="0.25">
      <c r="A213" s="121"/>
      <c r="B213" s="153"/>
      <c r="C213" s="121"/>
      <c r="D213" s="121"/>
      <c r="E213" s="154"/>
      <c r="F213" s="155"/>
      <c r="G213" s="121"/>
    </row>
    <row r="214" spans="1:7" s="156" customFormat="1" x14ac:dyDescent="0.25">
      <c r="A214" s="121"/>
      <c r="B214" s="153"/>
      <c r="C214" s="121"/>
      <c r="D214" s="121"/>
      <c r="E214" s="154"/>
      <c r="F214" s="155"/>
      <c r="G214" s="121"/>
    </row>
    <row r="215" spans="1:7" s="156" customFormat="1" x14ac:dyDescent="0.25">
      <c r="A215" s="121"/>
      <c r="B215" s="153"/>
      <c r="C215" s="121"/>
      <c r="D215" s="121"/>
      <c r="E215" s="154"/>
      <c r="F215" s="155"/>
      <c r="G215" s="121"/>
    </row>
    <row r="216" spans="1:7" s="156" customFormat="1" x14ac:dyDescent="0.25">
      <c r="A216" s="121"/>
      <c r="B216" s="153"/>
      <c r="C216" s="121"/>
      <c r="D216" s="121"/>
      <c r="E216" s="154"/>
      <c r="F216" s="155"/>
      <c r="G216" s="121"/>
    </row>
    <row r="217" spans="1:7" s="156" customFormat="1" x14ac:dyDescent="0.25">
      <c r="A217" s="121"/>
      <c r="B217" s="153"/>
      <c r="C217" s="121"/>
      <c r="D217" s="121"/>
      <c r="E217" s="154"/>
      <c r="F217" s="155"/>
      <c r="G217" s="121"/>
    </row>
    <row r="218" spans="1:7" s="156" customFormat="1" x14ac:dyDescent="0.25">
      <c r="A218" s="121"/>
      <c r="B218" s="153"/>
      <c r="C218" s="121"/>
      <c r="D218" s="121"/>
      <c r="E218" s="154"/>
      <c r="F218" s="155"/>
      <c r="G218" s="121"/>
    </row>
    <row r="219" spans="1:7" s="156" customFormat="1" x14ac:dyDescent="0.25">
      <c r="A219" s="121"/>
      <c r="B219" s="153"/>
      <c r="C219" s="121"/>
      <c r="D219" s="121"/>
      <c r="E219" s="154"/>
      <c r="F219" s="155"/>
      <c r="G219" s="121"/>
    </row>
    <row r="220" spans="1:7" s="156" customFormat="1" x14ac:dyDescent="0.25">
      <c r="A220" s="121"/>
      <c r="B220" s="153"/>
      <c r="C220" s="121"/>
      <c r="D220" s="121"/>
      <c r="E220" s="154"/>
      <c r="F220" s="155"/>
      <c r="G220" s="121"/>
    </row>
    <row r="221" spans="1:7" s="156" customFormat="1" x14ac:dyDescent="0.25">
      <c r="A221" s="121"/>
      <c r="B221" s="153"/>
      <c r="C221" s="121"/>
      <c r="D221" s="121"/>
      <c r="E221" s="154"/>
      <c r="F221" s="155"/>
      <c r="G221" s="121"/>
    </row>
    <row r="222" spans="1:7" s="156" customFormat="1" x14ac:dyDescent="0.25">
      <c r="A222" s="121"/>
      <c r="B222" s="153"/>
      <c r="C222" s="121"/>
      <c r="D222" s="121"/>
      <c r="E222" s="154"/>
      <c r="F222" s="155"/>
      <c r="G222" s="121"/>
    </row>
    <row r="223" spans="1:7" s="156" customFormat="1" x14ac:dyDescent="0.25">
      <c r="A223" s="121"/>
      <c r="B223" s="153"/>
      <c r="C223" s="121"/>
      <c r="D223" s="121"/>
      <c r="E223" s="154"/>
      <c r="F223" s="155"/>
      <c r="G223" s="121"/>
    </row>
    <row r="224" spans="1:7" s="156" customFormat="1" x14ac:dyDescent="0.25">
      <c r="A224" s="121"/>
      <c r="B224" s="153"/>
      <c r="C224" s="121"/>
      <c r="D224" s="121"/>
      <c r="E224" s="154"/>
      <c r="F224" s="155"/>
      <c r="G224" s="121"/>
    </row>
    <row r="225" spans="1:7" s="156" customFormat="1" x14ac:dyDescent="0.25">
      <c r="A225" s="121"/>
      <c r="B225" s="153"/>
      <c r="C225" s="121"/>
      <c r="D225" s="121"/>
      <c r="E225" s="154"/>
      <c r="F225" s="155"/>
      <c r="G225" s="121"/>
    </row>
    <row r="226" spans="1:7" s="156" customFormat="1" x14ac:dyDescent="0.25">
      <c r="A226" s="121"/>
      <c r="B226" s="153"/>
      <c r="C226" s="121"/>
      <c r="D226" s="121"/>
      <c r="E226" s="154"/>
      <c r="F226" s="155"/>
      <c r="G226" s="121"/>
    </row>
    <row r="229" spans="1:7" x14ac:dyDescent="0.25">
      <c r="B229" s="157"/>
      <c r="F229" s="158"/>
    </row>
    <row r="230" spans="1:7" x14ac:dyDescent="0.25">
      <c r="B230" s="157"/>
      <c r="F230" s="158"/>
    </row>
    <row r="231" spans="1:7" x14ac:dyDescent="0.25">
      <c r="B231" s="157"/>
      <c r="F231" s="158"/>
    </row>
    <row r="232" spans="1:7" x14ac:dyDescent="0.25">
      <c r="B232" s="157"/>
      <c r="F232" s="158"/>
    </row>
    <row r="233" spans="1:7" x14ac:dyDescent="0.25">
      <c r="B233" s="157"/>
      <c r="F233" s="158"/>
    </row>
    <row r="234" spans="1:7" x14ac:dyDescent="0.25">
      <c r="B234" s="157"/>
      <c r="F234" s="158"/>
    </row>
    <row r="235" spans="1:7" x14ac:dyDescent="0.25">
      <c r="B235" s="157"/>
      <c r="F235" s="158"/>
    </row>
    <row r="236" spans="1:7" x14ac:dyDescent="0.25">
      <c r="B236" s="157"/>
      <c r="F236" s="158"/>
    </row>
    <row r="237" spans="1:7" x14ac:dyDescent="0.25">
      <c r="B237" s="157"/>
      <c r="F237" s="158"/>
    </row>
    <row r="238" spans="1:7" x14ac:dyDescent="0.25">
      <c r="B238" s="157"/>
      <c r="F238" s="158"/>
    </row>
    <row r="239" spans="1:7" x14ac:dyDescent="0.25">
      <c r="B239" s="157"/>
      <c r="F239" s="158"/>
    </row>
    <row r="240" spans="1:7" x14ac:dyDescent="0.25">
      <c r="B240" s="157"/>
      <c r="F240" s="158"/>
    </row>
    <row r="241" spans="2:6" x14ac:dyDescent="0.25">
      <c r="B241" s="157"/>
      <c r="F241" s="158"/>
    </row>
    <row r="242" spans="2:6" x14ac:dyDescent="0.25">
      <c r="B242" s="157"/>
      <c r="F242" s="158"/>
    </row>
    <row r="243" spans="2:6" x14ac:dyDescent="0.25">
      <c r="B243" s="157"/>
      <c r="F243" s="158"/>
    </row>
    <row r="244" spans="2:6" x14ac:dyDescent="0.25">
      <c r="B244" s="157"/>
      <c r="F244" s="158"/>
    </row>
    <row r="245" spans="2:6" x14ac:dyDescent="0.25">
      <c r="B245" s="157"/>
      <c r="F245" s="158"/>
    </row>
    <row r="246" spans="2:6" x14ac:dyDescent="0.25">
      <c r="B246" s="157"/>
      <c r="F246" s="158"/>
    </row>
    <row r="247" spans="2:6" x14ac:dyDescent="0.25">
      <c r="B247" s="157"/>
      <c r="F247" s="158"/>
    </row>
    <row r="248" spans="2:6" x14ac:dyDescent="0.25">
      <c r="B248" s="157"/>
      <c r="F248" s="158"/>
    </row>
    <row r="249" spans="2:6" x14ac:dyDescent="0.25">
      <c r="B249" s="157"/>
      <c r="F249" s="158"/>
    </row>
    <row r="250" spans="2:6" x14ac:dyDescent="0.25">
      <c r="B250" s="157"/>
      <c r="F250" s="158"/>
    </row>
    <row r="251" spans="2:6" x14ac:dyDescent="0.25">
      <c r="B251" s="157"/>
      <c r="F251" s="158"/>
    </row>
    <row r="252" spans="2:6" x14ac:dyDescent="0.25">
      <c r="B252" s="157"/>
      <c r="F252" s="158"/>
    </row>
    <row r="253" spans="2:6" x14ac:dyDescent="0.25">
      <c r="B253" s="157"/>
      <c r="F253" s="158"/>
    </row>
    <row r="254" spans="2:6" x14ac:dyDescent="0.25">
      <c r="B254" s="157"/>
      <c r="F254" s="158"/>
    </row>
    <row r="255" spans="2:6" x14ac:dyDescent="0.25">
      <c r="B255" s="157"/>
      <c r="F255" s="158"/>
    </row>
    <row r="256" spans="2:6" x14ac:dyDescent="0.25">
      <c r="B256" s="157"/>
      <c r="F256" s="158"/>
    </row>
    <row r="257" spans="2:6" x14ac:dyDescent="0.25">
      <c r="B257" s="157"/>
      <c r="F257" s="158"/>
    </row>
    <row r="258" spans="2:6" x14ac:dyDescent="0.25">
      <c r="B258" s="157"/>
      <c r="F258" s="158"/>
    </row>
    <row r="259" spans="2:6" x14ac:dyDescent="0.25">
      <c r="B259" s="157"/>
      <c r="F259" s="158"/>
    </row>
    <row r="260" spans="2:6" x14ac:dyDescent="0.25">
      <c r="B260" s="157"/>
      <c r="F260" s="158"/>
    </row>
    <row r="261" spans="2:6" x14ac:dyDescent="0.25">
      <c r="B261" s="157"/>
      <c r="F261" s="158"/>
    </row>
    <row r="262" spans="2:6" x14ac:dyDescent="0.25">
      <c r="B262" s="157"/>
      <c r="F262" s="158"/>
    </row>
    <row r="263" spans="2:6" x14ac:dyDescent="0.25">
      <c r="B263" s="157"/>
      <c r="F263" s="158"/>
    </row>
    <row r="264" spans="2:6" x14ac:dyDescent="0.25">
      <c r="B264" s="157"/>
      <c r="F264" s="158"/>
    </row>
    <row r="265" spans="2:6" x14ac:dyDescent="0.25">
      <c r="B265" s="157"/>
      <c r="F265" s="158"/>
    </row>
    <row r="266" spans="2:6" x14ac:dyDescent="0.25">
      <c r="B266" s="157"/>
      <c r="F266" s="158"/>
    </row>
    <row r="267" spans="2:6" x14ac:dyDescent="0.25">
      <c r="B267" s="157"/>
      <c r="F267" s="158"/>
    </row>
    <row r="268" spans="2:6" x14ac:dyDescent="0.25">
      <c r="B268" s="157"/>
      <c r="F268" s="158"/>
    </row>
    <row r="269" spans="2:6" x14ac:dyDescent="0.25">
      <c r="B269" s="157"/>
      <c r="F269" s="158"/>
    </row>
    <row r="270" spans="2:6" x14ac:dyDescent="0.25">
      <c r="B270" s="157"/>
      <c r="F270" s="158"/>
    </row>
    <row r="271" spans="2:6" x14ac:dyDescent="0.25">
      <c r="B271" s="157"/>
      <c r="F271" s="158"/>
    </row>
    <row r="272" spans="2:6" x14ac:dyDescent="0.25">
      <c r="B272" s="157"/>
      <c r="F272" s="158"/>
    </row>
    <row r="273" spans="2:6" x14ac:dyDescent="0.25">
      <c r="B273" s="157"/>
      <c r="F273" s="158"/>
    </row>
    <row r="274" spans="2:6" x14ac:dyDescent="0.25">
      <c r="B274" s="157"/>
      <c r="F274" s="158"/>
    </row>
    <row r="275" spans="2:6" x14ac:dyDescent="0.25">
      <c r="B275" s="157"/>
      <c r="F275" s="158"/>
    </row>
    <row r="276" spans="2:6" x14ac:dyDescent="0.25">
      <c r="B276" s="157"/>
      <c r="F276" s="158"/>
    </row>
    <row r="277" spans="2:6" x14ac:dyDescent="0.25">
      <c r="B277" s="157"/>
      <c r="F277" s="158"/>
    </row>
    <row r="278" spans="2:6" x14ac:dyDescent="0.25">
      <c r="B278" s="157"/>
      <c r="F278" s="158"/>
    </row>
    <row r="279" spans="2:6" x14ac:dyDescent="0.25">
      <c r="B279" s="157"/>
      <c r="F279" s="158"/>
    </row>
    <row r="280" spans="2:6" x14ac:dyDescent="0.25">
      <c r="B280" s="157"/>
      <c r="F280" s="158"/>
    </row>
    <row r="281" spans="2:6" x14ac:dyDescent="0.25">
      <c r="B281" s="157"/>
      <c r="F281" s="158"/>
    </row>
    <row r="282" spans="2:6" x14ac:dyDescent="0.25">
      <c r="B282" s="157"/>
      <c r="F282" s="158"/>
    </row>
    <row r="283" spans="2:6" x14ac:dyDescent="0.25">
      <c r="B283" s="157"/>
      <c r="F283" s="158"/>
    </row>
    <row r="284" spans="2:6" x14ac:dyDescent="0.25">
      <c r="B284" s="157"/>
      <c r="F284" s="158"/>
    </row>
    <row r="285" spans="2:6" x14ac:dyDescent="0.25">
      <c r="B285" s="157"/>
      <c r="F285" s="158"/>
    </row>
    <row r="286" spans="2:6" x14ac:dyDescent="0.25">
      <c r="B286" s="157"/>
      <c r="F286" s="158"/>
    </row>
    <row r="287" spans="2:6" x14ac:dyDescent="0.25">
      <c r="B287" s="157"/>
      <c r="F287" s="158"/>
    </row>
    <row r="288" spans="2:6" x14ac:dyDescent="0.25">
      <c r="B288" s="157"/>
      <c r="F288" s="158"/>
    </row>
    <row r="289" spans="2:6" x14ac:dyDescent="0.25">
      <c r="B289" s="157"/>
      <c r="F289" s="158"/>
    </row>
    <row r="290" spans="2:6" x14ac:dyDescent="0.25">
      <c r="B290" s="157"/>
      <c r="F290" s="158"/>
    </row>
    <row r="291" spans="2:6" x14ac:dyDescent="0.25">
      <c r="B291" s="157"/>
      <c r="F291" s="158"/>
    </row>
    <row r="292" spans="2:6" x14ac:dyDescent="0.25">
      <c r="B292" s="157"/>
      <c r="F292" s="158"/>
    </row>
    <row r="293" spans="2:6" x14ac:dyDescent="0.25">
      <c r="B293" s="157"/>
      <c r="F293" s="158"/>
    </row>
    <row r="294" spans="2:6" x14ac:dyDescent="0.25">
      <c r="B294" s="157"/>
      <c r="F294" s="158"/>
    </row>
    <row r="295" spans="2:6" x14ac:dyDescent="0.25">
      <c r="B295" s="157"/>
      <c r="F295" s="158"/>
    </row>
    <row r="296" spans="2:6" x14ac:dyDescent="0.25">
      <c r="B296" s="157"/>
      <c r="F296" s="158"/>
    </row>
    <row r="297" spans="2:6" x14ac:dyDescent="0.25">
      <c r="B297" s="157"/>
      <c r="F297" s="158"/>
    </row>
    <row r="298" spans="2:6" x14ac:dyDescent="0.25">
      <c r="B298" s="157"/>
      <c r="F298" s="158"/>
    </row>
    <row r="299" spans="2:6" x14ac:dyDescent="0.25">
      <c r="B299" s="157"/>
      <c r="F299" s="158"/>
    </row>
    <row r="300" spans="2:6" x14ac:dyDescent="0.25">
      <c r="B300" s="157"/>
      <c r="F300" s="158"/>
    </row>
    <row r="301" spans="2:6" x14ac:dyDescent="0.25">
      <c r="B301" s="157"/>
      <c r="F301" s="158"/>
    </row>
    <row r="302" spans="2:6" x14ac:dyDescent="0.25">
      <c r="B302" s="157"/>
      <c r="F302" s="158"/>
    </row>
    <row r="303" spans="2:6" x14ac:dyDescent="0.25">
      <c r="B303" s="157"/>
      <c r="F303" s="158"/>
    </row>
    <row r="304" spans="2:6" x14ac:dyDescent="0.25">
      <c r="B304" s="157"/>
      <c r="F304" s="158"/>
    </row>
    <row r="305" spans="2:6" x14ac:dyDescent="0.25">
      <c r="B305" s="157"/>
      <c r="F305" s="158"/>
    </row>
    <row r="306" spans="2:6" x14ac:dyDescent="0.25">
      <c r="B306" s="157"/>
      <c r="F306" s="158"/>
    </row>
    <row r="307" spans="2:6" x14ac:dyDescent="0.25">
      <c r="B307" s="157"/>
      <c r="F307" s="158"/>
    </row>
    <row r="308" spans="2:6" x14ac:dyDescent="0.25">
      <c r="B308" s="157"/>
      <c r="F308" s="158"/>
    </row>
    <row r="309" spans="2:6" x14ac:dyDescent="0.25">
      <c r="B309" s="157"/>
      <c r="F309" s="158"/>
    </row>
    <row r="310" spans="2:6" x14ac:dyDescent="0.25">
      <c r="B310" s="157"/>
      <c r="F310" s="158"/>
    </row>
    <row r="311" spans="2:6" x14ac:dyDescent="0.25">
      <c r="B311" s="157"/>
      <c r="F311" s="158"/>
    </row>
    <row r="312" spans="2:6" x14ac:dyDescent="0.25">
      <c r="B312" s="157"/>
      <c r="F312" s="158"/>
    </row>
    <row r="313" spans="2:6" x14ac:dyDescent="0.25">
      <c r="B313" s="157"/>
      <c r="F313" s="158"/>
    </row>
    <row r="314" spans="2:6" x14ac:dyDescent="0.25">
      <c r="B314" s="157"/>
      <c r="F314" s="158"/>
    </row>
    <row r="315" spans="2:6" x14ac:dyDescent="0.25">
      <c r="B315" s="157"/>
      <c r="F315" s="158"/>
    </row>
    <row r="316" spans="2:6" x14ac:dyDescent="0.25">
      <c r="B316" s="157"/>
      <c r="F316" s="158"/>
    </row>
    <row r="317" spans="2:6" x14ac:dyDescent="0.25">
      <c r="B317" s="157"/>
      <c r="F317" s="158"/>
    </row>
    <row r="318" spans="2:6" x14ac:dyDescent="0.25">
      <c r="B318" s="157"/>
      <c r="F318" s="158"/>
    </row>
    <row r="319" spans="2:6" x14ac:dyDescent="0.25">
      <c r="B319" s="157"/>
      <c r="F319" s="158"/>
    </row>
    <row r="320" spans="2:6" x14ac:dyDescent="0.25">
      <c r="B320" s="157"/>
      <c r="F320" s="158"/>
    </row>
    <row r="321" spans="2:6" x14ac:dyDescent="0.25">
      <c r="B321" s="157"/>
      <c r="F321" s="158"/>
    </row>
    <row r="322" spans="2:6" x14ac:dyDescent="0.25">
      <c r="B322" s="157"/>
      <c r="F322" s="158"/>
    </row>
    <row r="323" spans="2:6" x14ac:dyDescent="0.25">
      <c r="B323" s="157"/>
      <c r="F323" s="158"/>
    </row>
    <row r="324" spans="2:6" x14ac:dyDescent="0.25">
      <c r="B324" s="157"/>
      <c r="F324" s="158"/>
    </row>
    <row r="325" spans="2:6" x14ac:dyDescent="0.25">
      <c r="B325" s="157"/>
      <c r="F325" s="158"/>
    </row>
    <row r="326" spans="2:6" x14ac:dyDescent="0.25">
      <c r="B326" s="157"/>
      <c r="F326" s="158"/>
    </row>
    <row r="327" spans="2:6" x14ac:dyDescent="0.25">
      <c r="B327" s="157"/>
      <c r="F327" s="158"/>
    </row>
    <row r="328" spans="2:6" x14ac:dyDescent="0.25">
      <c r="B328" s="157"/>
      <c r="F328" s="158"/>
    </row>
    <row r="329" spans="2:6" x14ac:dyDescent="0.25">
      <c r="B329" s="157"/>
      <c r="F329" s="158"/>
    </row>
    <row r="330" spans="2:6" x14ac:dyDescent="0.25">
      <c r="B330" s="157"/>
      <c r="F330" s="158"/>
    </row>
    <row r="331" spans="2:6" x14ac:dyDescent="0.25">
      <c r="B331" s="157"/>
      <c r="F331" s="158"/>
    </row>
    <row r="332" spans="2:6" x14ac:dyDescent="0.25">
      <c r="B332" s="157"/>
      <c r="F332" s="158"/>
    </row>
    <row r="333" spans="2:6" x14ac:dyDescent="0.25">
      <c r="B333" s="157"/>
      <c r="F333" s="158"/>
    </row>
    <row r="334" spans="2:6" x14ac:dyDescent="0.25">
      <c r="B334" s="157"/>
      <c r="F334" s="158"/>
    </row>
    <row r="335" spans="2:6" x14ac:dyDescent="0.25">
      <c r="B335" s="157"/>
      <c r="F335" s="158"/>
    </row>
    <row r="336" spans="2:6" x14ac:dyDescent="0.25">
      <c r="B336" s="157"/>
      <c r="F336" s="158"/>
    </row>
    <row r="337" spans="2:6" x14ac:dyDescent="0.25">
      <c r="B337" s="157"/>
      <c r="F337" s="158"/>
    </row>
    <row r="338" spans="2:6" x14ac:dyDescent="0.25">
      <c r="B338" s="157"/>
      <c r="F338" s="158"/>
    </row>
    <row r="339" spans="2:6" x14ac:dyDescent="0.25">
      <c r="B339" s="157"/>
      <c r="F339" s="158"/>
    </row>
    <row r="340" spans="2:6" x14ac:dyDescent="0.25">
      <c r="B340" s="157"/>
      <c r="F340" s="158"/>
    </row>
    <row r="341" spans="2:6" x14ac:dyDescent="0.25">
      <c r="B341" s="157"/>
      <c r="F341" s="158"/>
    </row>
    <row r="342" spans="2:6" x14ac:dyDescent="0.25">
      <c r="B342" s="157"/>
      <c r="F342" s="158"/>
    </row>
    <row r="343" spans="2:6" x14ac:dyDescent="0.25">
      <c r="B343" s="157"/>
      <c r="F343" s="158"/>
    </row>
    <row r="344" spans="2:6" x14ac:dyDescent="0.25">
      <c r="B344" s="157"/>
      <c r="F344" s="158"/>
    </row>
    <row r="345" spans="2:6" x14ac:dyDescent="0.25">
      <c r="B345" s="157"/>
      <c r="F345" s="158"/>
    </row>
    <row r="346" spans="2:6" x14ac:dyDescent="0.25">
      <c r="B346" s="157"/>
      <c r="F346" s="158"/>
    </row>
    <row r="347" spans="2:6" x14ac:dyDescent="0.25">
      <c r="B347" s="157"/>
      <c r="F347" s="158"/>
    </row>
    <row r="348" spans="2:6" x14ac:dyDescent="0.25">
      <c r="B348" s="157"/>
      <c r="F348" s="158"/>
    </row>
    <row r="349" spans="2:6" x14ac:dyDescent="0.25">
      <c r="B349" s="157"/>
      <c r="F349" s="158"/>
    </row>
    <row r="350" spans="2:6" x14ac:dyDescent="0.25">
      <c r="B350" s="157"/>
      <c r="F350" s="158"/>
    </row>
    <row r="351" spans="2:6" x14ac:dyDescent="0.25">
      <c r="B351" s="157"/>
      <c r="F351" s="158"/>
    </row>
    <row r="352" spans="2:6" x14ac:dyDescent="0.25">
      <c r="B352" s="157"/>
      <c r="F352" s="158"/>
    </row>
    <row r="353" spans="2:6" x14ac:dyDescent="0.25">
      <c r="B353" s="157"/>
      <c r="F353" s="158"/>
    </row>
    <row r="354" spans="2:6" x14ac:dyDescent="0.25">
      <c r="B354" s="157"/>
      <c r="F354" s="158"/>
    </row>
    <row r="355" spans="2:6" x14ac:dyDescent="0.25">
      <c r="B355" s="157"/>
      <c r="F355" s="158"/>
    </row>
    <row r="356" spans="2:6" x14ac:dyDescent="0.25">
      <c r="B356" s="157"/>
      <c r="F356" s="158"/>
    </row>
    <row r="357" spans="2:6" x14ac:dyDescent="0.25">
      <c r="B357" s="157"/>
      <c r="F357" s="158"/>
    </row>
    <row r="358" spans="2:6" x14ac:dyDescent="0.25">
      <c r="B358" s="157"/>
      <c r="F358" s="158"/>
    </row>
    <row r="359" spans="2:6" x14ac:dyDescent="0.25">
      <c r="B359" s="157"/>
      <c r="F359" s="158"/>
    </row>
    <row r="360" spans="2:6" x14ac:dyDescent="0.25">
      <c r="B360" s="157"/>
      <c r="F360" s="158"/>
    </row>
    <row r="361" spans="2:6" x14ac:dyDescent="0.25">
      <c r="B361" s="157"/>
      <c r="F361" s="158"/>
    </row>
    <row r="362" spans="2:6" x14ac:dyDescent="0.25">
      <c r="B362" s="157"/>
      <c r="F362" s="158"/>
    </row>
    <row r="363" spans="2:6" x14ac:dyDescent="0.25">
      <c r="B363" s="157"/>
      <c r="F363" s="158"/>
    </row>
    <row r="364" spans="2:6" x14ac:dyDescent="0.25">
      <c r="B364" s="157"/>
      <c r="F364" s="158"/>
    </row>
    <row r="365" spans="2:6" x14ac:dyDescent="0.25">
      <c r="B365" s="157"/>
      <c r="F365" s="158"/>
    </row>
    <row r="366" spans="2:6" x14ac:dyDescent="0.25">
      <c r="B366" s="157"/>
      <c r="F366" s="158"/>
    </row>
    <row r="367" spans="2:6" x14ac:dyDescent="0.25">
      <c r="B367" s="157"/>
      <c r="F367" s="158"/>
    </row>
    <row r="368" spans="2:6" x14ac:dyDescent="0.25">
      <c r="B368" s="157"/>
      <c r="F368" s="158"/>
    </row>
    <row r="369" spans="2:6" x14ac:dyDescent="0.25">
      <c r="B369" s="157"/>
      <c r="F369" s="158"/>
    </row>
    <row r="370" spans="2:6" x14ac:dyDescent="0.25">
      <c r="B370" s="157"/>
      <c r="F370" s="158"/>
    </row>
    <row r="371" spans="2:6" x14ac:dyDescent="0.25">
      <c r="B371" s="157"/>
      <c r="F371" s="158"/>
    </row>
    <row r="372" spans="2:6" x14ac:dyDescent="0.25">
      <c r="B372" s="157"/>
      <c r="F372" s="158"/>
    </row>
    <row r="373" spans="2:6" x14ac:dyDescent="0.25">
      <c r="B373" s="157"/>
      <c r="F373" s="158"/>
    </row>
    <row r="374" spans="2:6" x14ac:dyDescent="0.25">
      <c r="B374" s="157"/>
      <c r="F374" s="158"/>
    </row>
    <row r="375" spans="2:6" x14ac:dyDescent="0.25">
      <c r="B375" s="157"/>
      <c r="F375" s="158"/>
    </row>
    <row r="376" spans="2:6" x14ac:dyDescent="0.25">
      <c r="B376" s="157"/>
      <c r="F376" s="158"/>
    </row>
    <row r="377" spans="2:6" x14ac:dyDescent="0.25">
      <c r="B377" s="157"/>
      <c r="F377" s="158"/>
    </row>
    <row r="378" spans="2:6" x14ac:dyDescent="0.25">
      <c r="B378" s="157"/>
      <c r="F378" s="158"/>
    </row>
    <row r="379" spans="2:6" x14ac:dyDescent="0.25">
      <c r="B379" s="157"/>
      <c r="F379" s="158"/>
    </row>
    <row r="380" spans="2:6" x14ac:dyDescent="0.25">
      <c r="B380" s="157"/>
      <c r="F380" s="158"/>
    </row>
    <row r="381" spans="2:6" x14ac:dyDescent="0.25">
      <c r="B381" s="157"/>
      <c r="F381" s="158"/>
    </row>
    <row r="382" spans="2:6" x14ac:dyDescent="0.25">
      <c r="B382" s="157"/>
      <c r="F382" s="158"/>
    </row>
    <row r="383" spans="2:6" x14ac:dyDescent="0.25">
      <c r="B383" s="157"/>
      <c r="F383" s="158"/>
    </row>
    <row r="384" spans="2:6" x14ac:dyDescent="0.25">
      <c r="B384" s="157"/>
      <c r="F384" s="158"/>
    </row>
    <row r="385" spans="2:6" x14ac:dyDescent="0.25">
      <c r="B385" s="157"/>
      <c r="F385" s="158"/>
    </row>
    <row r="386" spans="2:6" x14ac:dyDescent="0.25">
      <c r="B386" s="157"/>
      <c r="F386" s="158"/>
    </row>
    <row r="387" spans="2:6" x14ac:dyDescent="0.25">
      <c r="B387" s="157"/>
      <c r="F387" s="158"/>
    </row>
    <row r="388" spans="2:6" x14ac:dyDescent="0.25">
      <c r="B388" s="157"/>
      <c r="F388" s="158"/>
    </row>
    <row r="389" spans="2:6" x14ac:dyDescent="0.25">
      <c r="B389" s="157"/>
      <c r="F389" s="158"/>
    </row>
    <row r="390" spans="2:6" x14ac:dyDescent="0.25">
      <c r="B390" s="157"/>
      <c r="F390" s="158"/>
    </row>
    <row r="391" spans="2:6" x14ac:dyDescent="0.25">
      <c r="B391" s="157"/>
      <c r="F391" s="158"/>
    </row>
    <row r="392" spans="2:6" x14ac:dyDescent="0.25">
      <c r="B392" s="157"/>
      <c r="F392" s="158"/>
    </row>
    <row r="393" spans="2:6" x14ac:dyDescent="0.25">
      <c r="B393" s="157"/>
      <c r="F393" s="158"/>
    </row>
    <row r="394" spans="2:6" x14ac:dyDescent="0.25">
      <c r="B394" s="157"/>
      <c r="F394" s="158"/>
    </row>
    <row r="395" spans="2:6" x14ac:dyDescent="0.25">
      <c r="B395" s="157"/>
      <c r="F395" s="158"/>
    </row>
    <row r="396" spans="2:6" x14ac:dyDescent="0.25">
      <c r="B396" s="157"/>
      <c r="F396" s="158"/>
    </row>
    <row r="397" spans="2:6" x14ac:dyDescent="0.25">
      <c r="B397" s="157"/>
      <c r="F397" s="158"/>
    </row>
    <row r="398" spans="2:6" x14ac:dyDescent="0.25">
      <c r="B398" s="157"/>
      <c r="F398" s="158"/>
    </row>
    <row r="399" spans="2:6" x14ac:dyDescent="0.25">
      <c r="B399" s="157"/>
      <c r="F399" s="158"/>
    </row>
    <row r="400" spans="2:6" x14ac:dyDescent="0.25">
      <c r="B400" s="157"/>
      <c r="F400" s="158"/>
    </row>
    <row r="401" spans="2:6" x14ac:dyDescent="0.25">
      <c r="B401" s="157"/>
      <c r="F401" s="158"/>
    </row>
    <row r="402" spans="2:6" x14ac:dyDescent="0.25">
      <c r="B402" s="157"/>
      <c r="F402" s="158"/>
    </row>
    <row r="403" spans="2:6" x14ac:dyDescent="0.25">
      <c r="B403" s="157"/>
      <c r="F403" s="158"/>
    </row>
    <row r="404" spans="2:6" x14ac:dyDescent="0.25">
      <c r="B404" s="157"/>
      <c r="F404" s="158"/>
    </row>
    <row r="405" spans="2:6" x14ac:dyDescent="0.25">
      <c r="B405" s="157"/>
      <c r="F405" s="158"/>
    </row>
    <row r="406" spans="2:6" x14ac:dyDescent="0.25">
      <c r="B406" s="157"/>
      <c r="F406" s="158"/>
    </row>
    <row r="407" spans="2:6" x14ac:dyDescent="0.25">
      <c r="B407" s="157"/>
      <c r="F407" s="158"/>
    </row>
    <row r="408" spans="2:6" x14ac:dyDescent="0.25">
      <c r="B408" s="157"/>
      <c r="F408" s="158"/>
    </row>
    <row r="409" spans="2:6" x14ac:dyDescent="0.25">
      <c r="B409" s="157"/>
      <c r="F409" s="158"/>
    </row>
    <row r="410" spans="2:6" x14ac:dyDescent="0.25">
      <c r="B410" s="157"/>
      <c r="F410" s="158"/>
    </row>
    <row r="411" spans="2:6" x14ac:dyDescent="0.25">
      <c r="B411" s="157"/>
      <c r="F411" s="158"/>
    </row>
    <row r="412" spans="2:6" x14ac:dyDescent="0.25">
      <c r="B412" s="157"/>
      <c r="F412" s="158"/>
    </row>
    <row r="413" spans="2:6" x14ac:dyDescent="0.25">
      <c r="B413" s="157"/>
      <c r="F413" s="158"/>
    </row>
    <row r="414" spans="2:6" x14ac:dyDescent="0.25">
      <c r="B414" s="157"/>
      <c r="F414" s="158"/>
    </row>
    <row r="415" spans="2:6" x14ac:dyDescent="0.25">
      <c r="B415" s="157"/>
      <c r="F415" s="158"/>
    </row>
    <row r="416" spans="2:6" x14ac:dyDescent="0.25">
      <c r="B416" s="157"/>
      <c r="F416" s="158"/>
    </row>
    <row r="417" spans="2:6" x14ac:dyDescent="0.25">
      <c r="B417" s="157"/>
      <c r="F417" s="158"/>
    </row>
    <row r="418" spans="2:6" x14ac:dyDescent="0.25">
      <c r="B418" s="157"/>
      <c r="F418" s="158"/>
    </row>
    <row r="419" spans="2:6" x14ac:dyDescent="0.25">
      <c r="B419" s="157"/>
      <c r="F419" s="158"/>
    </row>
    <row r="420" spans="2:6" x14ac:dyDescent="0.25">
      <c r="B420" s="157"/>
      <c r="F420" s="158"/>
    </row>
    <row r="421" spans="2:6" x14ac:dyDescent="0.25">
      <c r="B421" s="157"/>
      <c r="F421" s="158"/>
    </row>
    <row r="422" spans="2:6" x14ac:dyDescent="0.25">
      <c r="B422" s="157"/>
      <c r="F422" s="158"/>
    </row>
    <row r="423" spans="2:6" x14ac:dyDescent="0.25">
      <c r="B423" s="157"/>
      <c r="F423" s="158"/>
    </row>
    <row r="424" spans="2:6" x14ac:dyDescent="0.25">
      <c r="B424" s="157"/>
      <c r="F424" s="158"/>
    </row>
    <row r="425" spans="2:6" x14ac:dyDescent="0.25">
      <c r="B425" s="157"/>
      <c r="F425" s="158"/>
    </row>
    <row r="426" spans="2:6" x14ac:dyDescent="0.25">
      <c r="B426" s="157"/>
      <c r="F426" s="158"/>
    </row>
    <row r="427" spans="2:6" x14ac:dyDescent="0.25">
      <c r="B427" s="157"/>
      <c r="F427" s="158"/>
    </row>
    <row r="428" spans="2:6" x14ac:dyDescent="0.25">
      <c r="B428" s="157"/>
      <c r="F428" s="158"/>
    </row>
    <row r="429" spans="2:6" x14ac:dyDescent="0.25">
      <c r="B429" s="157"/>
      <c r="F429" s="158"/>
    </row>
    <row r="430" spans="2:6" x14ac:dyDescent="0.25">
      <c r="B430" s="157"/>
      <c r="F430" s="158"/>
    </row>
    <row r="431" spans="2:6" x14ac:dyDescent="0.25">
      <c r="B431" s="157"/>
      <c r="F431" s="158"/>
    </row>
    <row r="432" spans="2:6" x14ac:dyDescent="0.25">
      <c r="B432" s="157"/>
      <c r="F432" s="158"/>
    </row>
    <row r="433" spans="2:6" x14ac:dyDescent="0.25">
      <c r="B433" s="157"/>
      <c r="F433" s="158"/>
    </row>
    <row r="434" spans="2:6" x14ac:dyDescent="0.25">
      <c r="B434" s="157"/>
      <c r="F434" s="158"/>
    </row>
    <row r="435" spans="2:6" x14ac:dyDescent="0.25">
      <c r="B435" s="157"/>
      <c r="F435" s="158"/>
    </row>
    <row r="436" spans="2:6" x14ac:dyDescent="0.25">
      <c r="B436" s="157"/>
      <c r="F436" s="158"/>
    </row>
    <row r="437" spans="2:6" x14ac:dyDescent="0.25">
      <c r="B437" s="157"/>
      <c r="F437" s="158"/>
    </row>
    <row r="438" spans="2:6" x14ac:dyDescent="0.25">
      <c r="B438" s="157"/>
      <c r="F438" s="158"/>
    </row>
    <row r="439" spans="2:6" x14ac:dyDescent="0.25">
      <c r="B439" s="157"/>
      <c r="F439" s="158"/>
    </row>
    <row r="440" spans="2:6" x14ac:dyDescent="0.25">
      <c r="B440" s="157"/>
      <c r="F440" s="158"/>
    </row>
    <row r="441" spans="2:6" x14ac:dyDescent="0.25">
      <c r="B441" s="157"/>
      <c r="F441" s="158"/>
    </row>
    <row r="442" spans="2:6" x14ac:dyDescent="0.25">
      <c r="B442" s="157"/>
      <c r="F442" s="158"/>
    </row>
    <row r="443" spans="2:6" x14ac:dyDescent="0.25">
      <c r="B443" s="157"/>
      <c r="F443" s="158"/>
    </row>
    <row r="444" spans="2:6" x14ac:dyDescent="0.25">
      <c r="B444" s="157"/>
      <c r="F444" s="158"/>
    </row>
    <row r="445" spans="2:6" x14ac:dyDescent="0.25">
      <c r="B445" s="157"/>
      <c r="F445" s="158"/>
    </row>
    <row r="446" spans="2:6" x14ac:dyDescent="0.25">
      <c r="B446" s="157"/>
      <c r="F446" s="158"/>
    </row>
    <row r="447" spans="2:6" x14ac:dyDescent="0.25">
      <c r="B447" s="157"/>
      <c r="F447" s="158"/>
    </row>
    <row r="448" spans="2:6" x14ac:dyDescent="0.25">
      <c r="B448" s="157"/>
      <c r="F448" s="158"/>
    </row>
    <row r="449" spans="2:6" x14ac:dyDescent="0.25">
      <c r="B449" s="157"/>
      <c r="F449" s="158"/>
    </row>
    <row r="450" spans="2:6" x14ac:dyDescent="0.25">
      <c r="B450" s="157"/>
      <c r="F450" s="158"/>
    </row>
    <row r="451" spans="2:6" x14ac:dyDescent="0.25">
      <c r="B451" s="157"/>
      <c r="F451" s="158"/>
    </row>
    <row r="452" spans="2:6" x14ac:dyDescent="0.25">
      <c r="B452" s="157"/>
      <c r="F452" s="158"/>
    </row>
    <row r="453" spans="2:6" x14ac:dyDescent="0.25">
      <c r="B453" s="157"/>
      <c r="F453" s="158"/>
    </row>
    <row r="454" spans="2:6" x14ac:dyDescent="0.25">
      <c r="B454" s="157"/>
      <c r="F454" s="158"/>
    </row>
    <row r="455" spans="2:6" x14ac:dyDescent="0.25">
      <c r="B455" s="157"/>
      <c r="F455" s="158"/>
    </row>
    <row r="456" spans="2:6" x14ac:dyDescent="0.25">
      <c r="B456" s="157"/>
      <c r="F456" s="158"/>
    </row>
    <row r="457" spans="2:6" x14ac:dyDescent="0.25">
      <c r="B457" s="157"/>
      <c r="F457" s="158"/>
    </row>
    <row r="458" spans="2:6" x14ac:dyDescent="0.25">
      <c r="B458" s="157"/>
      <c r="F458" s="158"/>
    </row>
    <row r="459" spans="2:6" x14ac:dyDescent="0.25">
      <c r="B459" s="157"/>
      <c r="F459" s="158"/>
    </row>
    <row r="460" spans="2:6" x14ac:dyDescent="0.25">
      <c r="B460" s="157"/>
      <c r="F460" s="158"/>
    </row>
    <row r="461" spans="2:6" x14ac:dyDescent="0.25">
      <c r="B461" s="157"/>
      <c r="F461" s="158"/>
    </row>
    <row r="462" spans="2:6" x14ac:dyDescent="0.25">
      <c r="B462" s="157"/>
      <c r="F462" s="158"/>
    </row>
    <row r="463" spans="2:6" x14ac:dyDescent="0.25">
      <c r="B463" s="157"/>
      <c r="F463" s="158"/>
    </row>
    <row r="464" spans="2:6" x14ac:dyDescent="0.25">
      <c r="B464" s="157"/>
      <c r="F464" s="158"/>
    </row>
    <row r="465" spans="2:6" x14ac:dyDescent="0.25">
      <c r="B465" s="157"/>
      <c r="F465" s="158"/>
    </row>
    <row r="466" spans="2:6" x14ac:dyDescent="0.25">
      <c r="B466" s="157"/>
      <c r="F466" s="158"/>
    </row>
    <row r="467" spans="2:6" x14ac:dyDescent="0.25">
      <c r="B467" s="157"/>
      <c r="F467" s="158"/>
    </row>
    <row r="468" spans="2:6" x14ac:dyDescent="0.25">
      <c r="B468" s="157"/>
      <c r="F468" s="158"/>
    </row>
    <row r="469" spans="2:6" x14ac:dyDescent="0.25">
      <c r="B469" s="157"/>
      <c r="F469" s="158"/>
    </row>
    <row r="470" spans="2:6" x14ac:dyDescent="0.25">
      <c r="B470" s="157"/>
      <c r="F470" s="158"/>
    </row>
    <row r="471" spans="2:6" x14ac:dyDescent="0.25">
      <c r="B471" s="157"/>
      <c r="F471" s="158"/>
    </row>
    <row r="472" spans="2:6" x14ac:dyDescent="0.25">
      <c r="B472" s="157"/>
      <c r="F472" s="158"/>
    </row>
    <row r="473" spans="2:6" x14ac:dyDescent="0.25">
      <c r="B473" s="157"/>
      <c r="F473" s="158"/>
    </row>
    <row r="474" spans="2:6" x14ac:dyDescent="0.25">
      <c r="B474" s="157"/>
      <c r="F474" s="158"/>
    </row>
    <row r="475" spans="2:6" x14ac:dyDescent="0.25">
      <c r="B475" s="157"/>
      <c r="F475" s="158"/>
    </row>
    <row r="476" spans="2:6" x14ac:dyDescent="0.25">
      <c r="B476" s="157"/>
      <c r="F476" s="158"/>
    </row>
    <row r="477" spans="2:6" x14ac:dyDescent="0.25">
      <c r="B477" s="157"/>
      <c r="F477" s="158"/>
    </row>
    <row r="478" spans="2:6" x14ac:dyDescent="0.25">
      <c r="B478" s="157"/>
      <c r="F478" s="158"/>
    </row>
    <row r="479" spans="2:6" x14ac:dyDescent="0.25">
      <c r="B479" s="157"/>
      <c r="F479" s="158"/>
    </row>
    <row r="480" spans="2:6" x14ac:dyDescent="0.25">
      <c r="B480" s="157"/>
      <c r="F480" s="158"/>
    </row>
    <row r="481" spans="2:6" x14ac:dyDescent="0.25">
      <c r="B481" s="157"/>
      <c r="F481" s="158"/>
    </row>
    <row r="482" spans="2:6" x14ac:dyDescent="0.25">
      <c r="B482" s="157"/>
      <c r="F482" s="158"/>
    </row>
    <row r="483" spans="2:6" x14ac:dyDescent="0.25">
      <c r="B483" s="157"/>
      <c r="F483" s="158"/>
    </row>
    <row r="484" spans="2:6" x14ac:dyDescent="0.25">
      <c r="B484" s="157"/>
      <c r="F484" s="158"/>
    </row>
    <row r="485" spans="2:6" x14ac:dyDescent="0.25">
      <c r="B485" s="157"/>
      <c r="F485" s="158"/>
    </row>
    <row r="486" spans="2:6" x14ac:dyDescent="0.25">
      <c r="B486" s="157"/>
      <c r="F486" s="158"/>
    </row>
    <row r="487" spans="2:6" x14ac:dyDescent="0.25">
      <c r="B487" s="157"/>
      <c r="F487" s="158"/>
    </row>
    <row r="488" spans="2:6" x14ac:dyDescent="0.25">
      <c r="B488" s="157"/>
      <c r="F488" s="158"/>
    </row>
    <row r="489" spans="2:6" x14ac:dyDescent="0.25">
      <c r="B489" s="157"/>
      <c r="F489" s="158"/>
    </row>
    <row r="490" spans="2:6" x14ac:dyDescent="0.25">
      <c r="B490" s="157"/>
      <c r="F490" s="158"/>
    </row>
    <row r="491" spans="2:6" x14ac:dyDescent="0.25">
      <c r="B491" s="157"/>
      <c r="F491" s="158"/>
    </row>
    <row r="492" spans="2:6" x14ac:dyDescent="0.25">
      <c r="B492" s="157"/>
      <c r="F492" s="158"/>
    </row>
    <row r="493" spans="2:6" x14ac:dyDescent="0.25">
      <c r="B493" s="157"/>
      <c r="F493" s="158"/>
    </row>
    <row r="494" spans="2:6" x14ac:dyDescent="0.25">
      <c r="B494" s="157"/>
      <c r="F494" s="158"/>
    </row>
    <row r="495" spans="2:6" x14ac:dyDescent="0.25">
      <c r="B495" s="157"/>
      <c r="F495" s="158"/>
    </row>
    <row r="496" spans="2:6" x14ac:dyDescent="0.25">
      <c r="B496" s="157"/>
      <c r="F496" s="158"/>
    </row>
    <row r="497" spans="2:6" x14ac:dyDescent="0.25">
      <c r="B497" s="157"/>
      <c r="F497" s="158"/>
    </row>
    <row r="498" spans="2:6" x14ac:dyDescent="0.25">
      <c r="B498" s="157"/>
      <c r="F498" s="158"/>
    </row>
    <row r="499" spans="2:6" x14ac:dyDescent="0.25">
      <c r="B499" s="157"/>
      <c r="F499" s="158"/>
    </row>
    <row r="500" spans="2:6" x14ac:dyDescent="0.25">
      <c r="B500" s="157"/>
      <c r="F500" s="158"/>
    </row>
    <row r="501" spans="2:6" x14ac:dyDescent="0.25">
      <c r="B501" s="157"/>
      <c r="F501" s="158"/>
    </row>
    <row r="502" spans="2:6" x14ac:dyDescent="0.25">
      <c r="B502" s="157"/>
      <c r="F502" s="158"/>
    </row>
    <row r="503" spans="2:6" x14ac:dyDescent="0.25">
      <c r="B503" s="157"/>
      <c r="F503" s="158"/>
    </row>
    <row r="504" spans="2:6" x14ac:dyDescent="0.25">
      <c r="B504" s="157"/>
      <c r="F504" s="158"/>
    </row>
    <row r="505" spans="2:6" x14ac:dyDescent="0.25">
      <c r="B505" s="157"/>
      <c r="F505" s="158"/>
    </row>
    <row r="506" spans="2:6" x14ac:dyDescent="0.25">
      <c r="B506" s="157"/>
      <c r="F506" s="158"/>
    </row>
    <row r="507" spans="2:6" x14ac:dyDescent="0.25">
      <c r="B507" s="157"/>
      <c r="F507" s="158"/>
    </row>
    <row r="508" spans="2:6" x14ac:dyDescent="0.25">
      <c r="B508" s="157"/>
      <c r="F508" s="158"/>
    </row>
    <row r="509" spans="2:6" x14ac:dyDescent="0.25">
      <c r="B509" s="157"/>
      <c r="F509" s="158"/>
    </row>
    <row r="510" spans="2:6" x14ac:dyDescent="0.25">
      <c r="B510" s="157"/>
      <c r="F510" s="158"/>
    </row>
    <row r="511" spans="2:6" x14ac:dyDescent="0.25">
      <c r="B511" s="157"/>
      <c r="F511" s="158"/>
    </row>
    <row r="512" spans="2:6" x14ac:dyDescent="0.25">
      <c r="B512" s="157"/>
      <c r="F512" s="158"/>
    </row>
    <row r="513" spans="2:6" x14ac:dyDescent="0.25">
      <c r="B513" s="157"/>
      <c r="F513" s="158"/>
    </row>
    <row r="514" spans="2:6" x14ac:dyDescent="0.25">
      <c r="B514" s="157"/>
      <c r="F514" s="158"/>
    </row>
    <row r="515" spans="2:6" x14ac:dyDescent="0.25">
      <c r="B515" s="157"/>
      <c r="F515" s="158"/>
    </row>
    <row r="516" spans="2:6" x14ac:dyDescent="0.25">
      <c r="B516" s="157"/>
      <c r="F516" s="158"/>
    </row>
    <row r="517" spans="2:6" x14ac:dyDescent="0.25">
      <c r="B517" s="157"/>
      <c r="F517" s="158"/>
    </row>
    <row r="518" spans="2:6" x14ac:dyDescent="0.25">
      <c r="B518" s="157"/>
      <c r="F518" s="158"/>
    </row>
    <row r="519" spans="2:6" x14ac:dyDescent="0.25">
      <c r="B519" s="157"/>
      <c r="F519" s="158"/>
    </row>
    <row r="520" spans="2:6" x14ac:dyDescent="0.25">
      <c r="B520" s="157"/>
      <c r="F520" s="158"/>
    </row>
    <row r="521" spans="2:6" x14ac:dyDescent="0.25">
      <c r="B521" s="157"/>
      <c r="F521" s="158"/>
    </row>
    <row r="522" spans="2:6" x14ac:dyDescent="0.25">
      <c r="B522" s="157"/>
      <c r="F522" s="158"/>
    </row>
    <row r="523" spans="2:6" x14ac:dyDescent="0.25">
      <c r="B523" s="157"/>
      <c r="F523" s="158"/>
    </row>
    <row r="524" spans="2:6" x14ac:dyDescent="0.25">
      <c r="B524" s="157"/>
      <c r="F524" s="158"/>
    </row>
    <row r="525" spans="2:6" x14ac:dyDescent="0.25">
      <c r="B525" s="157"/>
      <c r="F525" s="158"/>
    </row>
    <row r="526" spans="2:6" x14ac:dyDescent="0.25">
      <c r="B526" s="157"/>
      <c r="F526" s="158"/>
    </row>
    <row r="527" spans="2:6" x14ac:dyDescent="0.25">
      <c r="B527" s="157"/>
      <c r="F527" s="158"/>
    </row>
    <row r="528" spans="2:6" x14ac:dyDescent="0.25">
      <c r="B528" s="157"/>
      <c r="F528" s="158"/>
    </row>
    <row r="529" spans="2:6" x14ac:dyDescent="0.25">
      <c r="B529" s="157"/>
      <c r="F529" s="158"/>
    </row>
    <row r="530" spans="2:6" x14ac:dyDescent="0.25">
      <c r="B530" s="157"/>
      <c r="F530" s="158"/>
    </row>
    <row r="531" spans="2:6" x14ac:dyDescent="0.25">
      <c r="B531" s="157"/>
      <c r="F531" s="158"/>
    </row>
    <row r="532" spans="2:6" x14ac:dyDescent="0.25">
      <c r="B532" s="157"/>
      <c r="F532" s="158"/>
    </row>
    <row r="533" spans="2:6" x14ac:dyDescent="0.25">
      <c r="B533" s="157"/>
      <c r="F533" s="158"/>
    </row>
    <row r="534" spans="2:6" x14ac:dyDescent="0.25">
      <c r="B534" s="157"/>
      <c r="F534" s="158"/>
    </row>
    <row r="535" spans="2:6" x14ac:dyDescent="0.25">
      <c r="B535" s="157"/>
      <c r="F535" s="158"/>
    </row>
    <row r="536" spans="2:6" x14ac:dyDescent="0.25">
      <c r="B536" s="157"/>
      <c r="F536" s="158"/>
    </row>
    <row r="537" spans="2:6" x14ac:dyDescent="0.25">
      <c r="B537" s="157"/>
      <c r="F537" s="158"/>
    </row>
    <row r="538" spans="2:6" x14ac:dyDescent="0.25">
      <c r="B538" s="157"/>
      <c r="F538" s="158"/>
    </row>
    <row r="539" spans="2:6" x14ac:dyDescent="0.25">
      <c r="B539" s="157"/>
      <c r="F539" s="158"/>
    </row>
    <row r="540" spans="2:6" x14ac:dyDescent="0.25">
      <c r="B540" s="157"/>
      <c r="F540" s="158"/>
    </row>
    <row r="541" spans="2:6" x14ac:dyDescent="0.25">
      <c r="B541" s="157"/>
      <c r="F541" s="158"/>
    </row>
    <row r="542" spans="2:6" x14ac:dyDescent="0.25">
      <c r="B542" s="157"/>
      <c r="F542" s="158"/>
    </row>
    <row r="543" spans="2:6" x14ac:dyDescent="0.25">
      <c r="B543" s="157"/>
      <c r="F543" s="158"/>
    </row>
    <row r="544" spans="2:6" x14ac:dyDescent="0.25">
      <c r="B544" s="157"/>
      <c r="F544" s="158"/>
    </row>
    <row r="545" spans="2:6" x14ac:dyDescent="0.25">
      <c r="B545" s="157"/>
      <c r="F545" s="158"/>
    </row>
    <row r="546" spans="2:6" x14ac:dyDescent="0.25">
      <c r="B546" s="157"/>
      <c r="F546" s="158"/>
    </row>
    <row r="547" spans="2:6" x14ac:dyDescent="0.25">
      <c r="B547" s="157"/>
      <c r="F547" s="158"/>
    </row>
    <row r="548" spans="2:6" x14ac:dyDescent="0.25">
      <c r="B548" s="157"/>
      <c r="F548" s="158"/>
    </row>
    <row r="549" spans="2:6" x14ac:dyDescent="0.25">
      <c r="B549" s="157"/>
      <c r="F549" s="158"/>
    </row>
    <row r="550" spans="2:6" x14ac:dyDescent="0.25">
      <c r="B550" s="157"/>
      <c r="F550" s="158"/>
    </row>
    <row r="551" spans="2:6" x14ac:dyDescent="0.25">
      <c r="B551" s="157"/>
      <c r="F551" s="158"/>
    </row>
    <row r="552" spans="2:6" x14ac:dyDescent="0.25">
      <c r="B552" s="157"/>
      <c r="F552" s="158"/>
    </row>
    <row r="553" spans="2:6" x14ac:dyDescent="0.25">
      <c r="B553" s="157"/>
      <c r="F553" s="158"/>
    </row>
    <row r="554" spans="2:6" x14ac:dyDescent="0.25">
      <c r="B554" s="157"/>
      <c r="F554" s="158"/>
    </row>
    <row r="555" spans="2:6" x14ac:dyDescent="0.25">
      <c r="B555" s="157"/>
      <c r="F555" s="158"/>
    </row>
    <row r="556" spans="2:6" x14ac:dyDescent="0.25">
      <c r="B556" s="157"/>
      <c r="F556" s="158"/>
    </row>
    <row r="557" spans="2:6" x14ac:dyDescent="0.25">
      <c r="B557" s="157"/>
      <c r="F557" s="158"/>
    </row>
    <row r="558" spans="2:6" x14ac:dyDescent="0.25">
      <c r="B558" s="157"/>
      <c r="F558" s="158"/>
    </row>
    <row r="559" spans="2:6" x14ac:dyDescent="0.25">
      <c r="B559" s="157"/>
      <c r="F559" s="158"/>
    </row>
    <row r="560" spans="2:6" x14ac:dyDescent="0.25">
      <c r="B560" s="157"/>
      <c r="F560" s="158"/>
    </row>
    <row r="561" spans="2:6" x14ac:dyDescent="0.25">
      <c r="B561" s="157"/>
      <c r="F561" s="158"/>
    </row>
    <row r="562" spans="2:6" x14ac:dyDescent="0.25">
      <c r="B562" s="157"/>
      <c r="F562" s="158"/>
    </row>
    <row r="563" spans="2:6" x14ac:dyDescent="0.25">
      <c r="B563" s="157"/>
      <c r="F563" s="158"/>
    </row>
    <row r="564" spans="2:6" x14ac:dyDescent="0.25">
      <c r="B564" s="157"/>
      <c r="F564" s="158"/>
    </row>
    <row r="565" spans="2:6" x14ac:dyDescent="0.25">
      <c r="B565" s="157"/>
      <c r="F565" s="158"/>
    </row>
    <row r="566" spans="2:6" x14ac:dyDescent="0.25">
      <c r="B566" s="157"/>
      <c r="F566" s="158"/>
    </row>
    <row r="567" spans="2:6" x14ac:dyDescent="0.25">
      <c r="B567" s="157"/>
      <c r="F567" s="158"/>
    </row>
    <row r="568" spans="2:6" x14ac:dyDescent="0.25">
      <c r="B568" s="157"/>
      <c r="F568" s="158"/>
    </row>
    <row r="569" spans="2:6" x14ac:dyDescent="0.25">
      <c r="B569" s="157"/>
      <c r="F569" s="158"/>
    </row>
    <row r="570" spans="2:6" x14ac:dyDescent="0.25">
      <c r="B570" s="157"/>
      <c r="F570" s="158"/>
    </row>
    <row r="571" spans="2:6" x14ac:dyDescent="0.25">
      <c r="B571" s="157"/>
      <c r="F571" s="158"/>
    </row>
    <row r="572" spans="2:6" x14ac:dyDescent="0.25">
      <c r="B572" s="157"/>
      <c r="F572" s="158"/>
    </row>
    <row r="573" spans="2:6" x14ac:dyDescent="0.25">
      <c r="B573" s="157"/>
      <c r="F573" s="158"/>
    </row>
    <row r="574" spans="2:6" x14ac:dyDescent="0.25">
      <c r="B574" s="157"/>
      <c r="F574" s="158"/>
    </row>
    <row r="575" spans="2:6" x14ac:dyDescent="0.25">
      <c r="B575" s="157"/>
      <c r="F575" s="158"/>
    </row>
    <row r="576" spans="2:6" x14ac:dyDescent="0.25">
      <c r="B576" s="157"/>
      <c r="F576" s="158"/>
    </row>
    <row r="577" spans="2:6" x14ac:dyDescent="0.25">
      <c r="B577" s="157"/>
      <c r="F577" s="158"/>
    </row>
    <row r="578" spans="2:6" x14ac:dyDescent="0.25">
      <c r="B578" s="157"/>
      <c r="F578" s="158"/>
    </row>
    <row r="579" spans="2:6" x14ac:dyDescent="0.25">
      <c r="B579" s="157"/>
      <c r="F579" s="158"/>
    </row>
    <row r="580" spans="2:6" x14ac:dyDescent="0.25">
      <c r="B580" s="157"/>
      <c r="F580" s="158"/>
    </row>
    <row r="581" spans="2:6" x14ac:dyDescent="0.25">
      <c r="B581" s="157"/>
      <c r="F581" s="158"/>
    </row>
    <row r="582" spans="2:6" x14ac:dyDescent="0.25">
      <c r="B582" s="157"/>
      <c r="F582" s="158"/>
    </row>
    <row r="583" spans="2:6" x14ac:dyDescent="0.25">
      <c r="B583" s="157"/>
      <c r="F583" s="158"/>
    </row>
    <row r="584" spans="2:6" x14ac:dyDescent="0.25">
      <c r="B584" s="157"/>
      <c r="F584" s="158"/>
    </row>
    <row r="585" spans="2:6" x14ac:dyDescent="0.25">
      <c r="B585" s="157"/>
      <c r="F585" s="158"/>
    </row>
    <row r="586" spans="2:6" x14ac:dyDescent="0.25">
      <c r="B586" s="157"/>
      <c r="F586" s="158"/>
    </row>
    <row r="587" spans="2:6" x14ac:dyDescent="0.25">
      <c r="B587" s="157"/>
      <c r="F587" s="158"/>
    </row>
    <row r="588" spans="2:6" x14ac:dyDescent="0.25">
      <c r="B588" s="157"/>
      <c r="F588" s="158"/>
    </row>
    <row r="589" spans="2:6" x14ac:dyDescent="0.25">
      <c r="B589" s="157"/>
      <c r="F589" s="158"/>
    </row>
    <row r="590" spans="2:6" x14ac:dyDescent="0.25">
      <c r="B590" s="157"/>
      <c r="F590" s="158"/>
    </row>
    <row r="591" spans="2:6" x14ac:dyDescent="0.25">
      <c r="B591" s="157"/>
      <c r="F591" s="158"/>
    </row>
    <row r="592" spans="2:6" x14ac:dyDescent="0.25">
      <c r="B592" s="157"/>
      <c r="F592" s="158"/>
    </row>
    <row r="593" spans="2:6" x14ac:dyDescent="0.25">
      <c r="B593" s="157"/>
      <c r="F593" s="158"/>
    </row>
    <row r="594" spans="2:6" x14ac:dyDescent="0.25">
      <c r="B594" s="157"/>
      <c r="F594" s="158"/>
    </row>
    <row r="595" spans="2:6" x14ac:dyDescent="0.25">
      <c r="B595" s="157"/>
      <c r="F595" s="158"/>
    </row>
    <row r="596" spans="2:6" x14ac:dyDescent="0.25">
      <c r="B596" s="157"/>
      <c r="F596" s="158"/>
    </row>
    <row r="597" spans="2:6" x14ac:dyDescent="0.25">
      <c r="B597" s="157"/>
      <c r="F597" s="158"/>
    </row>
    <row r="598" spans="2:6" x14ac:dyDescent="0.25">
      <c r="B598" s="157"/>
      <c r="F598" s="158"/>
    </row>
    <row r="599" spans="2:6" x14ac:dyDescent="0.25">
      <c r="B599" s="157"/>
      <c r="F599" s="158"/>
    </row>
    <row r="600" spans="2:6" x14ac:dyDescent="0.25">
      <c r="B600" s="157"/>
      <c r="F600" s="158"/>
    </row>
    <row r="601" spans="2:6" x14ac:dyDescent="0.25">
      <c r="B601" s="157"/>
      <c r="F601" s="158"/>
    </row>
    <row r="602" spans="2:6" x14ac:dyDescent="0.25">
      <c r="B602" s="157"/>
      <c r="F602" s="158"/>
    </row>
    <row r="603" spans="2:6" x14ac:dyDescent="0.25">
      <c r="B603" s="157"/>
      <c r="F603" s="158"/>
    </row>
    <row r="604" spans="2:6" x14ac:dyDescent="0.25">
      <c r="B604" s="157"/>
      <c r="F604" s="158"/>
    </row>
    <row r="605" spans="2:6" x14ac:dyDescent="0.25">
      <c r="B605" s="157"/>
      <c r="F605" s="158"/>
    </row>
    <row r="606" spans="2:6" x14ac:dyDescent="0.25">
      <c r="B606" s="157"/>
      <c r="F606" s="158"/>
    </row>
    <row r="607" spans="2:6" x14ac:dyDescent="0.25">
      <c r="B607" s="157"/>
      <c r="F607" s="158"/>
    </row>
    <row r="608" spans="2:6" x14ac:dyDescent="0.25">
      <c r="B608" s="157"/>
      <c r="F608" s="158"/>
    </row>
    <row r="609" spans="2:6" x14ac:dyDescent="0.25">
      <c r="B609" s="157"/>
      <c r="F609" s="158"/>
    </row>
    <row r="610" spans="2:6" x14ac:dyDescent="0.25">
      <c r="B610" s="157"/>
      <c r="F610" s="158"/>
    </row>
    <row r="611" spans="2:6" x14ac:dyDescent="0.25">
      <c r="B611" s="157"/>
      <c r="F611" s="158"/>
    </row>
    <row r="612" spans="2:6" x14ac:dyDescent="0.25">
      <c r="B612" s="157"/>
      <c r="F612" s="158"/>
    </row>
    <row r="613" spans="2:6" x14ac:dyDescent="0.25">
      <c r="B613" s="157"/>
      <c r="F613" s="158"/>
    </row>
    <row r="614" spans="2:6" x14ac:dyDescent="0.25">
      <c r="B614" s="157"/>
      <c r="F614" s="158"/>
    </row>
    <row r="615" spans="2:6" x14ac:dyDescent="0.25">
      <c r="B615" s="157"/>
      <c r="F615" s="158"/>
    </row>
    <row r="616" spans="2:6" x14ac:dyDescent="0.25">
      <c r="B616" s="157"/>
      <c r="F616" s="158"/>
    </row>
    <row r="617" spans="2:6" x14ac:dyDescent="0.25">
      <c r="B617" s="157"/>
      <c r="F617" s="158"/>
    </row>
    <row r="618" spans="2:6" x14ac:dyDescent="0.25">
      <c r="B618" s="157"/>
      <c r="F618" s="158"/>
    </row>
    <row r="619" spans="2:6" x14ac:dyDescent="0.25">
      <c r="B619" s="157"/>
      <c r="F619" s="158"/>
    </row>
    <row r="620" spans="2:6" x14ac:dyDescent="0.25">
      <c r="B620" s="157"/>
      <c r="F620" s="158"/>
    </row>
    <row r="621" spans="2:6" x14ac:dyDescent="0.25">
      <c r="B621" s="157"/>
      <c r="F621" s="158"/>
    </row>
    <row r="622" spans="2:6" x14ac:dyDescent="0.25">
      <c r="B622" s="157"/>
      <c r="F622" s="158"/>
    </row>
    <row r="623" spans="2:6" x14ac:dyDescent="0.25">
      <c r="B623" s="157"/>
      <c r="F623" s="158"/>
    </row>
    <row r="624" spans="2:6" x14ac:dyDescent="0.25">
      <c r="B624" s="157"/>
      <c r="F624" s="158"/>
    </row>
    <row r="625" spans="2:6" x14ac:dyDescent="0.25">
      <c r="B625" s="157"/>
      <c r="F625" s="158"/>
    </row>
    <row r="626" spans="2:6" x14ac:dyDescent="0.25">
      <c r="B626" s="157"/>
      <c r="F626" s="158"/>
    </row>
    <row r="627" spans="2:6" x14ac:dyDescent="0.25">
      <c r="B627" s="157"/>
      <c r="F627" s="158"/>
    </row>
    <row r="628" spans="2:6" x14ac:dyDescent="0.25">
      <c r="B628" s="157"/>
      <c r="F628" s="158"/>
    </row>
    <row r="629" spans="2:6" x14ac:dyDescent="0.25">
      <c r="B629" s="157"/>
      <c r="F629" s="158"/>
    </row>
    <row r="630" spans="2:6" x14ac:dyDescent="0.25">
      <c r="B630" s="157"/>
      <c r="F630" s="158"/>
    </row>
    <row r="631" spans="2:6" x14ac:dyDescent="0.25">
      <c r="B631" s="157"/>
      <c r="F631" s="158"/>
    </row>
    <row r="632" spans="2:6" x14ac:dyDescent="0.25">
      <c r="B632" s="157"/>
      <c r="F632" s="158"/>
    </row>
    <row r="633" spans="2:6" x14ac:dyDescent="0.25">
      <c r="B633" s="157"/>
      <c r="F633" s="158"/>
    </row>
    <row r="634" spans="2:6" x14ac:dyDescent="0.25">
      <c r="B634" s="157"/>
      <c r="F634" s="158"/>
    </row>
    <row r="635" spans="2:6" x14ac:dyDescent="0.25">
      <c r="B635" s="157"/>
      <c r="F635" s="158"/>
    </row>
    <row r="636" spans="2:6" x14ac:dyDescent="0.25">
      <c r="B636" s="157"/>
      <c r="F636" s="158"/>
    </row>
    <row r="637" spans="2:6" x14ac:dyDescent="0.25">
      <c r="B637" s="157"/>
      <c r="F637" s="158"/>
    </row>
    <row r="638" spans="2:6" x14ac:dyDescent="0.25">
      <c r="B638" s="157"/>
      <c r="F638" s="158"/>
    </row>
    <row r="639" spans="2:6" x14ac:dyDescent="0.25">
      <c r="B639" s="157"/>
      <c r="F639" s="158"/>
    </row>
    <row r="640" spans="2:6" x14ac:dyDescent="0.25">
      <c r="B640" s="157"/>
      <c r="F640" s="158"/>
    </row>
    <row r="641" spans="2:6" x14ac:dyDescent="0.25">
      <c r="B641" s="157"/>
      <c r="F641" s="158"/>
    </row>
    <row r="642" spans="2:6" x14ac:dyDescent="0.25">
      <c r="B642" s="157"/>
      <c r="F642" s="158"/>
    </row>
    <row r="643" spans="2:6" x14ac:dyDescent="0.25">
      <c r="B643" s="157"/>
      <c r="F643" s="158"/>
    </row>
    <row r="644" spans="2:6" x14ac:dyDescent="0.25">
      <c r="B644" s="157"/>
      <c r="F644" s="158"/>
    </row>
    <row r="645" spans="2:6" x14ac:dyDescent="0.25">
      <c r="B645" s="157"/>
      <c r="F645" s="158"/>
    </row>
    <row r="646" spans="2:6" x14ac:dyDescent="0.25">
      <c r="B646" s="157"/>
      <c r="F646" s="158"/>
    </row>
    <row r="647" spans="2:6" x14ac:dyDescent="0.25">
      <c r="B647" s="157"/>
      <c r="F647" s="158"/>
    </row>
    <row r="648" spans="2:6" x14ac:dyDescent="0.25">
      <c r="B648" s="157"/>
      <c r="F648" s="158"/>
    </row>
    <row r="649" spans="2:6" x14ac:dyDescent="0.25">
      <c r="B649" s="157"/>
      <c r="F649" s="158"/>
    </row>
    <row r="650" spans="2:6" x14ac:dyDescent="0.25">
      <c r="B650" s="157"/>
      <c r="F650" s="158"/>
    </row>
    <row r="651" spans="2:6" x14ac:dyDescent="0.25">
      <c r="B651" s="157"/>
      <c r="F651" s="158"/>
    </row>
    <row r="652" spans="2:6" x14ac:dyDescent="0.25">
      <c r="B652" s="157"/>
      <c r="F652" s="158"/>
    </row>
    <row r="653" spans="2:6" x14ac:dyDescent="0.25">
      <c r="B653" s="157"/>
      <c r="F653" s="158"/>
    </row>
    <row r="654" spans="2:6" x14ac:dyDescent="0.25">
      <c r="B654" s="157"/>
      <c r="F654" s="158"/>
    </row>
    <row r="655" spans="2:6" x14ac:dyDescent="0.25">
      <c r="B655" s="157"/>
      <c r="F655" s="158"/>
    </row>
    <row r="656" spans="2:6" x14ac:dyDescent="0.25">
      <c r="B656" s="157"/>
      <c r="F656" s="158"/>
    </row>
    <row r="657" spans="2:6" x14ac:dyDescent="0.25">
      <c r="B657" s="157"/>
      <c r="F657" s="158"/>
    </row>
    <row r="658" spans="2:6" x14ac:dyDescent="0.25">
      <c r="B658" s="157"/>
      <c r="F658" s="158"/>
    </row>
    <row r="659" spans="2:6" x14ac:dyDescent="0.25">
      <c r="B659" s="157"/>
      <c r="F659" s="158"/>
    </row>
    <row r="660" spans="2:6" x14ac:dyDescent="0.25">
      <c r="B660" s="157"/>
      <c r="F660" s="158"/>
    </row>
    <row r="661" spans="2:6" x14ac:dyDescent="0.25">
      <c r="B661" s="157"/>
      <c r="F661" s="158"/>
    </row>
    <row r="662" spans="2:6" x14ac:dyDescent="0.25">
      <c r="B662" s="157"/>
      <c r="F662" s="158"/>
    </row>
    <row r="663" spans="2:6" x14ac:dyDescent="0.25">
      <c r="B663" s="157"/>
      <c r="F663" s="158"/>
    </row>
    <row r="664" spans="2:6" x14ac:dyDescent="0.25">
      <c r="B664" s="157"/>
      <c r="F664" s="158"/>
    </row>
    <row r="665" spans="2:6" x14ac:dyDescent="0.25">
      <c r="B665" s="157"/>
      <c r="F665" s="158"/>
    </row>
    <row r="666" spans="2:6" x14ac:dyDescent="0.25">
      <c r="B666" s="157"/>
      <c r="F666" s="158"/>
    </row>
    <row r="667" spans="2:6" x14ac:dyDescent="0.25">
      <c r="B667" s="157"/>
      <c r="F667" s="158"/>
    </row>
    <row r="668" spans="2:6" x14ac:dyDescent="0.25">
      <c r="B668" s="157"/>
      <c r="F668" s="158"/>
    </row>
    <row r="669" spans="2:6" x14ac:dyDescent="0.25">
      <c r="B669" s="157"/>
      <c r="F669" s="158"/>
    </row>
    <row r="670" spans="2:6" x14ac:dyDescent="0.25">
      <c r="B670" s="157"/>
      <c r="F670" s="158"/>
    </row>
    <row r="671" spans="2:6" x14ac:dyDescent="0.25">
      <c r="B671" s="157"/>
      <c r="F671" s="158"/>
    </row>
    <row r="672" spans="2:6" x14ac:dyDescent="0.25">
      <c r="B672" s="157"/>
      <c r="F672" s="158"/>
    </row>
    <row r="673" spans="2:6" x14ac:dyDescent="0.25">
      <c r="B673" s="157"/>
      <c r="F673" s="158"/>
    </row>
    <row r="674" spans="2:6" x14ac:dyDescent="0.25">
      <c r="B674" s="157"/>
      <c r="F674" s="158"/>
    </row>
    <row r="675" spans="2:6" x14ac:dyDescent="0.25">
      <c r="B675" s="157"/>
      <c r="F675" s="158"/>
    </row>
    <row r="676" spans="2:6" x14ac:dyDescent="0.25">
      <c r="B676" s="157"/>
      <c r="F676" s="158"/>
    </row>
    <row r="677" spans="2:6" x14ac:dyDescent="0.25">
      <c r="B677" s="157"/>
      <c r="F677" s="158"/>
    </row>
    <row r="678" spans="2:6" x14ac:dyDescent="0.25">
      <c r="B678" s="157"/>
      <c r="F678" s="158"/>
    </row>
    <row r="679" spans="2:6" x14ac:dyDescent="0.25">
      <c r="B679" s="157"/>
      <c r="F679" s="158"/>
    </row>
    <row r="680" spans="2:6" x14ac:dyDescent="0.25">
      <c r="B680" s="157"/>
      <c r="F680" s="158"/>
    </row>
    <row r="681" spans="2:6" x14ac:dyDescent="0.25">
      <c r="B681" s="157"/>
      <c r="F681" s="158"/>
    </row>
    <row r="682" spans="2:6" x14ac:dyDescent="0.25">
      <c r="B682" s="157"/>
      <c r="F682" s="158"/>
    </row>
    <row r="683" spans="2:6" x14ac:dyDescent="0.25">
      <c r="B683" s="157"/>
      <c r="F683" s="158"/>
    </row>
    <row r="684" spans="2:6" x14ac:dyDescent="0.25">
      <c r="B684" s="157"/>
      <c r="F684" s="158"/>
    </row>
    <row r="685" spans="2:6" x14ac:dyDescent="0.25">
      <c r="B685" s="157"/>
      <c r="F685" s="158"/>
    </row>
    <row r="686" spans="2:6" x14ac:dyDescent="0.25">
      <c r="B686" s="157"/>
      <c r="F686" s="158"/>
    </row>
    <row r="687" spans="2:6" x14ac:dyDescent="0.25">
      <c r="B687" s="157"/>
      <c r="F687" s="158"/>
    </row>
    <row r="688" spans="2:6" x14ac:dyDescent="0.25">
      <c r="B688" s="157"/>
      <c r="F688" s="158"/>
    </row>
    <row r="689" spans="2:6" x14ac:dyDescent="0.25">
      <c r="B689" s="157"/>
      <c r="F689" s="158"/>
    </row>
    <row r="690" spans="2:6" x14ac:dyDescent="0.25">
      <c r="B690" s="157"/>
      <c r="F690" s="158"/>
    </row>
    <row r="691" spans="2:6" x14ac:dyDescent="0.25">
      <c r="B691" s="157"/>
      <c r="F691" s="158"/>
    </row>
    <row r="692" spans="2:6" x14ac:dyDescent="0.25">
      <c r="B692" s="157"/>
      <c r="F692" s="158"/>
    </row>
    <row r="693" spans="2:6" x14ac:dyDescent="0.25">
      <c r="B693" s="157"/>
      <c r="F693" s="158"/>
    </row>
    <row r="694" spans="2:6" x14ac:dyDescent="0.25">
      <c r="B694" s="157"/>
      <c r="F694" s="158"/>
    </row>
    <row r="695" spans="2:6" x14ac:dyDescent="0.25">
      <c r="B695" s="157"/>
      <c r="F695" s="158"/>
    </row>
    <row r="696" spans="2:6" x14ac:dyDescent="0.25">
      <c r="B696" s="157"/>
      <c r="F696" s="158"/>
    </row>
    <row r="697" spans="2:6" x14ac:dyDescent="0.25">
      <c r="B697" s="157"/>
      <c r="F697" s="158"/>
    </row>
    <row r="698" spans="2:6" x14ac:dyDescent="0.25">
      <c r="B698" s="157"/>
      <c r="F698" s="158"/>
    </row>
    <row r="699" spans="2:6" x14ac:dyDescent="0.25">
      <c r="B699" s="157"/>
      <c r="F699" s="158"/>
    </row>
    <row r="700" spans="2:6" x14ac:dyDescent="0.25">
      <c r="B700" s="157"/>
      <c r="F700" s="158"/>
    </row>
    <row r="701" spans="2:6" x14ac:dyDescent="0.25">
      <c r="B701" s="157"/>
      <c r="F701" s="158"/>
    </row>
    <row r="702" spans="2:6" x14ac:dyDescent="0.25">
      <c r="B702" s="157"/>
      <c r="F702" s="158"/>
    </row>
    <row r="703" spans="2:6" x14ac:dyDescent="0.25">
      <c r="B703" s="157"/>
      <c r="F703" s="158"/>
    </row>
    <row r="704" spans="2:6" x14ac:dyDescent="0.25">
      <c r="B704" s="157"/>
      <c r="F704" s="158"/>
    </row>
    <row r="705" spans="2:6" x14ac:dyDescent="0.25">
      <c r="B705" s="157"/>
      <c r="F705" s="158"/>
    </row>
    <row r="706" spans="2:6" x14ac:dyDescent="0.25">
      <c r="B706" s="157"/>
      <c r="F706" s="158"/>
    </row>
    <row r="707" spans="2:6" x14ac:dyDescent="0.25">
      <c r="B707" s="157"/>
      <c r="F707" s="158"/>
    </row>
    <row r="708" spans="2:6" x14ac:dyDescent="0.25">
      <c r="B708" s="157"/>
      <c r="F708" s="158"/>
    </row>
    <row r="709" spans="2:6" x14ac:dyDescent="0.25">
      <c r="B709" s="157"/>
      <c r="F709" s="158"/>
    </row>
    <row r="710" spans="2:6" x14ac:dyDescent="0.25">
      <c r="B710" s="157"/>
      <c r="F710" s="158"/>
    </row>
    <row r="711" spans="2:6" x14ac:dyDescent="0.25">
      <c r="B711" s="157"/>
      <c r="F711" s="158"/>
    </row>
    <row r="712" spans="2:6" x14ac:dyDescent="0.25">
      <c r="B712" s="157"/>
      <c r="F712" s="158"/>
    </row>
    <row r="713" spans="2:6" x14ac:dyDescent="0.25">
      <c r="B713" s="157"/>
      <c r="F713" s="158"/>
    </row>
    <row r="714" spans="2:6" x14ac:dyDescent="0.25">
      <c r="B714" s="157"/>
      <c r="F714" s="158"/>
    </row>
    <row r="715" spans="2:6" x14ac:dyDescent="0.25">
      <c r="B715" s="157"/>
      <c r="F715" s="158"/>
    </row>
    <row r="716" spans="2:6" x14ac:dyDescent="0.25">
      <c r="B716" s="157"/>
      <c r="F716" s="158"/>
    </row>
    <row r="717" spans="2:6" x14ac:dyDescent="0.25">
      <c r="B717" s="157"/>
      <c r="F717" s="158"/>
    </row>
    <row r="718" spans="2:6" x14ac:dyDescent="0.25">
      <c r="B718" s="157"/>
      <c r="F718" s="158"/>
    </row>
    <row r="719" spans="2:6" x14ac:dyDescent="0.25">
      <c r="B719" s="157"/>
      <c r="F719" s="158"/>
    </row>
    <row r="720" spans="2:6" x14ac:dyDescent="0.25">
      <c r="B720" s="157"/>
      <c r="F720" s="158"/>
    </row>
    <row r="721" spans="2:6" x14ac:dyDescent="0.25">
      <c r="B721" s="157"/>
      <c r="F721" s="158"/>
    </row>
    <row r="722" spans="2:6" x14ac:dyDescent="0.25">
      <c r="B722" s="157"/>
      <c r="F722" s="158"/>
    </row>
    <row r="723" spans="2:6" x14ac:dyDescent="0.25">
      <c r="B723" s="157"/>
      <c r="F723" s="158"/>
    </row>
    <row r="724" spans="2:6" x14ac:dyDescent="0.25">
      <c r="B724" s="157"/>
      <c r="F724" s="158"/>
    </row>
    <row r="725" spans="2:6" x14ac:dyDescent="0.25">
      <c r="B725" s="157"/>
      <c r="F725" s="158"/>
    </row>
    <row r="726" spans="2:6" x14ac:dyDescent="0.25">
      <c r="B726" s="157"/>
      <c r="F726" s="158"/>
    </row>
    <row r="727" spans="2:6" x14ac:dyDescent="0.25">
      <c r="B727" s="157"/>
      <c r="F727" s="158"/>
    </row>
    <row r="728" spans="2:6" x14ac:dyDescent="0.25">
      <c r="B728" s="157"/>
      <c r="F728" s="158"/>
    </row>
    <row r="729" spans="2:6" x14ac:dyDescent="0.25">
      <c r="B729" s="157"/>
      <c r="F729" s="158"/>
    </row>
    <row r="730" spans="2:6" x14ac:dyDescent="0.25">
      <c r="B730" s="157"/>
      <c r="F730" s="158"/>
    </row>
    <row r="731" spans="2:6" x14ac:dyDescent="0.25">
      <c r="B731" s="157"/>
      <c r="F731" s="158"/>
    </row>
    <row r="732" spans="2:6" x14ac:dyDescent="0.25">
      <c r="B732" s="157"/>
      <c r="F732" s="158"/>
    </row>
    <row r="733" spans="2:6" x14ac:dyDescent="0.25">
      <c r="B733" s="157"/>
      <c r="F733" s="158"/>
    </row>
    <row r="734" spans="2:6" x14ac:dyDescent="0.25">
      <c r="B734" s="157"/>
      <c r="F734" s="158"/>
    </row>
    <row r="735" spans="2:6" x14ac:dyDescent="0.25">
      <c r="B735" s="157"/>
      <c r="F735" s="158"/>
    </row>
    <row r="736" spans="2:6" x14ac:dyDescent="0.25">
      <c r="B736" s="157"/>
      <c r="F736" s="158"/>
    </row>
    <row r="737" spans="2:6" x14ac:dyDescent="0.25">
      <c r="B737" s="157"/>
      <c r="F737" s="158"/>
    </row>
    <row r="738" spans="2:6" x14ac:dyDescent="0.25">
      <c r="B738" s="157"/>
      <c r="F738" s="158"/>
    </row>
    <row r="739" spans="2:6" x14ac:dyDescent="0.25">
      <c r="B739" s="157"/>
      <c r="F739" s="158"/>
    </row>
    <row r="740" spans="2:6" x14ac:dyDescent="0.25">
      <c r="B740" s="157"/>
      <c r="F740" s="158"/>
    </row>
    <row r="741" spans="2:6" x14ac:dyDescent="0.25">
      <c r="B741" s="157"/>
      <c r="F741" s="158"/>
    </row>
    <row r="742" spans="2:6" x14ac:dyDescent="0.25">
      <c r="B742" s="157"/>
      <c r="F742" s="158"/>
    </row>
    <row r="743" spans="2:6" x14ac:dyDescent="0.25">
      <c r="B743" s="157"/>
      <c r="F743" s="158"/>
    </row>
    <row r="744" spans="2:6" x14ac:dyDescent="0.25">
      <c r="B744" s="157"/>
      <c r="F744" s="158"/>
    </row>
    <row r="745" spans="2:6" x14ac:dyDescent="0.25">
      <c r="B745" s="157"/>
      <c r="F745" s="158"/>
    </row>
    <row r="746" spans="2:6" x14ac:dyDescent="0.25">
      <c r="B746" s="157"/>
      <c r="F746" s="158"/>
    </row>
    <row r="747" spans="2:6" x14ac:dyDescent="0.25">
      <c r="B747" s="157"/>
      <c r="F747" s="158"/>
    </row>
    <row r="748" spans="2:6" x14ac:dyDescent="0.25">
      <c r="B748" s="157"/>
      <c r="F748" s="158"/>
    </row>
    <row r="749" spans="2:6" x14ac:dyDescent="0.25">
      <c r="B749" s="157"/>
      <c r="F749" s="158"/>
    </row>
    <row r="750" spans="2:6" x14ac:dyDescent="0.25">
      <c r="B750" s="157"/>
      <c r="F750" s="158"/>
    </row>
    <row r="751" spans="2:6" x14ac:dyDescent="0.25">
      <c r="B751" s="157"/>
      <c r="F751" s="158"/>
    </row>
    <row r="752" spans="2:6" x14ac:dyDescent="0.25">
      <c r="B752" s="157"/>
      <c r="F752" s="158"/>
    </row>
    <row r="753" spans="2:6" x14ac:dyDescent="0.25">
      <c r="B753" s="157"/>
      <c r="F753" s="158"/>
    </row>
    <row r="754" spans="2:6" x14ac:dyDescent="0.25">
      <c r="B754" s="157"/>
      <c r="F754" s="158"/>
    </row>
    <row r="755" spans="2:6" x14ac:dyDescent="0.25">
      <c r="B755" s="157"/>
      <c r="F755" s="158"/>
    </row>
    <row r="756" spans="2:6" x14ac:dyDescent="0.25">
      <c r="B756" s="157"/>
      <c r="F756" s="158"/>
    </row>
    <row r="757" spans="2:6" x14ac:dyDescent="0.25">
      <c r="B757" s="157"/>
      <c r="F757" s="158"/>
    </row>
    <row r="758" spans="2:6" x14ac:dyDescent="0.25">
      <c r="B758" s="157"/>
      <c r="F758" s="158"/>
    </row>
    <row r="759" spans="2:6" x14ac:dyDescent="0.25">
      <c r="B759" s="157"/>
      <c r="F759" s="158"/>
    </row>
    <row r="760" spans="2:6" x14ac:dyDescent="0.25">
      <c r="B760" s="157"/>
      <c r="F760" s="158"/>
    </row>
    <row r="761" spans="2:6" x14ac:dyDescent="0.25">
      <c r="B761" s="157"/>
      <c r="F761" s="158"/>
    </row>
    <row r="762" spans="2:6" x14ac:dyDescent="0.25">
      <c r="B762" s="157"/>
      <c r="F762" s="158"/>
    </row>
    <row r="763" spans="2:6" x14ac:dyDescent="0.25">
      <c r="B763" s="157"/>
      <c r="F763" s="158"/>
    </row>
    <row r="764" spans="2:6" x14ac:dyDescent="0.25">
      <c r="B764" s="157"/>
      <c r="F764" s="158"/>
    </row>
    <row r="765" spans="2:6" x14ac:dyDescent="0.25">
      <c r="B765" s="157"/>
      <c r="F765" s="158"/>
    </row>
    <row r="766" spans="2:6" x14ac:dyDescent="0.25">
      <c r="B766" s="157"/>
      <c r="F766" s="158"/>
    </row>
    <row r="767" spans="2:6" x14ac:dyDescent="0.25">
      <c r="B767" s="157"/>
      <c r="F767" s="158"/>
    </row>
    <row r="768" spans="2:6" x14ac:dyDescent="0.25">
      <c r="B768" s="157"/>
      <c r="F768" s="158"/>
    </row>
    <row r="769" spans="2:6" x14ac:dyDescent="0.25">
      <c r="B769" s="157"/>
      <c r="F769" s="158"/>
    </row>
    <row r="770" spans="2:6" x14ac:dyDescent="0.25">
      <c r="B770" s="157"/>
      <c r="F770" s="158"/>
    </row>
    <row r="771" spans="2:6" x14ac:dyDescent="0.25">
      <c r="B771" s="157"/>
      <c r="F771" s="158"/>
    </row>
    <row r="772" spans="2:6" x14ac:dyDescent="0.25">
      <c r="B772" s="157"/>
      <c r="F772" s="158"/>
    </row>
    <row r="773" spans="2:6" x14ac:dyDescent="0.25">
      <c r="B773" s="157"/>
      <c r="F773" s="158"/>
    </row>
    <row r="774" spans="2:6" x14ac:dyDescent="0.25">
      <c r="B774" s="157"/>
      <c r="F774" s="158"/>
    </row>
    <row r="775" spans="2:6" x14ac:dyDescent="0.25">
      <c r="B775" s="157"/>
      <c r="F775" s="158"/>
    </row>
    <row r="776" spans="2:6" x14ac:dyDescent="0.25">
      <c r="B776" s="157"/>
      <c r="F776" s="158"/>
    </row>
    <row r="777" spans="2:6" x14ac:dyDescent="0.25">
      <c r="B777" s="157"/>
      <c r="F777" s="158"/>
    </row>
    <row r="778" spans="2:6" x14ac:dyDescent="0.25">
      <c r="B778" s="157"/>
      <c r="F778" s="158"/>
    </row>
    <row r="779" spans="2:6" x14ac:dyDescent="0.25">
      <c r="B779" s="157"/>
      <c r="F779" s="158"/>
    </row>
    <row r="780" spans="2:6" x14ac:dyDescent="0.25">
      <c r="B780" s="157"/>
      <c r="F780" s="158"/>
    </row>
    <row r="781" spans="2:6" x14ac:dyDescent="0.25">
      <c r="B781" s="157"/>
      <c r="F781" s="158"/>
    </row>
    <row r="782" spans="2:6" x14ac:dyDescent="0.25">
      <c r="B782" s="157"/>
      <c r="F782" s="158"/>
    </row>
    <row r="783" spans="2:6" x14ac:dyDescent="0.25">
      <c r="B783" s="157"/>
      <c r="F783" s="158"/>
    </row>
    <row r="784" spans="2:6" x14ac:dyDescent="0.25">
      <c r="B784" s="157"/>
      <c r="F784" s="158"/>
    </row>
    <row r="785" spans="2:6" x14ac:dyDescent="0.25">
      <c r="B785" s="157"/>
      <c r="F785" s="158"/>
    </row>
    <row r="786" spans="2:6" x14ac:dyDescent="0.25">
      <c r="B786" s="157"/>
      <c r="F786" s="158"/>
    </row>
    <row r="787" spans="2:6" x14ac:dyDescent="0.25">
      <c r="B787" s="157"/>
      <c r="F787" s="158"/>
    </row>
    <row r="788" spans="2:6" x14ac:dyDescent="0.25">
      <c r="B788" s="157"/>
      <c r="F788" s="158"/>
    </row>
    <row r="789" spans="2:6" x14ac:dyDescent="0.25">
      <c r="B789" s="157"/>
      <c r="F789" s="158"/>
    </row>
    <row r="790" spans="2:6" x14ac:dyDescent="0.25">
      <c r="B790" s="157"/>
      <c r="F790" s="158"/>
    </row>
    <row r="791" spans="2:6" x14ac:dyDescent="0.25">
      <c r="B791" s="157"/>
      <c r="F791" s="158"/>
    </row>
    <row r="792" spans="2:6" x14ac:dyDescent="0.25">
      <c r="B792" s="157"/>
      <c r="F792" s="158"/>
    </row>
    <row r="793" spans="2:6" x14ac:dyDescent="0.25">
      <c r="B793" s="157"/>
      <c r="F793" s="158"/>
    </row>
    <row r="794" spans="2:6" x14ac:dyDescent="0.25">
      <c r="B794" s="157"/>
      <c r="F794" s="158"/>
    </row>
    <row r="795" spans="2:6" x14ac:dyDescent="0.25">
      <c r="B795" s="157"/>
      <c r="F795" s="158"/>
    </row>
    <row r="796" spans="2:6" x14ac:dyDescent="0.25">
      <c r="B796" s="157"/>
      <c r="F796" s="158"/>
    </row>
    <row r="797" spans="2:6" x14ac:dyDescent="0.25">
      <c r="B797" s="157"/>
      <c r="F797" s="158"/>
    </row>
    <row r="798" spans="2:6" x14ac:dyDescent="0.25">
      <c r="B798" s="157"/>
      <c r="F798" s="158"/>
    </row>
    <row r="799" spans="2:6" x14ac:dyDescent="0.25">
      <c r="B799" s="157"/>
      <c r="F799" s="158"/>
    </row>
    <row r="800" spans="2:6" x14ac:dyDescent="0.25">
      <c r="B800" s="157"/>
      <c r="F800" s="158"/>
    </row>
    <row r="801" spans="2:6" x14ac:dyDescent="0.25">
      <c r="B801" s="157"/>
      <c r="F801" s="158"/>
    </row>
    <row r="802" spans="2:6" x14ac:dyDescent="0.25">
      <c r="B802" s="157"/>
      <c r="F802" s="158"/>
    </row>
    <row r="803" spans="2:6" x14ac:dyDescent="0.25">
      <c r="B803" s="157"/>
      <c r="F803" s="158"/>
    </row>
    <row r="804" spans="2:6" x14ac:dyDescent="0.25">
      <c r="B804" s="157"/>
      <c r="F804" s="158"/>
    </row>
    <row r="805" spans="2:6" x14ac:dyDescent="0.25">
      <c r="B805" s="157"/>
      <c r="F805" s="158"/>
    </row>
    <row r="806" spans="2:6" x14ac:dyDescent="0.25">
      <c r="B806" s="157"/>
      <c r="F806" s="158"/>
    </row>
    <row r="807" spans="2:6" x14ac:dyDescent="0.25">
      <c r="B807" s="157"/>
      <c r="F807" s="158"/>
    </row>
    <row r="808" spans="2:6" x14ac:dyDescent="0.25">
      <c r="B808" s="157"/>
      <c r="F808" s="158"/>
    </row>
    <row r="809" spans="2:6" x14ac:dyDescent="0.25">
      <c r="B809" s="157"/>
      <c r="F809" s="158"/>
    </row>
    <row r="810" spans="2:6" x14ac:dyDescent="0.25">
      <c r="B810" s="157"/>
      <c r="F810" s="158"/>
    </row>
    <row r="811" spans="2:6" x14ac:dyDescent="0.25">
      <c r="B811" s="157"/>
      <c r="F811" s="158"/>
    </row>
    <row r="812" spans="2:6" x14ac:dyDescent="0.25">
      <c r="B812" s="157"/>
      <c r="F812" s="158"/>
    </row>
    <row r="813" spans="2:6" x14ac:dyDescent="0.25">
      <c r="B813" s="157"/>
      <c r="F813" s="158"/>
    </row>
    <row r="814" spans="2:6" x14ac:dyDescent="0.25">
      <c r="B814" s="157"/>
      <c r="F814" s="158"/>
    </row>
    <row r="815" spans="2:6" x14ac:dyDescent="0.25">
      <c r="B815" s="157"/>
      <c r="F815" s="158"/>
    </row>
    <row r="816" spans="2:6" x14ac:dyDescent="0.25">
      <c r="B816" s="157"/>
      <c r="F816" s="158"/>
    </row>
    <row r="817" spans="2:6" x14ac:dyDescent="0.25">
      <c r="B817" s="157"/>
      <c r="F817" s="158"/>
    </row>
    <row r="818" spans="2:6" x14ac:dyDescent="0.25">
      <c r="B818" s="157"/>
      <c r="F818" s="158"/>
    </row>
    <row r="819" spans="2:6" x14ac:dyDescent="0.25">
      <c r="B819" s="157"/>
      <c r="F819" s="158"/>
    </row>
    <row r="820" spans="2:6" x14ac:dyDescent="0.25">
      <c r="B820" s="157"/>
      <c r="F820" s="158"/>
    </row>
    <row r="821" spans="2:6" x14ac:dyDescent="0.25">
      <c r="B821" s="157"/>
      <c r="F821" s="158"/>
    </row>
    <row r="822" spans="2:6" x14ac:dyDescent="0.25">
      <c r="B822" s="157"/>
      <c r="F822" s="158"/>
    </row>
    <row r="823" spans="2:6" x14ac:dyDescent="0.25">
      <c r="B823" s="157"/>
      <c r="F823" s="158"/>
    </row>
    <row r="824" spans="2:6" x14ac:dyDescent="0.25">
      <c r="B824" s="157"/>
      <c r="F824" s="158"/>
    </row>
    <row r="825" spans="2:6" x14ac:dyDescent="0.25">
      <c r="B825" s="157"/>
      <c r="F825" s="158"/>
    </row>
    <row r="826" spans="2:6" x14ac:dyDescent="0.25">
      <c r="B826" s="157"/>
      <c r="F826" s="158"/>
    </row>
    <row r="827" spans="2:6" x14ac:dyDescent="0.25">
      <c r="B827" s="157"/>
      <c r="F827" s="158"/>
    </row>
    <row r="828" spans="2:6" x14ac:dyDescent="0.25">
      <c r="B828" s="157"/>
      <c r="F828" s="158"/>
    </row>
    <row r="829" spans="2:6" x14ac:dyDescent="0.25">
      <c r="B829" s="157"/>
      <c r="F829" s="158"/>
    </row>
    <row r="830" spans="2:6" x14ac:dyDescent="0.25">
      <c r="B830" s="157"/>
      <c r="F830" s="158"/>
    </row>
    <row r="831" spans="2:6" x14ac:dyDescent="0.25">
      <c r="B831" s="157"/>
      <c r="F831" s="158"/>
    </row>
    <row r="832" spans="2:6" x14ac:dyDescent="0.25">
      <c r="B832" s="157"/>
      <c r="F832" s="158"/>
    </row>
    <row r="833" spans="2:6" x14ac:dyDescent="0.25">
      <c r="B833" s="157"/>
      <c r="F833" s="158"/>
    </row>
    <row r="834" spans="2:6" x14ac:dyDescent="0.25">
      <c r="B834" s="157"/>
      <c r="F834" s="158"/>
    </row>
    <row r="835" spans="2:6" x14ac:dyDescent="0.25">
      <c r="B835" s="157"/>
      <c r="F835" s="158"/>
    </row>
    <row r="836" spans="2:6" x14ac:dyDescent="0.25">
      <c r="B836" s="157"/>
      <c r="F836" s="158"/>
    </row>
    <row r="837" spans="2:6" x14ac:dyDescent="0.25">
      <c r="B837" s="157"/>
      <c r="F837" s="158"/>
    </row>
    <row r="838" spans="2:6" x14ac:dyDescent="0.25">
      <c r="B838" s="157"/>
      <c r="F838" s="158"/>
    </row>
    <row r="839" spans="2:6" x14ac:dyDescent="0.25">
      <c r="B839" s="157"/>
      <c r="F839" s="158"/>
    </row>
    <row r="840" spans="2:6" x14ac:dyDescent="0.25">
      <c r="B840" s="157"/>
      <c r="F840" s="158"/>
    </row>
    <row r="841" spans="2:6" x14ac:dyDescent="0.25">
      <c r="B841" s="157"/>
      <c r="F841" s="158"/>
    </row>
    <row r="842" spans="2:6" x14ac:dyDescent="0.25">
      <c r="B842" s="157"/>
      <c r="F842" s="158"/>
    </row>
    <row r="843" spans="2:6" x14ac:dyDescent="0.25">
      <c r="B843" s="157"/>
      <c r="F843" s="158"/>
    </row>
    <row r="844" spans="2:6" x14ac:dyDescent="0.25">
      <c r="B844" s="157"/>
      <c r="F844" s="158"/>
    </row>
    <row r="845" spans="2:6" x14ac:dyDescent="0.25">
      <c r="B845" s="157"/>
      <c r="F845" s="158"/>
    </row>
    <row r="846" spans="2:6" x14ac:dyDescent="0.25">
      <c r="B846" s="157"/>
      <c r="F846" s="158"/>
    </row>
    <row r="847" spans="2:6" x14ac:dyDescent="0.25">
      <c r="B847" s="157"/>
      <c r="F847" s="158"/>
    </row>
    <row r="848" spans="2:6" x14ac:dyDescent="0.25">
      <c r="B848" s="157"/>
      <c r="F848" s="158"/>
    </row>
    <row r="849" spans="2:6" x14ac:dyDescent="0.25">
      <c r="B849" s="157"/>
      <c r="F849" s="158"/>
    </row>
    <row r="850" spans="2:6" x14ac:dyDescent="0.25">
      <c r="B850" s="157"/>
      <c r="F850" s="158"/>
    </row>
    <row r="851" spans="2:6" x14ac:dyDescent="0.25">
      <c r="B851" s="157"/>
      <c r="F851" s="158"/>
    </row>
    <row r="852" spans="2:6" x14ac:dyDescent="0.25">
      <c r="B852" s="157"/>
      <c r="F852" s="158"/>
    </row>
    <row r="853" spans="2:6" x14ac:dyDescent="0.25">
      <c r="B853" s="157"/>
      <c r="F853" s="158"/>
    </row>
    <row r="854" spans="2:6" x14ac:dyDescent="0.25">
      <c r="B854" s="157"/>
      <c r="F854" s="158"/>
    </row>
    <row r="855" spans="2:6" x14ac:dyDescent="0.25">
      <c r="B855" s="157"/>
      <c r="F855" s="158"/>
    </row>
    <row r="856" spans="2:6" x14ac:dyDescent="0.25">
      <c r="B856" s="157"/>
      <c r="F856" s="158"/>
    </row>
    <row r="857" spans="2:6" x14ac:dyDescent="0.25">
      <c r="B857" s="157"/>
      <c r="F857" s="158"/>
    </row>
    <row r="858" spans="2:6" x14ac:dyDescent="0.25">
      <c r="B858" s="157"/>
      <c r="F858" s="158"/>
    </row>
    <row r="859" spans="2:6" x14ac:dyDescent="0.25">
      <c r="B859" s="157"/>
      <c r="F859" s="158"/>
    </row>
    <row r="860" spans="2:6" x14ac:dyDescent="0.25">
      <c r="B860" s="157"/>
      <c r="F860" s="158"/>
    </row>
    <row r="861" spans="2:6" x14ac:dyDescent="0.25">
      <c r="B861" s="157"/>
      <c r="F861" s="158"/>
    </row>
    <row r="862" spans="2:6" x14ac:dyDescent="0.25">
      <c r="B862" s="157"/>
      <c r="F862" s="158"/>
    </row>
    <row r="863" spans="2:6" x14ac:dyDescent="0.25">
      <c r="B863" s="157"/>
      <c r="F863" s="158"/>
    </row>
    <row r="864" spans="2:6" x14ac:dyDescent="0.25">
      <c r="B864" s="157"/>
      <c r="F864" s="158"/>
    </row>
    <row r="865" spans="2:6" x14ac:dyDescent="0.25">
      <c r="B865" s="157"/>
      <c r="F865" s="158"/>
    </row>
    <row r="866" spans="2:6" x14ac:dyDescent="0.25">
      <c r="B866" s="157"/>
      <c r="F866" s="158"/>
    </row>
    <row r="867" spans="2:6" x14ac:dyDescent="0.25">
      <c r="B867" s="157"/>
      <c r="F867" s="158"/>
    </row>
    <row r="868" spans="2:6" x14ac:dyDescent="0.25">
      <c r="B868" s="157"/>
      <c r="F868" s="158"/>
    </row>
    <row r="869" spans="2:6" x14ac:dyDescent="0.25">
      <c r="B869" s="157"/>
      <c r="F869" s="158"/>
    </row>
    <row r="870" spans="2:6" x14ac:dyDescent="0.25">
      <c r="B870" s="157"/>
      <c r="F870" s="158"/>
    </row>
    <row r="871" spans="2:6" x14ac:dyDescent="0.25">
      <c r="B871" s="157"/>
      <c r="F871" s="158"/>
    </row>
    <row r="872" spans="2:6" x14ac:dyDescent="0.25">
      <c r="B872" s="157"/>
      <c r="F872" s="158"/>
    </row>
    <row r="873" spans="2:6" x14ac:dyDescent="0.25">
      <c r="B873" s="157"/>
      <c r="F873" s="158"/>
    </row>
    <row r="874" spans="2:6" x14ac:dyDescent="0.25">
      <c r="B874" s="157"/>
      <c r="F874" s="158"/>
    </row>
    <row r="875" spans="2:6" x14ac:dyDescent="0.25">
      <c r="B875" s="157"/>
      <c r="F875" s="158"/>
    </row>
    <row r="876" spans="2:6" x14ac:dyDescent="0.25">
      <c r="B876" s="157"/>
      <c r="F876" s="158"/>
    </row>
    <row r="877" spans="2:6" x14ac:dyDescent="0.25">
      <c r="B877" s="157"/>
      <c r="F877" s="158"/>
    </row>
    <row r="878" spans="2:6" x14ac:dyDescent="0.25">
      <c r="B878" s="157"/>
      <c r="F878" s="158"/>
    </row>
    <row r="879" spans="2:6" x14ac:dyDescent="0.25">
      <c r="B879" s="157"/>
      <c r="F879" s="158"/>
    </row>
    <row r="880" spans="2:6" x14ac:dyDescent="0.25">
      <c r="B880" s="157"/>
      <c r="F880" s="158"/>
    </row>
    <row r="881" spans="2:6" x14ac:dyDescent="0.25">
      <c r="B881" s="157"/>
      <c r="F881" s="158"/>
    </row>
    <row r="882" spans="2:6" x14ac:dyDescent="0.25">
      <c r="B882" s="157"/>
      <c r="F882" s="158"/>
    </row>
    <row r="883" spans="2:6" x14ac:dyDescent="0.25">
      <c r="B883" s="157"/>
      <c r="F883" s="158"/>
    </row>
    <row r="884" spans="2:6" x14ac:dyDescent="0.25">
      <c r="B884" s="157"/>
      <c r="F884" s="158"/>
    </row>
    <row r="885" spans="2:6" x14ac:dyDescent="0.25">
      <c r="B885" s="157"/>
      <c r="F885" s="158"/>
    </row>
    <row r="886" spans="2:6" x14ac:dyDescent="0.25">
      <c r="B886" s="157"/>
      <c r="F886" s="158"/>
    </row>
    <row r="887" spans="2:6" x14ac:dyDescent="0.25">
      <c r="B887" s="157"/>
      <c r="F887" s="158"/>
    </row>
    <row r="888" spans="2:6" x14ac:dyDescent="0.25">
      <c r="B888" s="157"/>
      <c r="F888" s="158"/>
    </row>
    <row r="889" spans="2:6" x14ac:dyDescent="0.25">
      <c r="B889" s="157"/>
      <c r="F889" s="158"/>
    </row>
    <row r="890" spans="2:6" x14ac:dyDescent="0.25">
      <c r="B890" s="157"/>
      <c r="F890" s="158"/>
    </row>
    <row r="891" spans="2:6" x14ac:dyDescent="0.25">
      <c r="B891" s="157"/>
      <c r="F891" s="158"/>
    </row>
    <row r="892" spans="2:6" x14ac:dyDescent="0.25">
      <c r="B892" s="157"/>
      <c r="F892" s="158"/>
    </row>
    <row r="893" spans="2:6" x14ac:dyDescent="0.25">
      <c r="B893" s="157"/>
      <c r="F893" s="158"/>
    </row>
    <row r="894" spans="2:6" x14ac:dyDescent="0.25">
      <c r="B894" s="157"/>
      <c r="F894" s="158"/>
    </row>
    <row r="895" spans="2:6" x14ac:dyDescent="0.25">
      <c r="B895" s="157"/>
      <c r="F895" s="158"/>
    </row>
    <row r="896" spans="2:6" x14ac:dyDescent="0.25">
      <c r="B896" s="157"/>
      <c r="F896" s="158"/>
    </row>
    <row r="897" spans="2:6" x14ac:dyDescent="0.25">
      <c r="B897" s="157"/>
      <c r="F897" s="158"/>
    </row>
    <row r="898" spans="2:6" x14ac:dyDescent="0.25">
      <c r="B898" s="157"/>
      <c r="F898" s="158"/>
    </row>
    <row r="899" spans="2:6" x14ac:dyDescent="0.25">
      <c r="B899" s="157"/>
      <c r="F899" s="158"/>
    </row>
    <row r="900" spans="2:6" x14ac:dyDescent="0.25">
      <c r="B900" s="157"/>
      <c r="F900" s="158"/>
    </row>
    <row r="901" spans="2:6" x14ac:dyDescent="0.25">
      <c r="B901" s="157"/>
      <c r="F901" s="158"/>
    </row>
    <row r="902" spans="2:6" x14ac:dyDescent="0.25">
      <c r="B902" s="157"/>
      <c r="F902" s="158"/>
    </row>
    <row r="903" spans="2:6" x14ac:dyDescent="0.25">
      <c r="B903" s="157"/>
      <c r="F903" s="158"/>
    </row>
    <row r="904" spans="2:6" x14ac:dyDescent="0.25">
      <c r="B904" s="157"/>
      <c r="F904" s="158"/>
    </row>
    <row r="905" spans="2:6" x14ac:dyDescent="0.25">
      <c r="B905" s="157"/>
      <c r="F905" s="158"/>
    </row>
    <row r="906" spans="2:6" x14ac:dyDescent="0.25">
      <c r="B906" s="157"/>
      <c r="F906" s="158"/>
    </row>
    <row r="907" spans="2:6" x14ac:dyDescent="0.25">
      <c r="B907" s="157"/>
      <c r="F907" s="158"/>
    </row>
    <row r="908" spans="2:6" x14ac:dyDescent="0.25">
      <c r="B908" s="157"/>
      <c r="F908" s="158"/>
    </row>
    <row r="909" spans="2:6" x14ac:dyDescent="0.25">
      <c r="B909" s="157"/>
      <c r="F909" s="158"/>
    </row>
    <row r="910" spans="2:6" x14ac:dyDescent="0.25">
      <c r="B910" s="157"/>
      <c r="F910" s="158"/>
    </row>
    <row r="911" spans="2:6" x14ac:dyDescent="0.25">
      <c r="B911" s="157"/>
      <c r="F911" s="158"/>
    </row>
    <row r="912" spans="2:6" x14ac:dyDescent="0.25">
      <c r="B912" s="157"/>
      <c r="F912" s="158"/>
    </row>
    <row r="913" spans="2:6" x14ac:dyDescent="0.25">
      <c r="B913" s="157"/>
      <c r="F913" s="158"/>
    </row>
    <row r="914" spans="2:6" x14ac:dyDescent="0.25">
      <c r="B914" s="157"/>
      <c r="F914" s="158"/>
    </row>
    <row r="915" spans="2:6" x14ac:dyDescent="0.25">
      <c r="B915" s="157"/>
      <c r="F915" s="158"/>
    </row>
    <row r="916" spans="2:6" x14ac:dyDescent="0.25">
      <c r="B916" s="157"/>
      <c r="F916" s="158"/>
    </row>
    <row r="917" spans="2:6" x14ac:dyDescent="0.25">
      <c r="B917" s="157"/>
      <c r="F917" s="158"/>
    </row>
    <row r="918" spans="2:6" x14ac:dyDescent="0.25">
      <c r="B918" s="157"/>
      <c r="F918" s="158"/>
    </row>
    <row r="919" spans="2:6" x14ac:dyDescent="0.25">
      <c r="B919" s="157"/>
      <c r="F919" s="158"/>
    </row>
    <row r="920" spans="2:6" x14ac:dyDescent="0.25">
      <c r="B920" s="157"/>
      <c r="F920" s="158"/>
    </row>
    <row r="921" spans="2:6" x14ac:dyDescent="0.25">
      <c r="B921" s="157"/>
      <c r="F921" s="158"/>
    </row>
    <row r="922" spans="2:6" x14ac:dyDescent="0.25">
      <c r="B922" s="157"/>
      <c r="F922" s="158"/>
    </row>
    <row r="923" spans="2:6" x14ac:dyDescent="0.25">
      <c r="B923" s="157"/>
      <c r="F923" s="158"/>
    </row>
    <row r="924" spans="2:6" x14ac:dyDescent="0.25">
      <c r="B924" s="157"/>
      <c r="F924" s="158"/>
    </row>
    <row r="925" spans="2:6" x14ac:dyDescent="0.25">
      <c r="B925" s="157"/>
      <c r="F925" s="158"/>
    </row>
    <row r="926" spans="2:6" x14ac:dyDescent="0.25">
      <c r="B926" s="157"/>
      <c r="F926" s="158"/>
    </row>
    <row r="927" spans="2:6" x14ac:dyDescent="0.25">
      <c r="B927" s="157"/>
      <c r="F927" s="158"/>
    </row>
    <row r="928" spans="2:6" x14ac:dyDescent="0.25">
      <c r="B928" s="157"/>
      <c r="F928" s="158"/>
    </row>
    <row r="929" spans="2:6" x14ac:dyDescent="0.25">
      <c r="B929" s="157"/>
      <c r="F929" s="158"/>
    </row>
    <row r="930" spans="2:6" x14ac:dyDescent="0.25">
      <c r="B930" s="157"/>
      <c r="F930" s="158"/>
    </row>
    <row r="931" spans="2:6" x14ac:dyDescent="0.25">
      <c r="B931" s="157"/>
      <c r="F931" s="158"/>
    </row>
    <row r="932" spans="2:6" x14ac:dyDescent="0.25">
      <c r="B932" s="157"/>
      <c r="F932" s="158"/>
    </row>
    <row r="933" spans="2:6" x14ac:dyDescent="0.25">
      <c r="B933" s="157"/>
      <c r="F933" s="158"/>
    </row>
    <row r="934" spans="2:6" x14ac:dyDescent="0.25">
      <c r="B934" s="157"/>
      <c r="F934" s="158"/>
    </row>
    <row r="935" spans="2:6" x14ac:dyDescent="0.25">
      <c r="B935" s="157"/>
      <c r="F935" s="158"/>
    </row>
    <row r="936" spans="2:6" x14ac:dyDescent="0.25">
      <c r="B936" s="157"/>
      <c r="F936" s="158"/>
    </row>
    <row r="937" spans="2:6" x14ac:dyDescent="0.25">
      <c r="B937" s="157"/>
      <c r="F937" s="158"/>
    </row>
    <row r="938" spans="2:6" x14ac:dyDescent="0.25">
      <c r="B938" s="157"/>
      <c r="F938" s="158"/>
    </row>
    <row r="939" spans="2:6" x14ac:dyDescent="0.25">
      <c r="B939" s="157"/>
      <c r="F939" s="158"/>
    </row>
    <row r="940" spans="2:6" x14ac:dyDescent="0.25">
      <c r="B940" s="157"/>
      <c r="F940" s="158"/>
    </row>
    <row r="941" spans="2:6" x14ac:dyDescent="0.25">
      <c r="B941" s="157"/>
      <c r="F941" s="158"/>
    </row>
    <row r="942" spans="2:6" x14ac:dyDescent="0.25">
      <c r="B942" s="157"/>
      <c r="F942" s="158"/>
    </row>
    <row r="943" spans="2:6" x14ac:dyDescent="0.25">
      <c r="B943" s="157"/>
      <c r="F943" s="158"/>
    </row>
    <row r="944" spans="2:6" x14ac:dyDescent="0.25">
      <c r="B944" s="157"/>
      <c r="F944" s="158"/>
    </row>
    <row r="945" spans="2:6" x14ac:dyDescent="0.25">
      <c r="B945" s="157"/>
      <c r="F945" s="158"/>
    </row>
    <row r="946" spans="2:6" x14ac:dyDescent="0.25">
      <c r="B946" s="157"/>
      <c r="F946" s="158"/>
    </row>
    <row r="947" spans="2:6" x14ac:dyDescent="0.25">
      <c r="B947" s="157"/>
      <c r="F947" s="158"/>
    </row>
    <row r="948" spans="2:6" x14ac:dyDescent="0.25">
      <c r="B948" s="157"/>
      <c r="F948" s="158"/>
    </row>
    <row r="949" spans="2:6" x14ac:dyDescent="0.25">
      <c r="B949" s="157"/>
      <c r="F949" s="158"/>
    </row>
    <row r="950" spans="2:6" x14ac:dyDescent="0.25">
      <c r="B950" s="157"/>
      <c r="F950" s="158"/>
    </row>
    <row r="951" spans="2:6" x14ac:dyDescent="0.25">
      <c r="B951" s="157"/>
      <c r="F951" s="158"/>
    </row>
    <row r="952" spans="2:6" x14ac:dyDescent="0.25">
      <c r="B952" s="157"/>
      <c r="F952" s="158"/>
    </row>
    <row r="953" spans="2:6" x14ac:dyDescent="0.25">
      <c r="B953" s="157"/>
      <c r="F953" s="158"/>
    </row>
    <row r="954" spans="2:6" x14ac:dyDescent="0.25">
      <c r="B954" s="157"/>
      <c r="F954" s="158"/>
    </row>
    <row r="955" spans="2:6" x14ac:dyDescent="0.25">
      <c r="B955" s="157"/>
      <c r="F955" s="158"/>
    </row>
    <row r="956" spans="2:6" x14ac:dyDescent="0.25">
      <c r="B956" s="157"/>
      <c r="F956" s="158"/>
    </row>
    <row r="957" spans="2:6" x14ac:dyDescent="0.25">
      <c r="B957" s="157"/>
      <c r="F957" s="158"/>
    </row>
    <row r="958" spans="2:6" x14ac:dyDescent="0.25">
      <c r="B958" s="157"/>
      <c r="F958" s="158"/>
    </row>
    <row r="959" spans="2:6" x14ac:dyDescent="0.25">
      <c r="B959" s="157"/>
      <c r="F959" s="158"/>
    </row>
    <row r="960" spans="2:6" x14ac:dyDescent="0.25">
      <c r="B960" s="157"/>
      <c r="F960" s="158"/>
    </row>
    <row r="961" spans="2:6" x14ac:dyDescent="0.25">
      <c r="B961" s="157"/>
      <c r="F961" s="158"/>
    </row>
    <row r="962" spans="2:6" x14ac:dyDescent="0.25">
      <c r="B962" s="157"/>
      <c r="F962" s="158"/>
    </row>
    <row r="963" spans="2:6" x14ac:dyDescent="0.25">
      <c r="B963" s="157"/>
      <c r="F963" s="158"/>
    </row>
    <row r="964" spans="2:6" x14ac:dyDescent="0.25">
      <c r="B964" s="157"/>
      <c r="F964" s="158"/>
    </row>
    <row r="965" spans="2:6" x14ac:dyDescent="0.25">
      <c r="B965" s="157"/>
      <c r="F965" s="158"/>
    </row>
    <row r="966" spans="2:6" x14ac:dyDescent="0.25">
      <c r="B966" s="157"/>
      <c r="F966" s="158"/>
    </row>
    <row r="967" spans="2:6" x14ac:dyDescent="0.25">
      <c r="B967" s="157"/>
      <c r="F967" s="158"/>
    </row>
    <row r="968" spans="2:6" x14ac:dyDescent="0.25">
      <c r="B968" s="157"/>
      <c r="F968" s="158"/>
    </row>
    <row r="969" spans="2:6" x14ac:dyDescent="0.25">
      <c r="B969" s="157"/>
      <c r="F969" s="158"/>
    </row>
    <row r="970" spans="2:6" x14ac:dyDescent="0.25">
      <c r="B970" s="157"/>
      <c r="F970" s="158"/>
    </row>
    <row r="971" spans="2:6" x14ac:dyDescent="0.25">
      <c r="B971" s="157"/>
      <c r="F971" s="158"/>
    </row>
    <row r="972" spans="2:6" x14ac:dyDescent="0.25">
      <c r="B972" s="157"/>
      <c r="F972" s="158"/>
    </row>
    <row r="973" spans="2:6" x14ac:dyDescent="0.25">
      <c r="B973" s="157"/>
      <c r="F973" s="158"/>
    </row>
    <row r="974" spans="2:6" x14ac:dyDescent="0.25">
      <c r="B974" s="157"/>
      <c r="F974" s="158"/>
    </row>
    <row r="975" spans="2:6" x14ac:dyDescent="0.25">
      <c r="B975" s="157"/>
      <c r="F975" s="158"/>
    </row>
    <row r="976" spans="2:6" x14ac:dyDescent="0.25">
      <c r="B976" s="157"/>
      <c r="F976" s="158"/>
    </row>
    <row r="977" spans="2:6" x14ac:dyDescent="0.25">
      <c r="B977" s="157"/>
      <c r="F977" s="158"/>
    </row>
    <row r="978" spans="2:6" x14ac:dyDescent="0.25">
      <c r="B978" s="157"/>
      <c r="F978" s="158"/>
    </row>
    <row r="979" spans="2:6" x14ac:dyDescent="0.25">
      <c r="B979" s="157"/>
      <c r="F979" s="158"/>
    </row>
    <row r="980" spans="2:6" x14ac:dyDescent="0.25">
      <c r="B980" s="157"/>
      <c r="F980" s="158"/>
    </row>
    <row r="981" spans="2:6" x14ac:dyDescent="0.25">
      <c r="B981" s="157"/>
      <c r="F981" s="158"/>
    </row>
    <row r="982" spans="2:6" x14ac:dyDescent="0.25">
      <c r="B982" s="157"/>
      <c r="F982" s="158"/>
    </row>
    <row r="983" spans="2:6" x14ac:dyDescent="0.25">
      <c r="B983" s="157"/>
      <c r="F983" s="158"/>
    </row>
    <row r="984" spans="2:6" x14ac:dyDescent="0.25">
      <c r="B984" s="157"/>
      <c r="F984" s="158"/>
    </row>
    <row r="985" spans="2:6" x14ac:dyDescent="0.25">
      <c r="B985" s="157"/>
      <c r="F985" s="158"/>
    </row>
    <row r="986" spans="2:6" x14ac:dyDescent="0.25">
      <c r="B986" s="157"/>
      <c r="F986" s="158"/>
    </row>
    <row r="987" spans="2:6" x14ac:dyDescent="0.25">
      <c r="B987" s="157"/>
      <c r="F987" s="158"/>
    </row>
    <row r="988" spans="2:6" x14ac:dyDescent="0.25">
      <c r="B988" s="157"/>
      <c r="F988" s="158"/>
    </row>
    <row r="989" spans="2:6" x14ac:dyDescent="0.25">
      <c r="B989" s="157"/>
      <c r="F989" s="158"/>
    </row>
    <row r="990" spans="2:6" x14ac:dyDescent="0.25">
      <c r="B990" s="157"/>
      <c r="F990" s="158"/>
    </row>
    <row r="991" spans="2:6" x14ac:dyDescent="0.25">
      <c r="B991" s="157"/>
      <c r="F991" s="158"/>
    </row>
    <row r="992" spans="2:6" x14ac:dyDescent="0.25">
      <c r="B992" s="157"/>
      <c r="F992" s="158"/>
    </row>
    <row r="993" spans="2:6" x14ac:dyDescent="0.25">
      <c r="B993" s="157"/>
      <c r="F993" s="158"/>
    </row>
    <row r="994" spans="2:6" x14ac:dyDescent="0.25">
      <c r="B994" s="157"/>
      <c r="F994" s="158"/>
    </row>
    <row r="995" spans="2:6" x14ac:dyDescent="0.25">
      <c r="B995" s="157"/>
      <c r="F995" s="158"/>
    </row>
    <row r="996" spans="2:6" x14ac:dyDescent="0.25">
      <c r="B996" s="157"/>
      <c r="F996" s="158"/>
    </row>
    <row r="997" spans="2:6" x14ac:dyDescent="0.25">
      <c r="B997" s="157"/>
      <c r="F997" s="158"/>
    </row>
    <row r="998" spans="2:6" x14ac:dyDescent="0.25">
      <c r="B998" s="157"/>
      <c r="F998" s="158"/>
    </row>
    <row r="999" spans="2:6" x14ac:dyDescent="0.25">
      <c r="B999" s="157"/>
      <c r="F999" s="158"/>
    </row>
    <row r="1000" spans="2:6" x14ac:dyDescent="0.25">
      <c r="B1000" s="157"/>
      <c r="F1000" s="158"/>
    </row>
    <row r="1001" spans="2:6" x14ac:dyDescent="0.25">
      <c r="B1001" s="157"/>
      <c r="F1001" s="158"/>
    </row>
    <row r="1002" spans="2:6" x14ac:dyDescent="0.25">
      <c r="B1002" s="157"/>
      <c r="F1002" s="158"/>
    </row>
    <row r="1003" spans="2:6" x14ac:dyDescent="0.25">
      <c r="B1003" s="157"/>
      <c r="F1003" s="158"/>
    </row>
    <row r="1004" spans="2:6" x14ac:dyDescent="0.25">
      <c r="B1004" s="157"/>
      <c r="F1004" s="158"/>
    </row>
    <row r="1005" spans="2:6" x14ac:dyDescent="0.25">
      <c r="B1005" s="157"/>
      <c r="F1005" s="158"/>
    </row>
    <row r="1006" spans="2:6" x14ac:dyDescent="0.25">
      <c r="B1006" s="157"/>
      <c r="F1006" s="158"/>
    </row>
    <row r="1007" spans="2:6" x14ac:dyDescent="0.25">
      <c r="B1007" s="157"/>
      <c r="F1007" s="158"/>
    </row>
    <row r="1008" spans="2:6" x14ac:dyDescent="0.25">
      <c r="B1008" s="157"/>
      <c r="F1008" s="158"/>
    </row>
    <row r="1009" spans="2:6" x14ac:dyDescent="0.25">
      <c r="B1009" s="157"/>
      <c r="F1009" s="158"/>
    </row>
    <row r="1010" spans="2:6" x14ac:dyDescent="0.25">
      <c r="B1010" s="157"/>
      <c r="F1010" s="158"/>
    </row>
    <row r="1011" spans="2:6" x14ac:dyDescent="0.25">
      <c r="B1011" s="157"/>
      <c r="F1011" s="158"/>
    </row>
    <row r="1012" spans="2:6" x14ac:dyDescent="0.25">
      <c r="B1012" s="157"/>
      <c r="F1012" s="158"/>
    </row>
    <row r="1013" spans="2:6" x14ac:dyDescent="0.25">
      <c r="B1013" s="157"/>
      <c r="F1013" s="158"/>
    </row>
    <row r="1014" spans="2:6" x14ac:dyDescent="0.25">
      <c r="B1014" s="157"/>
      <c r="F1014" s="158"/>
    </row>
    <row r="1015" spans="2:6" x14ac:dyDescent="0.25">
      <c r="B1015" s="157"/>
      <c r="F1015" s="158"/>
    </row>
    <row r="1016" spans="2:6" x14ac:dyDescent="0.25">
      <c r="B1016" s="157"/>
      <c r="F1016" s="158"/>
    </row>
    <row r="1017" spans="2:6" x14ac:dyDescent="0.25">
      <c r="B1017" s="157"/>
      <c r="F1017" s="158"/>
    </row>
    <row r="1018" spans="2:6" x14ac:dyDescent="0.25">
      <c r="B1018" s="157"/>
      <c r="F1018" s="158"/>
    </row>
    <row r="1019" spans="2:6" x14ac:dyDescent="0.25">
      <c r="B1019" s="157"/>
      <c r="F1019" s="158"/>
    </row>
    <row r="1020" spans="2:6" x14ac:dyDescent="0.25">
      <c r="B1020" s="157"/>
      <c r="F1020" s="158"/>
    </row>
    <row r="1021" spans="2:6" x14ac:dyDescent="0.25">
      <c r="B1021" s="157"/>
      <c r="F1021" s="158"/>
    </row>
    <row r="1022" spans="2:6" x14ac:dyDescent="0.25">
      <c r="B1022" s="157"/>
      <c r="F1022" s="158"/>
    </row>
    <row r="1023" spans="2:6" x14ac:dyDescent="0.25">
      <c r="B1023" s="157"/>
      <c r="F1023" s="158"/>
    </row>
    <row r="1024" spans="2:6" x14ac:dyDescent="0.25">
      <c r="B1024" s="157"/>
      <c r="F1024" s="158"/>
    </row>
    <row r="1025" spans="2:6" x14ac:dyDescent="0.25">
      <c r="B1025" s="157"/>
      <c r="F1025" s="158"/>
    </row>
    <row r="1026" spans="2:6" x14ac:dyDescent="0.25">
      <c r="B1026" s="157"/>
      <c r="F1026" s="158"/>
    </row>
    <row r="1027" spans="2:6" x14ac:dyDescent="0.25">
      <c r="B1027" s="157"/>
      <c r="F1027" s="158"/>
    </row>
    <row r="1028" spans="2:6" x14ac:dyDescent="0.25">
      <c r="B1028" s="157"/>
      <c r="F1028" s="158"/>
    </row>
    <row r="1029" spans="2:6" x14ac:dyDescent="0.25">
      <c r="B1029" s="157"/>
      <c r="F1029" s="158"/>
    </row>
    <row r="1030" spans="2:6" x14ac:dyDescent="0.25">
      <c r="B1030" s="157"/>
      <c r="F1030" s="158"/>
    </row>
    <row r="1031" spans="2:6" x14ac:dyDescent="0.25">
      <c r="B1031" s="157"/>
      <c r="F1031" s="158"/>
    </row>
    <row r="1032" spans="2:6" x14ac:dyDescent="0.25">
      <c r="B1032" s="157"/>
      <c r="F1032" s="158"/>
    </row>
    <row r="1033" spans="2:6" x14ac:dyDescent="0.25">
      <c r="B1033" s="157"/>
      <c r="F1033" s="158"/>
    </row>
    <row r="1034" spans="2:6" x14ac:dyDescent="0.25">
      <c r="B1034" s="157"/>
      <c r="F1034" s="158"/>
    </row>
    <row r="1035" spans="2:6" x14ac:dyDescent="0.25">
      <c r="B1035" s="157"/>
      <c r="F1035" s="158"/>
    </row>
    <row r="1036" spans="2:6" x14ac:dyDescent="0.25">
      <c r="B1036" s="157"/>
      <c r="F1036" s="158"/>
    </row>
    <row r="1037" spans="2:6" x14ac:dyDescent="0.25">
      <c r="B1037" s="157"/>
      <c r="F1037" s="158"/>
    </row>
    <row r="1038" spans="2:6" x14ac:dyDescent="0.25">
      <c r="B1038" s="157"/>
      <c r="F1038" s="158"/>
    </row>
    <row r="1039" spans="2:6" x14ac:dyDescent="0.25">
      <c r="B1039" s="157"/>
      <c r="F1039" s="158"/>
    </row>
    <row r="1040" spans="2:6" x14ac:dyDescent="0.25">
      <c r="B1040" s="157"/>
      <c r="F1040" s="158"/>
    </row>
    <row r="1041" spans="2:6" x14ac:dyDescent="0.25">
      <c r="B1041" s="157"/>
      <c r="F1041" s="158"/>
    </row>
    <row r="1042" spans="2:6" x14ac:dyDescent="0.25">
      <c r="B1042" s="157"/>
      <c r="F1042" s="158"/>
    </row>
    <row r="1043" spans="2:6" x14ac:dyDescent="0.25">
      <c r="B1043" s="157"/>
      <c r="F1043" s="158"/>
    </row>
    <row r="1044" spans="2:6" x14ac:dyDescent="0.25">
      <c r="B1044" s="157"/>
      <c r="F1044" s="158"/>
    </row>
    <row r="1045" spans="2:6" x14ac:dyDescent="0.25">
      <c r="B1045" s="157"/>
      <c r="F1045" s="158"/>
    </row>
    <row r="1046" spans="2:6" x14ac:dyDescent="0.25">
      <c r="B1046" s="157"/>
      <c r="F1046" s="158"/>
    </row>
    <row r="1047" spans="2:6" x14ac:dyDescent="0.25">
      <c r="B1047" s="157"/>
      <c r="F1047" s="158"/>
    </row>
    <row r="1048" spans="2:6" x14ac:dyDescent="0.25">
      <c r="B1048" s="157"/>
      <c r="F1048" s="158"/>
    </row>
    <row r="1049" spans="2:6" x14ac:dyDescent="0.25">
      <c r="B1049" s="157"/>
      <c r="F1049" s="158"/>
    </row>
    <row r="1050" spans="2:6" x14ac:dyDescent="0.25">
      <c r="B1050" s="157"/>
      <c r="F1050" s="158"/>
    </row>
    <row r="1051" spans="2:6" x14ac:dyDescent="0.25">
      <c r="B1051" s="157"/>
      <c r="F1051" s="158"/>
    </row>
    <row r="1052" spans="2:6" x14ac:dyDescent="0.25">
      <c r="B1052" s="157"/>
      <c r="F1052" s="158"/>
    </row>
    <row r="1053" spans="2:6" x14ac:dyDescent="0.25">
      <c r="B1053" s="157"/>
      <c r="F1053" s="158"/>
    </row>
    <row r="1054" spans="2:6" x14ac:dyDescent="0.25">
      <c r="B1054" s="157"/>
      <c r="F1054" s="158"/>
    </row>
    <row r="1055" spans="2:6" x14ac:dyDescent="0.25">
      <c r="B1055" s="157"/>
      <c r="F1055" s="158"/>
    </row>
    <row r="1056" spans="2:6" x14ac:dyDescent="0.25">
      <c r="B1056" s="157"/>
      <c r="F1056" s="158"/>
    </row>
    <row r="1057" spans="2:6" x14ac:dyDescent="0.25">
      <c r="B1057" s="157"/>
      <c r="F1057" s="158"/>
    </row>
    <row r="1058" spans="2:6" x14ac:dyDescent="0.25">
      <c r="B1058" s="157"/>
      <c r="F1058" s="158"/>
    </row>
    <row r="1059" spans="2:6" x14ac:dyDescent="0.25">
      <c r="B1059" s="157"/>
      <c r="F1059" s="158"/>
    </row>
    <row r="1060" spans="2:6" x14ac:dyDescent="0.25">
      <c r="B1060" s="157"/>
      <c r="F1060" s="158"/>
    </row>
    <row r="1061" spans="2:6" x14ac:dyDescent="0.25">
      <c r="B1061" s="157"/>
      <c r="F1061" s="158"/>
    </row>
    <row r="1062" spans="2:6" x14ac:dyDescent="0.25">
      <c r="B1062" s="157"/>
      <c r="F1062" s="158"/>
    </row>
    <row r="1063" spans="2:6" x14ac:dyDescent="0.25">
      <c r="B1063" s="157"/>
      <c r="F1063" s="158"/>
    </row>
    <row r="1064" spans="2:6" x14ac:dyDescent="0.25">
      <c r="B1064" s="157"/>
      <c r="F1064" s="158"/>
    </row>
    <row r="1065" spans="2:6" x14ac:dyDescent="0.25">
      <c r="B1065" s="157"/>
      <c r="F1065" s="158"/>
    </row>
    <row r="1066" spans="2:6" x14ac:dyDescent="0.25">
      <c r="B1066" s="157"/>
      <c r="F1066" s="158"/>
    </row>
    <row r="1067" spans="2:6" x14ac:dyDescent="0.25">
      <c r="B1067" s="157"/>
      <c r="F1067" s="158"/>
    </row>
    <row r="1068" spans="2:6" x14ac:dyDescent="0.25">
      <c r="B1068" s="157"/>
      <c r="F1068" s="158"/>
    </row>
    <row r="1069" spans="2:6" x14ac:dyDescent="0.25">
      <c r="B1069" s="157"/>
      <c r="F1069" s="158"/>
    </row>
    <row r="1070" spans="2:6" x14ac:dyDescent="0.25">
      <c r="B1070" s="157"/>
      <c r="F1070" s="158"/>
    </row>
    <row r="1071" spans="2:6" x14ac:dyDescent="0.25">
      <c r="B1071" s="157"/>
      <c r="F1071" s="158"/>
    </row>
    <row r="1072" spans="2:6" x14ac:dyDescent="0.25">
      <c r="B1072" s="157"/>
      <c r="F1072" s="158"/>
    </row>
    <row r="1073" spans="2:6" x14ac:dyDescent="0.25">
      <c r="B1073" s="157"/>
      <c r="F1073" s="158"/>
    </row>
    <row r="1074" spans="2:6" x14ac:dyDescent="0.25">
      <c r="B1074" s="157"/>
      <c r="F1074" s="158"/>
    </row>
    <row r="1075" spans="2:6" x14ac:dyDescent="0.25">
      <c r="B1075" s="157"/>
      <c r="F1075" s="158"/>
    </row>
    <row r="1076" spans="2:6" x14ac:dyDescent="0.25">
      <c r="B1076" s="157"/>
      <c r="F1076" s="158"/>
    </row>
    <row r="1077" spans="2:6" x14ac:dyDescent="0.25">
      <c r="B1077" s="157"/>
      <c r="F1077" s="158"/>
    </row>
    <row r="1078" spans="2:6" x14ac:dyDescent="0.25">
      <c r="B1078" s="157"/>
      <c r="F1078" s="158"/>
    </row>
    <row r="1079" spans="2:6" x14ac:dyDescent="0.25">
      <c r="B1079" s="157"/>
      <c r="F1079" s="158"/>
    </row>
    <row r="1080" spans="2:6" x14ac:dyDescent="0.25">
      <c r="B1080" s="157"/>
      <c r="F1080" s="158"/>
    </row>
    <row r="1081" spans="2:6" x14ac:dyDescent="0.25">
      <c r="B1081" s="157"/>
      <c r="F1081" s="158"/>
    </row>
    <row r="1082" spans="2:6" x14ac:dyDescent="0.25">
      <c r="B1082" s="157"/>
      <c r="F1082" s="158"/>
    </row>
    <row r="1083" spans="2:6" x14ac:dyDescent="0.25">
      <c r="B1083" s="157"/>
      <c r="F1083" s="158"/>
    </row>
    <row r="1084" spans="2:6" x14ac:dyDescent="0.25">
      <c r="B1084" s="157"/>
      <c r="F1084" s="158"/>
    </row>
    <row r="1085" spans="2:6" x14ac:dyDescent="0.25">
      <c r="B1085" s="157"/>
      <c r="F1085" s="158"/>
    </row>
    <row r="1086" spans="2:6" x14ac:dyDescent="0.25">
      <c r="B1086" s="157"/>
      <c r="F1086" s="158"/>
    </row>
    <row r="1087" spans="2:6" x14ac:dyDescent="0.25">
      <c r="B1087" s="157"/>
      <c r="F1087" s="158"/>
    </row>
    <row r="1088" spans="2:6" x14ac:dyDescent="0.25">
      <c r="B1088" s="157"/>
      <c r="F1088" s="158"/>
    </row>
    <row r="1089" spans="2:6" x14ac:dyDescent="0.25">
      <c r="B1089" s="157"/>
      <c r="F1089" s="158"/>
    </row>
    <row r="1090" spans="2:6" x14ac:dyDescent="0.25">
      <c r="B1090" s="157"/>
      <c r="F1090" s="158"/>
    </row>
    <row r="1091" spans="2:6" x14ac:dyDescent="0.25">
      <c r="B1091" s="157"/>
      <c r="F1091" s="158"/>
    </row>
    <row r="1092" spans="2:6" x14ac:dyDescent="0.25">
      <c r="B1092" s="157"/>
      <c r="F1092" s="158"/>
    </row>
    <row r="1093" spans="2:6" x14ac:dyDescent="0.25">
      <c r="B1093" s="157"/>
      <c r="F1093" s="158"/>
    </row>
    <row r="1094" spans="2:6" x14ac:dyDescent="0.25">
      <c r="B1094" s="157"/>
      <c r="F1094" s="158"/>
    </row>
    <row r="1095" spans="2:6" x14ac:dyDescent="0.25">
      <c r="B1095" s="157"/>
      <c r="F1095" s="158"/>
    </row>
    <row r="1096" spans="2:6" x14ac:dyDescent="0.25">
      <c r="B1096" s="157"/>
      <c r="F1096" s="158"/>
    </row>
    <row r="1097" spans="2:6" x14ac:dyDescent="0.25">
      <c r="B1097" s="157"/>
      <c r="F1097" s="158"/>
    </row>
    <row r="1098" spans="2:6" x14ac:dyDescent="0.25">
      <c r="B1098" s="157"/>
      <c r="F1098" s="158"/>
    </row>
    <row r="1099" spans="2:6" x14ac:dyDescent="0.25">
      <c r="B1099" s="157"/>
      <c r="F1099" s="158"/>
    </row>
    <row r="1100" spans="2:6" x14ac:dyDescent="0.25">
      <c r="B1100" s="157"/>
      <c r="F1100" s="158"/>
    </row>
    <row r="1101" spans="2:6" x14ac:dyDescent="0.25">
      <c r="B1101" s="157"/>
      <c r="F1101" s="158"/>
    </row>
    <row r="1102" spans="2:6" x14ac:dyDescent="0.25">
      <c r="B1102" s="157"/>
      <c r="F1102" s="158"/>
    </row>
    <row r="1103" spans="2:6" x14ac:dyDescent="0.25">
      <c r="B1103" s="157"/>
      <c r="F1103" s="158"/>
    </row>
    <row r="1104" spans="2:6" x14ac:dyDescent="0.25">
      <c r="B1104" s="157"/>
      <c r="F1104" s="158"/>
    </row>
    <row r="1105" spans="2:6" x14ac:dyDescent="0.25">
      <c r="B1105" s="157"/>
      <c r="F1105" s="158"/>
    </row>
    <row r="1106" spans="2:6" x14ac:dyDescent="0.25">
      <c r="B1106" s="157"/>
      <c r="F1106" s="158"/>
    </row>
    <row r="1107" spans="2:6" x14ac:dyDescent="0.25">
      <c r="B1107" s="157"/>
      <c r="F1107" s="158"/>
    </row>
    <row r="1108" spans="2:6" x14ac:dyDescent="0.25">
      <c r="B1108" s="157"/>
      <c r="F1108" s="158"/>
    </row>
    <row r="1109" spans="2:6" x14ac:dyDescent="0.25">
      <c r="B1109" s="157"/>
      <c r="F1109" s="158"/>
    </row>
    <row r="1110" spans="2:6" x14ac:dyDescent="0.25">
      <c r="B1110" s="157"/>
      <c r="F1110" s="158"/>
    </row>
    <row r="1111" spans="2:6" x14ac:dyDescent="0.25">
      <c r="B1111" s="157"/>
      <c r="F1111" s="158"/>
    </row>
    <row r="1112" spans="2:6" x14ac:dyDescent="0.25">
      <c r="B1112" s="157"/>
      <c r="F1112" s="158"/>
    </row>
    <row r="1113" spans="2:6" x14ac:dyDescent="0.25">
      <c r="B1113" s="157"/>
      <c r="F1113" s="158"/>
    </row>
    <row r="1114" spans="2:6" x14ac:dyDescent="0.25">
      <c r="B1114" s="157"/>
      <c r="F1114" s="158"/>
    </row>
    <row r="1115" spans="2:6" x14ac:dyDescent="0.25">
      <c r="B1115" s="157"/>
      <c r="F1115" s="158"/>
    </row>
    <row r="1116" spans="2:6" x14ac:dyDescent="0.25">
      <c r="B1116" s="157"/>
      <c r="F1116" s="158"/>
    </row>
    <row r="1117" spans="2:6" x14ac:dyDescent="0.25">
      <c r="B1117" s="157"/>
      <c r="F1117" s="158"/>
    </row>
    <row r="1118" spans="2:6" x14ac:dyDescent="0.25">
      <c r="B1118" s="157"/>
      <c r="F1118" s="158"/>
    </row>
    <row r="1119" spans="2:6" x14ac:dyDescent="0.25">
      <c r="B1119" s="157"/>
      <c r="F1119" s="158"/>
    </row>
    <row r="1120" spans="2:6" x14ac:dyDescent="0.25">
      <c r="B1120" s="157"/>
      <c r="F1120" s="158"/>
    </row>
    <row r="1121" spans="2:6" x14ac:dyDescent="0.25">
      <c r="B1121" s="157"/>
      <c r="F1121" s="158"/>
    </row>
    <row r="1122" spans="2:6" x14ac:dyDescent="0.25">
      <c r="B1122" s="157"/>
      <c r="F1122" s="158"/>
    </row>
    <row r="1123" spans="2:6" x14ac:dyDescent="0.25">
      <c r="B1123" s="157"/>
      <c r="F1123" s="158"/>
    </row>
    <row r="1124" spans="2:6" x14ac:dyDescent="0.25">
      <c r="B1124" s="157"/>
      <c r="F1124" s="158"/>
    </row>
    <row r="1125" spans="2:6" x14ac:dyDescent="0.25">
      <c r="B1125" s="157"/>
      <c r="F1125" s="158"/>
    </row>
    <row r="1126" spans="2:6" x14ac:dyDescent="0.25">
      <c r="B1126" s="157"/>
      <c r="F1126" s="158"/>
    </row>
    <row r="1127" spans="2:6" x14ac:dyDescent="0.25">
      <c r="B1127" s="157"/>
      <c r="F1127" s="158"/>
    </row>
    <row r="1128" spans="2:6" x14ac:dyDescent="0.25">
      <c r="B1128" s="157"/>
      <c r="F1128" s="158"/>
    </row>
    <row r="1129" spans="2:6" x14ac:dyDescent="0.25">
      <c r="B1129" s="157"/>
      <c r="F1129" s="158"/>
    </row>
    <row r="1130" spans="2:6" x14ac:dyDescent="0.25">
      <c r="B1130" s="157"/>
      <c r="F1130" s="158"/>
    </row>
    <row r="1131" spans="2:6" x14ac:dyDescent="0.25">
      <c r="B1131" s="157"/>
      <c r="F1131" s="158"/>
    </row>
    <row r="1132" spans="2:6" x14ac:dyDescent="0.25">
      <c r="B1132" s="157"/>
      <c r="F1132" s="158"/>
    </row>
    <row r="1133" spans="2:6" x14ac:dyDescent="0.25">
      <c r="B1133" s="157"/>
      <c r="F1133" s="158"/>
    </row>
    <row r="1134" spans="2:6" x14ac:dyDescent="0.25">
      <c r="B1134" s="157"/>
      <c r="F1134" s="158"/>
    </row>
    <row r="1135" spans="2:6" x14ac:dyDescent="0.25">
      <c r="B1135" s="157"/>
      <c r="F1135" s="158"/>
    </row>
    <row r="1136" spans="2:6" x14ac:dyDescent="0.25">
      <c r="B1136" s="157"/>
      <c r="F1136" s="158"/>
    </row>
    <row r="1137" spans="2:6" x14ac:dyDescent="0.25">
      <c r="B1137" s="157"/>
      <c r="F1137" s="158"/>
    </row>
    <row r="1138" spans="2:6" x14ac:dyDescent="0.25">
      <c r="B1138" s="157"/>
      <c r="F1138" s="158"/>
    </row>
    <row r="1139" spans="2:6" x14ac:dyDescent="0.25">
      <c r="B1139" s="157"/>
      <c r="F1139" s="158"/>
    </row>
    <row r="1140" spans="2:6" x14ac:dyDescent="0.25">
      <c r="B1140" s="157"/>
      <c r="F1140" s="158"/>
    </row>
    <row r="1141" spans="2:6" x14ac:dyDescent="0.25">
      <c r="B1141" s="157"/>
      <c r="F1141" s="158"/>
    </row>
    <row r="1142" spans="2:6" x14ac:dyDescent="0.25">
      <c r="B1142" s="157"/>
      <c r="F1142" s="158"/>
    </row>
    <row r="1143" spans="2:6" x14ac:dyDescent="0.25">
      <c r="B1143" s="157"/>
      <c r="F1143" s="158"/>
    </row>
    <row r="1144" spans="2:6" x14ac:dyDescent="0.25">
      <c r="B1144" s="157"/>
      <c r="F1144" s="158"/>
    </row>
    <row r="1145" spans="2:6" x14ac:dyDescent="0.25">
      <c r="B1145" s="157"/>
      <c r="F1145" s="158"/>
    </row>
    <row r="1146" spans="2:6" x14ac:dyDescent="0.25">
      <c r="B1146" s="157"/>
      <c r="F1146" s="158"/>
    </row>
    <row r="1147" spans="2:6" x14ac:dyDescent="0.25">
      <c r="B1147" s="157"/>
      <c r="F1147" s="158"/>
    </row>
    <row r="1148" spans="2:6" x14ac:dyDescent="0.25">
      <c r="B1148" s="157"/>
      <c r="F1148" s="158"/>
    </row>
    <row r="1149" spans="2:6" x14ac:dyDescent="0.25">
      <c r="B1149" s="157"/>
      <c r="F1149" s="158"/>
    </row>
    <row r="1150" spans="2:6" x14ac:dyDescent="0.25">
      <c r="B1150" s="157"/>
      <c r="F1150" s="158"/>
    </row>
    <row r="1151" spans="2:6" x14ac:dyDescent="0.25">
      <c r="B1151" s="157"/>
      <c r="F1151" s="158"/>
    </row>
    <row r="1152" spans="2:6" x14ac:dyDescent="0.25">
      <c r="B1152" s="157"/>
      <c r="F1152" s="158"/>
    </row>
    <row r="1153" spans="2:6" x14ac:dyDescent="0.25">
      <c r="B1153" s="157"/>
      <c r="F1153" s="158"/>
    </row>
    <row r="1154" spans="2:6" x14ac:dyDescent="0.25">
      <c r="B1154" s="157"/>
      <c r="F1154" s="158"/>
    </row>
    <row r="1155" spans="2:6" x14ac:dyDescent="0.25">
      <c r="B1155" s="157"/>
      <c r="F1155" s="158"/>
    </row>
    <row r="1156" spans="2:6" x14ac:dyDescent="0.25">
      <c r="B1156" s="157"/>
      <c r="F1156" s="158"/>
    </row>
    <row r="1157" spans="2:6" x14ac:dyDescent="0.25">
      <c r="B1157" s="157"/>
      <c r="F1157" s="158"/>
    </row>
    <row r="1158" spans="2:6" x14ac:dyDescent="0.25">
      <c r="B1158" s="157"/>
      <c r="F1158" s="158"/>
    </row>
    <row r="1159" spans="2:6" x14ac:dyDescent="0.25">
      <c r="B1159" s="157"/>
      <c r="F1159" s="158"/>
    </row>
    <row r="1160" spans="2:6" x14ac:dyDescent="0.25">
      <c r="B1160" s="157"/>
      <c r="F1160" s="158"/>
    </row>
    <row r="1161" spans="2:6" x14ac:dyDescent="0.25">
      <c r="B1161" s="157"/>
      <c r="F1161" s="158"/>
    </row>
    <row r="1162" spans="2:6" x14ac:dyDescent="0.25">
      <c r="B1162" s="157"/>
      <c r="F1162" s="158"/>
    </row>
    <row r="1163" spans="2:6" x14ac:dyDescent="0.25">
      <c r="B1163" s="157"/>
      <c r="F1163" s="158"/>
    </row>
    <row r="1164" spans="2:6" x14ac:dyDescent="0.25">
      <c r="B1164" s="157"/>
      <c r="F1164" s="158"/>
    </row>
    <row r="1165" spans="2:6" x14ac:dyDescent="0.25">
      <c r="B1165" s="157"/>
      <c r="F1165" s="158"/>
    </row>
    <row r="1166" spans="2:6" x14ac:dyDescent="0.25">
      <c r="B1166" s="157"/>
      <c r="F1166" s="158"/>
    </row>
    <row r="1167" spans="2:6" x14ac:dyDescent="0.25">
      <c r="B1167" s="157"/>
      <c r="F1167" s="158"/>
    </row>
    <row r="1168" spans="2:6" x14ac:dyDescent="0.25">
      <c r="B1168" s="157"/>
      <c r="F1168" s="158"/>
    </row>
    <row r="1169" spans="2:6" x14ac:dyDescent="0.25">
      <c r="B1169" s="157"/>
      <c r="F1169" s="158"/>
    </row>
    <row r="1170" spans="2:6" x14ac:dyDescent="0.25">
      <c r="B1170" s="157"/>
      <c r="F1170" s="158"/>
    </row>
    <row r="1171" spans="2:6" x14ac:dyDescent="0.25">
      <c r="B1171" s="157"/>
      <c r="F1171" s="158"/>
    </row>
    <row r="1172" spans="2:6" x14ac:dyDescent="0.25">
      <c r="B1172" s="157"/>
      <c r="F1172" s="158"/>
    </row>
    <row r="1173" spans="2:6" x14ac:dyDescent="0.25">
      <c r="B1173" s="157"/>
      <c r="F1173" s="158"/>
    </row>
    <row r="1174" spans="2:6" x14ac:dyDescent="0.25">
      <c r="B1174" s="157"/>
      <c r="F1174" s="158"/>
    </row>
    <row r="1175" spans="2:6" x14ac:dyDescent="0.25">
      <c r="B1175" s="157"/>
      <c r="F1175" s="158"/>
    </row>
    <row r="1176" spans="2:6" x14ac:dyDescent="0.25">
      <c r="B1176" s="157"/>
      <c r="F1176" s="158"/>
    </row>
    <row r="1177" spans="2:6" x14ac:dyDescent="0.25">
      <c r="B1177" s="157"/>
      <c r="F1177" s="158"/>
    </row>
    <row r="1178" spans="2:6" x14ac:dyDescent="0.25">
      <c r="B1178" s="157"/>
      <c r="F1178" s="158"/>
    </row>
    <row r="1179" spans="2:6" x14ac:dyDescent="0.25">
      <c r="B1179" s="157"/>
      <c r="F1179" s="158"/>
    </row>
    <row r="1180" spans="2:6" x14ac:dyDescent="0.25">
      <c r="B1180" s="157"/>
      <c r="F1180" s="158"/>
    </row>
    <row r="1181" spans="2:6" x14ac:dyDescent="0.25">
      <c r="B1181" s="157"/>
      <c r="F1181" s="158"/>
    </row>
    <row r="1182" spans="2:6" x14ac:dyDescent="0.25">
      <c r="B1182" s="157"/>
      <c r="F1182" s="158"/>
    </row>
    <row r="1183" spans="2:6" x14ac:dyDescent="0.25">
      <c r="B1183" s="157"/>
      <c r="F1183" s="158"/>
    </row>
    <row r="1184" spans="2:6" x14ac:dyDescent="0.25">
      <c r="B1184" s="157"/>
      <c r="F1184" s="158"/>
    </row>
    <row r="1185" spans="2:6" x14ac:dyDescent="0.25">
      <c r="B1185" s="157"/>
      <c r="F1185" s="158"/>
    </row>
    <row r="1186" spans="2:6" x14ac:dyDescent="0.25">
      <c r="B1186" s="157"/>
      <c r="F1186" s="158"/>
    </row>
    <row r="1187" spans="2:6" x14ac:dyDescent="0.25">
      <c r="B1187" s="157"/>
      <c r="F1187" s="158"/>
    </row>
    <row r="1188" spans="2:6" x14ac:dyDescent="0.25">
      <c r="B1188" s="157"/>
      <c r="F1188" s="158"/>
    </row>
    <row r="1189" spans="2:6" x14ac:dyDescent="0.25">
      <c r="B1189" s="157"/>
      <c r="F1189" s="158"/>
    </row>
    <row r="1190" spans="2:6" x14ac:dyDescent="0.25">
      <c r="B1190" s="157"/>
      <c r="F1190" s="158"/>
    </row>
    <row r="1191" spans="2:6" x14ac:dyDescent="0.25">
      <c r="B1191" s="157"/>
      <c r="F1191" s="158"/>
    </row>
    <row r="1192" spans="2:6" x14ac:dyDescent="0.25">
      <c r="B1192" s="157"/>
      <c r="F1192" s="158"/>
    </row>
    <row r="1193" spans="2:6" x14ac:dyDescent="0.25">
      <c r="B1193" s="157"/>
      <c r="F1193" s="158"/>
    </row>
    <row r="1194" spans="2:6" x14ac:dyDescent="0.25">
      <c r="B1194" s="157"/>
      <c r="F1194" s="158"/>
    </row>
    <row r="1195" spans="2:6" x14ac:dyDescent="0.25">
      <c r="B1195" s="157"/>
      <c r="F1195" s="158"/>
    </row>
    <row r="1196" spans="2:6" x14ac:dyDescent="0.25">
      <c r="B1196" s="157"/>
      <c r="F1196" s="158"/>
    </row>
    <row r="1197" spans="2:6" x14ac:dyDescent="0.25">
      <c r="B1197" s="157"/>
      <c r="F1197" s="158"/>
    </row>
    <row r="1198" spans="2:6" x14ac:dyDescent="0.25">
      <c r="B1198" s="157"/>
      <c r="F1198" s="158"/>
    </row>
    <row r="1199" spans="2:6" x14ac:dyDescent="0.25">
      <c r="B1199" s="157"/>
      <c r="F1199" s="158"/>
    </row>
    <row r="1200" spans="2:6" x14ac:dyDescent="0.25">
      <c r="B1200" s="157"/>
      <c r="F1200" s="158"/>
    </row>
    <row r="1201" spans="2:6" x14ac:dyDescent="0.25">
      <c r="B1201" s="157"/>
      <c r="F1201" s="158"/>
    </row>
    <row r="1202" spans="2:6" x14ac:dyDescent="0.25">
      <c r="B1202" s="157"/>
      <c r="F1202" s="158"/>
    </row>
    <row r="1203" spans="2:6" x14ac:dyDescent="0.25">
      <c r="B1203" s="157"/>
      <c r="F1203" s="158"/>
    </row>
    <row r="1204" spans="2:6" x14ac:dyDescent="0.25">
      <c r="B1204" s="157"/>
      <c r="F1204" s="158"/>
    </row>
    <row r="1205" spans="2:6" x14ac:dyDescent="0.25">
      <c r="B1205" s="157"/>
      <c r="F1205" s="158"/>
    </row>
    <row r="1206" spans="2:6" x14ac:dyDescent="0.25">
      <c r="B1206" s="157"/>
      <c r="F1206" s="158"/>
    </row>
    <row r="1207" spans="2:6" x14ac:dyDescent="0.25">
      <c r="B1207" s="157"/>
      <c r="F1207" s="158"/>
    </row>
    <row r="1208" spans="2:6" x14ac:dyDescent="0.25">
      <c r="B1208" s="157"/>
      <c r="F1208" s="158"/>
    </row>
    <row r="1209" spans="2:6" x14ac:dyDescent="0.25">
      <c r="B1209" s="157"/>
      <c r="F1209" s="158"/>
    </row>
    <row r="1210" spans="2:6" x14ac:dyDescent="0.25">
      <c r="B1210" s="157"/>
      <c r="F1210" s="158"/>
    </row>
    <row r="1211" spans="2:6" x14ac:dyDescent="0.25">
      <c r="B1211" s="157"/>
      <c r="F1211" s="158"/>
    </row>
    <row r="1212" spans="2:6" x14ac:dyDescent="0.25">
      <c r="B1212" s="157"/>
      <c r="F1212" s="158"/>
    </row>
    <row r="1213" spans="2:6" x14ac:dyDescent="0.25">
      <c r="B1213" s="157"/>
      <c r="F1213" s="158"/>
    </row>
    <row r="1214" spans="2:6" x14ac:dyDescent="0.25">
      <c r="B1214" s="157"/>
      <c r="F1214" s="158"/>
    </row>
    <row r="1215" spans="2:6" x14ac:dyDescent="0.25">
      <c r="B1215" s="157"/>
      <c r="F1215" s="158"/>
    </row>
    <row r="1216" spans="2:6" x14ac:dyDescent="0.25">
      <c r="B1216" s="157"/>
      <c r="F1216" s="158"/>
    </row>
    <row r="1217" spans="2:6" x14ac:dyDescent="0.25">
      <c r="B1217" s="157"/>
      <c r="F1217" s="158"/>
    </row>
    <row r="1218" spans="2:6" x14ac:dyDescent="0.25">
      <c r="B1218" s="157"/>
      <c r="F1218" s="158"/>
    </row>
    <row r="1219" spans="2:6" x14ac:dyDescent="0.25">
      <c r="B1219" s="157"/>
      <c r="F1219" s="158"/>
    </row>
    <row r="1220" spans="2:6" x14ac:dyDescent="0.25">
      <c r="B1220" s="157"/>
      <c r="F1220" s="158"/>
    </row>
    <row r="1221" spans="2:6" x14ac:dyDescent="0.25">
      <c r="B1221" s="157"/>
      <c r="F1221" s="158"/>
    </row>
    <row r="1222" spans="2:6" x14ac:dyDescent="0.25">
      <c r="B1222" s="157"/>
      <c r="F1222" s="158"/>
    </row>
    <row r="1223" spans="2:6" x14ac:dyDescent="0.25">
      <c r="B1223" s="157"/>
      <c r="F1223" s="158"/>
    </row>
    <row r="1224" spans="2:6" x14ac:dyDescent="0.25">
      <c r="B1224" s="157"/>
      <c r="F1224" s="158"/>
    </row>
    <row r="1225" spans="2:6" x14ac:dyDescent="0.25">
      <c r="B1225" s="157"/>
      <c r="F1225" s="158"/>
    </row>
    <row r="1226" spans="2:6" x14ac:dyDescent="0.25">
      <c r="B1226" s="157"/>
      <c r="F1226" s="158"/>
    </row>
    <row r="1227" spans="2:6" x14ac:dyDescent="0.25">
      <c r="B1227" s="157"/>
      <c r="F1227" s="158"/>
    </row>
    <row r="1228" spans="2:6" x14ac:dyDescent="0.25">
      <c r="B1228" s="157"/>
      <c r="F1228" s="158"/>
    </row>
    <row r="1229" spans="2:6" x14ac:dyDescent="0.25">
      <c r="B1229" s="157"/>
      <c r="F1229" s="158"/>
    </row>
    <row r="1230" spans="2:6" x14ac:dyDescent="0.25">
      <c r="B1230" s="157"/>
      <c r="F1230" s="158"/>
    </row>
    <row r="1231" spans="2:6" x14ac:dyDescent="0.25">
      <c r="B1231" s="157"/>
      <c r="F1231" s="158"/>
    </row>
    <row r="1232" spans="2:6" x14ac:dyDescent="0.25">
      <c r="B1232" s="157"/>
      <c r="F1232" s="158"/>
    </row>
    <row r="1233" spans="2:6" x14ac:dyDescent="0.25">
      <c r="B1233" s="157"/>
      <c r="F1233" s="158"/>
    </row>
    <row r="1234" spans="2:6" x14ac:dyDescent="0.25">
      <c r="B1234" s="157"/>
      <c r="F1234" s="158"/>
    </row>
    <row r="1235" spans="2:6" x14ac:dyDescent="0.25">
      <c r="B1235" s="157"/>
      <c r="F1235" s="158"/>
    </row>
    <row r="1236" spans="2:6" x14ac:dyDescent="0.25">
      <c r="B1236" s="157"/>
      <c r="F1236" s="158"/>
    </row>
    <row r="1237" spans="2:6" x14ac:dyDescent="0.25">
      <c r="B1237" s="157"/>
      <c r="F1237" s="158"/>
    </row>
    <row r="1238" spans="2:6" x14ac:dyDescent="0.25">
      <c r="B1238" s="157"/>
      <c r="F1238" s="158"/>
    </row>
    <row r="1239" spans="2:6" x14ac:dyDescent="0.25">
      <c r="B1239" s="157"/>
      <c r="F1239" s="158"/>
    </row>
    <row r="1240" spans="2:6" x14ac:dyDescent="0.25">
      <c r="B1240" s="157"/>
      <c r="F1240" s="158"/>
    </row>
    <row r="1241" spans="2:6" x14ac:dyDescent="0.25">
      <c r="B1241" s="157"/>
      <c r="F1241" s="158"/>
    </row>
    <row r="1242" spans="2:6" x14ac:dyDescent="0.25">
      <c r="B1242" s="157"/>
      <c r="F1242" s="158"/>
    </row>
    <row r="1243" spans="2:6" x14ac:dyDescent="0.25">
      <c r="B1243" s="157"/>
      <c r="F1243" s="158"/>
    </row>
    <row r="1244" spans="2:6" x14ac:dyDescent="0.25">
      <c r="B1244" s="157"/>
      <c r="F1244" s="158"/>
    </row>
    <row r="1245" spans="2:6" x14ac:dyDescent="0.25">
      <c r="B1245" s="157"/>
      <c r="F1245" s="158"/>
    </row>
    <row r="1246" spans="2:6" x14ac:dyDescent="0.25">
      <c r="B1246" s="157"/>
      <c r="F1246" s="158"/>
    </row>
    <row r="1247" spans="2:6" x14ac:dyDescent="0.25">
      <c r="B1247" s="157"/>
      <c r="F1247" s="158"/>
    </row>
    <row r="1248" spans="2:6" x14ac:dyDescent="0.25">
      <c r="B1248" s="157"/>
      <c r="F1248" s="158"/>
    </row>
    <row r="1249" spans="2:6" x14ac:dyDescent="0.25">
      <c r="B1249" s="157"/>
      <c r="F1249" s="158"/>
    </row>
    <row r="1250" spans="2:6" x14ac:dyDescent="0.25">
      <c r="B1250" s="157"/>
      <c r="F1250" s="158"/>
    </row>
    <row r="1251" spans="2:6" x14ac:dyDescent="0.25">
      <c r="B1251" s="157"/>
      <c r="F1251" s="158"/>
    </row>
    <row r="1252" spans="2:6" x14ac:dyDescent="0.25">
      <c r="B1252" s="157"/>
      <c r="F1252" s="158"/>
    </row>
    <row r="1253" spans="2:6" x14ac:dyDescent="0.25">
      <c r="B1253" s="157"/>
      <c r="F1253" s="158"/>
    </row>
    <row r="1254" spans="2:6" x14ac:dyDescent="0.25">
      <c r="B1254" s="157"/>
      <c r="F1254" s="158"/>
    </row>
    <row r="1255" spans="2:6" x14ac:dyDescent="0.25">
      <c r="B1255" s="157"/>
      <c r="F1255" s="158"/>
    </row>
    <row r="1256" spans="2:6" x14ac:dyDescent="0.25">
      <c r="B1256" s="157"/>
      <c r="F1256" s="158"/>
    </row>
    <row r="1257" spans="2:6" x14ac:dyDescent="0.25">
      <c r="B1257" s="157"/>
      <c r="F1257" s="158"/>
    </row>
    <row r="1258" spans="2:6" x14ac:dyDescent="0.25">
      <c r="B1258" s="157"/>
      <c r="F1258" s="158"/>
    </row>
    <row r="1259" spans="2:6" x14ac:dyDescent="0.25">
      <c r="B1259" s="157"/>
      <c r="F1259" s="158"/>
    </row>
    <row r="1260" spans="2:6" x14ac:dyDescent="0.25">
      <c r="B1260" s="157"/>
      <c r="F1260" s="158"/>
    </row>
    <row r="1261" spans="2:6" x14ac:dyDescent="0.25">
      <c r="B1261" s="157"/>
      <c r="F1261" s="158"/>
    </row>
    <row r="1262" spans="2:6" x14ac:dyDescent="0.25">
      <c r="B1262" s="157"/>
      <c r="F1262" s="158"/>
    </row>
    <row r="1263" spans="2:6" x14ac:dyDescent="0.25">
      <c r="B1263" s="157"/>
      <c r="F1263" s="158"/>
    </row>
    <row r="1264" spans="2:6" x14ac:dyDescent="0.25">
      <c r="B1264" s="157"/>
      <c r="F1264" s="158"/>
    </row>
    <row r="1265" spans="2:6" x14ac:dyDescent="0.25">
      <c r="B1265" s="157"/>
      <c r="F1265" s="158"/>
    </row>
    <row r="1266" spans="2:6" x14ac:dyDescent="0.25">
      <c r="B1266" s="157"/>
      <c r="F1266" s="158"/>
    </row>
    <row r="1267" spans="2:6" x14ac:dyDescent="0.25">
      <c r="B1267" s="157"/>
      <c r="F1267" s="158"/>
    </row>
    <row r="1268" spans="2:6" x14ac:dyDescent="0.25">
      <c r="B1268" s="157"/>
      <c r="F1268" s="158"/>
    </row>
    <row r="1269" spans="2:6" x14ac:dyDescent="0.25">
      <c r="B1269" s="157"/>
      <c r="F1269" s="158"/>
    </row>
    <row r="1270" spans="2:6" x14ac:dyDescent="0.25">
      <c r="B1270" s="157"/>
      <c r="F1270" s="158"/>
    </row>
    <row r="1271" spans="2:6" x14ac:dyDescent="0.25">
      <c r="B1271" s="157"/>
      <c r="F1271" s="158"/>
    </row>
    <row r="1272" spans="2:6" x14ac:dyDescent="0.25">
      <c r="B1272" s="157"/>
      <c r="F1272" s="158"/>
    </row>
    <row r="1273" spans="2:6" x14ac:dyDescent="0.25">
      <c r="B1273" s="157"/>
      <c r="F1273" s="158"/>
    </row>
    <row r="1274" spans="2:6" x14ac:dyDescent="0.25">
      <c r="B1274" s="157"/>
      <c r="F1274" s="158"/>
    </row>
    <row r="1275" spans="2:6" x14ac:dyDescent="0.25">
      <c r="B1275" s="157"/>
      <c r="F1275" s="158"/>
    </row>
    <row r="1276" spans="2:6" x14ac:dyDescent="0.25">
      <c r="B1276" s="157"/>
      <c r="F1276" s="158"/>
    </row>
    <row r="1277" spans="2:6" x14ac:dyDescent="0.25">
      <c r="B1277" s="157"/>
      <c r="F1277" s="158"/>
    </row>
    <row r="1278" spans="2:6" x14ac:dyDescent="0.25">
      <c r="B1278" s="157"/>
      <c r="F1278" s="158"/>
    </row>
    <row r="1279" spans="2:6" x14ac:dyDescent="0.25">
      <c r="B1279" s="157"/>
      <c r="F1279" s="158"/>
    </row>
    <row r="1280" spans="2:6" x14ac:dyDescent="0.25">
      <c r="B1280" s="157"/>
      <c r="F1280" s="158"/>
    </row>
    <row r="1281" spans="2:6" x14ac:dyDescent="0.25">
      <c r="B1281" s="157"/>
      <c r="F1281" s="158"/>
    </row>
    <row r="1282" spans="2:6" x14ac:dyDescent="0.25">
      <c r="B1282" s="157"/>
      <c r="F1282" s="158"/>
    </row>
    <row r="1283" spans="2:6" x14ac:dyDescent="0.25">
      <c r="B1283" s="157"/>
      <c r="F1283" s="158"/>
    </row>
    <row r="1284" spans="2:6" x14ac:dyDescent="0.25">
      <c r="B1284" s="157"/>
      <c r="F1284" s="158"/>
    </row>
    <row r="1285" spans="2:6" x14ac:dyDescent="0.25">
      <c r="B1285" s="157"/>
      <c r="F1285" s="158"/>
    </row>
    <row r="1286" spans="2:6" x14ac:dyDescent="0.25">
      <c r="B1286" s="157"/>
      <c r="F1286" s="158"/>
    </row>
    <row r="1287" spans="2:6" x14ac:dyDescent="0.25">
      <c r="B1287" s="157"/>
      <c r="F1287" s="158"/>
    </row>
    <row r="1288" spans="2:6" x14ac:dyDescent="0.25">
      <c r="B1288" s="157"/>
      <c r="F1288" s="158"/>
    </row>
    <row r="1289" spans="2:6" x14ac:dyDescent="0.25">
      <c r="B1289" s="157"/>
      <c r="F1289" s="158"/>
    </row>
    <row r="1290" spans="2:6" x14ac:dyDescent="0.25">
      <c r="B1290" s="157"/>
      <c r="F1290" s="158"/>
    </row>
    <row r="1291" spans="2:6" x14ac:dyDescent="0.25">
      <c r="B1291" s="157"/>
      <c r="F1291" s="158"/>
    </row>
    <row r="1292" spans="2:6" x14ac:dyDescent="0.25">
      <c r="B1292" s="157"/>
      <c r="F1292" s="158"/>
    </row>
    <row r="1293" spans="2:6" x14ac:dyDescent="0.25">
      <c r="B1293" s="157"/>
      <c r="F1293" s="158"/>
    </row>
    <row r="1294" spans="2:6" x14ac:dyDescent="0.25">
      <c r="B1294" s="157"/>
      <c r="F1294" s="158"/>
    </row>
    <row r="1295" spans="2:6" x14ac:dyDescent="0.25">
      <c r="B1295" s="157"/>
      <c r="F1295" s="158"/>
    </row>
    <row r="1296" spans="2:6" x14ac:dyDescent="0.25">
      <c r="B1296" s="157"/>
      <c r="F1296" s="158"/>
    </row>
    <row r="1297" spans="2:6" x14ac:dyDescent="0.25">
      <c r="B1297" s="157"/>
      <c r="F1297" s="158"/>
    </row>
    <row r="1298" spans="2:6" x14ac:dyDescent="0.25">
      <c r="B1298" s="157"/>
      <c r="F1298" s="158"/>
    </row>
    <row r="1299" spans="2:6" x14ac:dyDescent="0.25">
      <c r="B1299" s="157"/>
      <c r="F1299" s="158"/>
    </row>
    <row r="1300" spans="2:6" x14ac:dyDescent="0.25">
      <c r="B1300" s="157"/>
      <c r="F1300" s="158"/>
    </row>
    <row r="1301" spans="2:6" x14ac:dyDescent="0.25">
      <c r="B1301" s="157"/>
      <c r="F1301" s="158"/>
    </row>
    <row r="1302" spans="2:6" x14ac:dyDescent="0.25">
      <c r="B1302" s="157"/>
      <c r="F1302" s="158"/>
    </row>
    <row r="1303" spans="2:6" x14ac:dyDescent="0.25">
      <c r="B1303" s="157"/>
      <c r="F1303" s="158"/>
    </row>
    <row r="1304" spans="2:6" x14ac:dyDescent="0.25">
      <c r="B1304" s="157"/>
      <c r="F1304" s="158"/>
    </row>
    <row r="1305" spans="2:6" x14ac:dyDescent="0.25">
      <c r="B1305" s="157"/>
      <c r="F1305" s="158"/>
    </row>
    <row r="1306" spans="2:6" x14ac:dyDescent="0.25">
      <c r="B1306" s="157"/>
      <c r="F1306" s="158"/>
    </row>
    <row r="1307" spans="2:6" x14ac:dyDescent="0.25">
      <c r="B1307" s="157"/>
      <c r="F1307" s="158"/>
    </row>
    <row r="1308" spans="2:6" x14ac:dyDescent="0.25">
      <c r="B1308" s="157"/>
      <c r="F1308" s="158"/>
    </row>
    <row r="1309" spans="2:6" x14ac:dyDescent="0.25">
      <c r="B1309" s="157"/>
      <c r="F1309" s="158"/>
    </row>
    <row r="1310" spans="2:6" x14ac:dyDescent="0.25">
      <c r="B1310" s="157"/>
      <c r="F1310" s="158"/>
    </row>
    <row r="1311" spans="2:6" x14ac:dyDescent="0.25">
      <c r="B1311" s="157"/>
      <c r="F1311" s="158"/>
    </row>
    <row r="1312" spans="2:6" x14ac:dyDescent="0.25">
      <c r="B1312" s="157"/>
      <c r="F1312" s="158"/>
    </row>
    <row r="1313" spans="2:6" x14ac:dyDescent="0.25">
      <c r="B1313" s="157"/>
      <c r="F1313" s="158"/>
    </row>
    <row r="1314" spans="2:6" x14ac:dyDescent="0.25">
      <c r="B1314" s="157"/>
      <c r="F1314" s="158"/>
    </row>
    <row r="1315" spans="2:6" x14ac:dyDescent="0.25">
      <c r="B1315" s="157"/>
      <c r="F1315" s="158"/>
    </row>
    <row r="1316" spans="2:6" x14ac:dyDescent="0.25">
      <c r="B1316" s="157"/>
      <c r="F1316" s="158"/>
    </row>
    <row r="1317" spans="2:6" x14ac:dyDescent="0.25">
      <c r="B1317" s="157"/>
      <c r="F1317" s="158"/>
    </row>
    <row r="1318" spans="2:6" x14ac:dyDescent="0.25">
      <c r="B1318" s="157"/>
      <c r="F1318" s="158"/>
    </row>
    <row r="1319" spans="2:6" x14ac:dyDescent="0.25">
      <c r="B1319" s="157"/>
      <c r="F1319" s="158"/>
    </row>
    <row r="1320" spans="2:6" x14ac:dyDescent="0.25">
      <c r="B1320" s="157"/>
      <c r="F1320" s="158"/>
    </row>
    <row r="1321" spans="2:6" x14ac:dyDescent="0.25">
      <c r="B1321" s="157"/>
      <c r="F1321" s="158"/>
    </row>
    <row r="1322" spans="2:6" x14ac:dyDescent="0.25">
      <c r="B1322" s="157"/>
      <c r="F1322" s="158"/>
    </row>
    <row r="1323" spans="2:6" x14ac:dyDescent="0.25">
      <c r="B1323" s="157"/>
      <c r="F1323" s="158"/>
    </row>
    <row r="1324" spans="2:6" x14ac:dyDescent="0.25">
      <c r="B1324" s="157"/>
      <c r="F1324" s="158"/>
    </row>
    <row r="1325" spans="2:6" x14ac:dyDescent="0.25">
      <c r="B1325" s="157"/>
      <c r="F1325" s="158"/>
    </row>
    <row r="1326" spans="2:6" x14ac:dyDescent="0.25">
      <c r="B1326" s="157"/>
      <c r="F1326" s="158"/>
    </row>
    <row r="1327" spans="2:6" x14ac:dyDescent="0.25">
      <c r="B1327" s="157"/>
      <c r="F1327" s="158"/>
    </row>
    <row r="1328" spans="2:6" x14ac:dyDescent="0.25">
      <c r="B1328" s="157"/>
      <c r="F1328" s="158"/>
    </row>
    <row r="1329" spans="2:6" x14ac:dyDescent="0.25">
      <c r="B1329" s="157"/>
      <c r="F1329" s="158"/>
    </row>
    <row r="1330" spans="2:6" x14ac:dyDescent="0.25">
      <c r="B1330" s="157"/>
      <c r="F1330" s="158"/>
    </row>
    <row r="1331" spans="2:6" x14ac:dyDescent="0.25">
      <c r="B1331" s="157"/>
      <c r="F1331" s="158"/>
    </row>
    <row r="1332" spans="2:6" x14ac:dyDescent="0.25">
      <c r="B1332" s="157"/>
      <c r="F1332" s="158"/>
    </row>
    <row r="1333" spans="2:6" x14ac:dyDescent="0.25">
      <c r="B1333" s="157"/>
      <c r="F1333" s="158"/>
    </row>
    <row r="1334" spans="2:6" x14ac:dyDescent="0.25">
      <c r="B1334" s="157"/>
      <c r="F1334" s="158"/>
    </row>
    <row r="1335" spans="2:6" x14ac:dyDescent="0.25">
      <c r="B1335" s="157"/>
      <c r="F1335" s="158"/>
    </row>
    <row r="1336" spans="2:6" x14ac:dyDescent="0.25">
      <c r="B1336" s="157"/>
      <c r="F1336" s="158"/>
    </row>
    <row r="1337" spans="2:6" x14ac:dyDescent="0.25">
      <c r="B1337" s="157"/>
      <c r="F1337" s="158"/>
    </row>
    <row r="1338" spans="2:6" x14ac:dyDescent="0.25">
      <c r="B1338" s="157"/>
      <c r="F1338" s="158"/>
    </row>
    <row r="1339" spans="2:6" x14ac:dyDescent="0.25">
      <c r="B1339" s="157"/>
      <c r="F1339" s="158"/>
    </row>
    <row r="1340" spans="2:6" x14ac:dyDescent="0.25">
      <c r="B1340" s="157"/>
      <c r="F1340" s="158"/>
    </row>
    <row r="1341" spans="2:6" x14ac:dyDescent="0.25">
      <c r="B1341" s="157"/>
      <c r="F1341" s="158"/>
    </row>
    <row r="1342" spans="2:6" x14ac:dyDescent="0.25">
      <c r="B1342" s="157"/>
      <c r="F1342" s="158"/>
    </row>
    <row r="1343" spans="2:6" x14ac:dyDescent="0.25">
      <c r="B1343" s="157"/>
      <c r="F1343" s="158"/>
    </row>
    <row r="1344" spans="2:6" x14ac:dyDescent="0.25">
      <c r="B1344" s="157"/>
      <c r="F1344" s="158"/>
    </row>
    <row r="1345" spans="2:6" x14ac:dyDescent="0.25">
      <c r="B1345" s="157"/>
      <c r="F1345" s="158"/>
    </row>
    <row r="1346" spans="2:6" x14ac:dyDescent="0.25">
      <c r="B1346" s="157"/>
      <c r="F1346" s="158"/>
    </row>
    <row r="1347" spans="2:6" x14ac:dyDescent="0.25">
      <c r="B1347" s="157"/>
      <c r="F1347" s="158"/>
    </row>
    <row r="1348" spans="2:6" x14ac:dyDescent="0.25">
      <c r="B1348" s="157"/>
      <c r="F1348" s="158"/>
    </row>
    <row r="1349" spans="2:6" x14ac:dyDescent="0.25">
      <c r="B1349" s="157"/>
      <c r="F1349" s="158"/>
    </row>
    <row r="1350" spans="2:6" x14ac:dyDescent="0.25">
      <c r="B1350" s="157"/>
      <c r="F1350" s="158"/>
    </row>
    <row r="1351" spans="2:6" x14ac:dyDescent="0.25">
      <c r="B1351" s="157"/>
      <c r="F1351" s="158"/>
    </row>
    <row r="1352" spans="2:6" x14ac:dyDescent="0.25">
      <c r="B1352" s="157"/>
      <c r="F1352" s="158"/>
    </row>
    <row r="1353" spans="2:6" x14ac:dyDescent="0.25">
      <c r="B1353" s="157"/>
      <c r="F1353" s="158"/>
    </row>
    <row r="1354" spans="2:6" x14ac:dyDescent="0.25">
      <c r="B1354" s="157"/>
      <c r="F1354" s="158"/>
    </row>
    <row r="1355" spans="2:6" x14ac:dyDescent="0.25">
      <c r="B1355" s="157"/>
      <c r="F1355" s="158"/>
    </row>
    <row r="1356" spans="2:6" x14ac:dyDescent="0.25">
      <c r="B1356" s="157"/>
      <c r="F1356" s="158"/>
    </row>
    <row r="1357" spans="2:6" x14ac:dyDescent="0.25">
      <c r="B1357" s="157"/>
      <c r="F1357" s="158"/>
    </row>
    <row r="1358" spans="2:6" x14ac:dyDescent="0.25">
      <c r="B1358" s="157"/>
      <c r="F1358" s="158"/>
    </row>
    <row r="1359" spans="2:6" x14ac:dyDescent="0.25">
      <c r="B1359" s="157"/>
      <c r="F1359" s="158"/>
    </row>
    <row r="1360" spans="2:6" x14ac:dyDescent="0.25">
      <c r="B1360" s="157"/>
      <c r="F1360" s="158"/>
    </row>
    <row r="1361" spans="2:6" x14ac:dyDescent="0.25">
      <c r="B1361" s="157"/>
      <c r="F1361" s="158"/>
    </row>
    <row r="1362" spans="2:6" x14ac:dyDescent="0.25">
      <c r="B1362" s="157"/>
      <c r="F1362" s="158"/>
    </row>
    <row r="1363" spans="2:6" x14ac:dyDescent="0.25">
      <c r="B1363" s="157"/>
      <c r="F1363" s="158"/>
    </row>
    <row r="1364" spans="2:6" x14ac:dyDescent="0.25">
      <c r="B1364" s="157"/>
      <c r="F1364" s="158"/>
    </row>
    <row r="1365" spans="2:6" x14ac:dyDescent="0.25">
      <c r="B1365" s="157"/>
      <c r="F1365" s="158"/>
    </row>
    <row r="1366" spans="2:6" x14ac:dyDescent="0.25">
      <c r="B1366" s="157"/>
      <c r="F1366" s="158"/>
    </row>
    <row r="1367" spans="2:6" x14ac:dyDescent="0.25">
      <c r="B1367" s="157"/>
      <c r="F1367" s="158"/>
    </row>
    <row r="1368" spans="2:6" x14ac:dyDescent="0.25">
      <c r="B1368" s="157"/>
      <c r="F1368" s="158"/>
    </row>
    <row r="1369" spans="2:6" x14ac:dyDescent="0.25">
      <c r="B1369" s="157"/>
      <c r="F1369" s="158"/>
    </row>
    <row r="1370" spans="2:6" x14ac:dyDescent="0.25">
      <c r="B1370" s="157"/>
      <c r="F1370" s="158"/>
    </row>
    <row r="1371" spans="2:6" x14ac:dyDescent="0.25">
      <c r="B1371" s="157"/>
      <c r="F1371" s="158"/>
    </row>
    <row r="1372" spans="2:6" x14ac:dyDescent="0.25">
      <c r="B1372" s="157"/>
      <c r="F1372" s="158"/>
    </row>
    <row r="1373" spans="2:6" x14ac:dyDescent="0.25">
      <c r="B1373" s="157"/>
      <c r="F1373" s="158"/>
    </row>
    <row r="1374" spans="2:6" x14ac:dyDescent="0.25">
      <c r="B1374" s="157"/>
      <c r="F1374" s="158"/>
    </row>
    <row r="1375" spans="2:6" x14ac:dyDescent="0.25">
      <c r="B1375" s="157"/>
      <c r="F1375" s="158"/>
    </row>
    <row r="1376" spans="2:6" x14ac:dyDescent="0.25">
      <c r="B1376" s="157"/>
      <c r="F1376" s="158"/>
    </row>
    <row r="1377" spans="2:6" x14ac:dyDescent="0.25">
      <c r="B1377" s="157"/>
      <c r="F1377" s="158"/>
    </row>
    <row r="1378" spans="2:6" x14ac:dyDescent="0.25">
      <c r="B1378" s="157"/>
      <c r="F1378" s="158"/>
    </row>
    <row r="1379" spans="2:6" x14ac:dyDescent="0.25">
      <c r="B1379" s="157"/>
      <c r="F1379" s="158"/>
    </row>
    <row r="1380" spans="2:6" x14ac:dyDescent="0.25">
      <c r="B1380" s="157"/>
      <c r="F1380" s="158"/>
    </row>
    <row r="1381" spans="2:6" x14ac:dyDescent="0.25">
      <c r="B1381" s="157"/>
      <c r="F1381" s="158"/>
    </row>
    <row r="1382" spans="2:6" x14ac:dyDescent="0.25">
      <c r="B1382" s="157"/>
      <c r="F1382" s="158"/>
    </row>
    <row r="1383" spans="2:6" x14ac:dyDescent="0.25">
      <c r="B1383" s="157"/>
      <c r="F1383" s="158"/>
    </row>
    <row r="1384" spans="2:6" x14ac:dyDescent="0.25">
      <c r="B1384" s="157"/>
      <c r="F1384" s="158"/>
    </row>
    <row r="1385" spans="2:6" x14ac:dyDescent="0.25">
      <c r="B1385" s="157"/>
      <c r="F1385" s="158"/>
    </row>
    <row r="1386" spans="2:6" x14ac:dyDescent="0.25">
      <c r="B1386" s="157"/>
      <c r="F1386" s="158"/>
    </row>
    <row r="1387" spans="2:6" x14ac:dyDescent="0.25">
      <c r="B1387" s="157"/>
      <c r="F1387" s="158"/>
    </row>
    <row r="1388" spans="2:6" x14ac:dyDescent="0.25">
      <c r="B1388" s="157"/>
      <c r="F1388" s="158"/>
    </row>
    <row r="1389" spans="2:6" x14ac:dyDescent="0.25">
      <c r="B1389" s="157"/>
      <c r="F1389" s="158"/>
    </row>
    <row r="1390" spans="2:6" x14ac:dyDescent="0.25">
      <c r="B1390" s="157"/>
      <c r="F1390" s="158"/>
    </row>
    <row r="1391" spans="2:6" x14ac:dyDescent="0.25">
      <c r="B1391" s="157"/>
      <c r="F1391" s="158"/>
    </row>
    <row r="1392" spans="2:6" x14ac:dyDescent="0.25">
      <c r="B1392" s="157"/>
      <c r="F1392" s="158"/>
    </row>
    <row r="1393" spans="2:6" x14ac:dyDescent="0.25">
      <c r="B1393" s="157"/>
      <c r="F1393" s="158"/>
    </row>
    <row r="1394" spans="2:6" x14ac:dyDescent="0.25">
      <c r="B1394" s="157"/>
      <c r="F1394" s="158"/>
    </row>
    <row r="1395" spans="2:6" x14ac:dyDescent="0.25">
      <c r="B1395" s="157"/>
      <c r="F1395" s="158"/>
    </row>
    <row r="1396" spans="2:6" x14ac:dyDescent="0.25">
      <c r="B1396" s="157"/>
      <c r="F1396" s="158"/>
    </row>
    <row r="1397" spans="2:6" x14ac:dyDescent="0.25">
      <c r="B1397" s="157"/>
      <c r="F1397" s="158"/>
    </row>
    <row r="1398" spans="2:6" x14ac:dyDescent="0.25">
      <c r="B1398" s="157"/>
      <c r="F1398" s="158"/>
    </row>
    <row r="1399" spans="2:6" x14ac:dyDescent="0.25">
      <c r="B1399" s="157"/>
      <c r="F1399" s="158"/>
    </row>
    <row r="1400" spans="2:6" x14ac:dyDescent="0.25">
      <c r="B1400" s="157"/>
      <c r="F1400" s="158"/>
    </row>
    <row r="1401" spans="2:6" x14ac:dyDescent="0.25">
      <c r="B1401" s="157"/>
      <c r="F1401" s="158"/>
    </row>
    <row r="1402" spans="2:6" x14ac:dyDescent="0.25">
      <c r="B1402" s="157"/>
      <c r="F1402" s="158"/>
    </row>
    <row r="1403" spans="2:6" x14ac:dyDescent="0.25">
      <c r="B1403" s="157"/>
      <c r="F1403" s="158"/>
    </row>
    <row r="1404" spans="2:6" x14ac:dyDescent="0.25">
      <c r="B1404" s="157"/>
      <c r="F1404" s="158"/>
    </row>
    <row r="1405" spans="2:6" x14ac:dyDescent="0.25">
      <c r="B1405" s="157"/>
      <c r="F1405" s="158"/>
    </row>
    <row r="1406" spans="2:6" x14ac:dyDescent="0.25">
      <c r="B1406" s="157"/>
      <c r="F1406" s="158"/>
    </row>
    <row r="1407" spans="2:6" x14ac:dyDescent="0.25">
      <c r="B1407" s="157"/>
      <c r="F1407" s="158"/>
    </row>
    <row r="1408" spans="2:6" x14ac:dyDescent="0.25">
      <c r="B1408" s="157"/>
      <c r="F1408" s="158"/>
    </row>
    <row r="1409" spans="2:6" x14ac:dyDescent="0.25">
      <c r="B1409" s="157"/>
      <c r="F1409" s="158"/>
    </row>
    <row r="1410" spans="2:6" x14ac:dyDescent="0.25">
      <c r="B1410" s="157"/>
      <c r="F1410" s="158"/>
    </row>
    <row r="1411" spans="2:6" x14ac:dyDescent="0.25">
      <c r="B1411" s="157"/>
      <c r="F1411" s="158"/>
    </row>
    <row r="1412" spans="2:6" x14ac:dyDescent="0.25">
      <c r="B1412" s="157"/>
      <c r="F1412" s="158"/>
    </row>
    <row r="1413" spans="2:6" x14ac:dyDescent="0.25">
      <c r="B1413" s="157"/>
      <c r="F1413" s="158"/>
    </row>
    <row r="1414" spans="2:6" x14ac:dyDescent="0.25">
      <c r="B1414" s="157"/>
      <c r="F1414" s="158"/>
    </row>
    <row r="1415" spans="2:6" x14ac:dyDescent="0.25">
      <c r="B1415" s="157"/>
      <c r="F1415" s="158"/>
    </row>
    <row r="1416" spans="2:6" x14ac:dyDescent="0.25">
      <c r="B1416" s="157"/>
      <c r="F1416" s="158"/>
    </row>
    <row r="1417" spans="2:6" x14ac:dyDescent="0.25">
      <c r="B1417" s="157"/>
      <c r="F1417" s="158"/>
    </row>
    <row r="1418" spans="2:6" x14ac:dyDescent="0.25">
      <c r="B1418" s="157"/>
      <c r="F1418" s="158"/>
    </row>
    <row r="1419" spans="2:6" x14ac:dyDescent="0.25">
      <c r="B1419" s="157"/>
      <c r="F1419" s="158"/>
    </row>
    <row r="1420" spans="2:6" x14ac:dyDescent="0.25">
      <c r="B1420" s="157"/>
      <c r="F1420" s="158"/>
    </row>
    <row r="1421" spans="2:6" x14ac:dyDescent="0.25">
      <c r="B1421" s="157"/>
      <c r="F1421" s="158"/>
    </row>
    <row r="1422" spans="2:6" x14ac:dyDescent="0.25">
      <c r="B1422" s="157"/>
      <c r="F1422" s="158"/>
    </row>
    <row r="1423" spans="2:6" x14ac:dyDescent="0.25">
      <c r="B1423" s="157"/>
      <c r="F1423" s="158"/>
    </row>
    <row r="1424" spans="2:6" x14ac:dyDescent="0.25">
      <c r="B1424" s="157"/>
      <c r="F1424" s="158"/>
    </row>
    <row r="1425" spans="2:6" x14ac:dyDescent="0.25">
      <c r="B1425" s="157"/>
      <c r="F1425" s="158"/>
    </row>
    <row r="1426" spans="2:6" x14ac:dyDescent="0.25">
      <c r="B1426" s="157"/>
      <c r="F1426" s="158"/>
    </row>
    <row r="1427" spans="2:6" x14ac:dyDescent="0.25">
      <c r="B1427" s="157"/>
      <c r="F1427" s="158"/>
    </row>
    <row r="1428" spans="2:6" x14ac:dyDescent="0.25">
      <c r="B1428" s="157"/>
      <c r="F1428" s="158"/>
    </row>
    <row r="1429" spans="2:6" x14ac:dyDescent="0.25">
      <c r="B1429" s="157"/>
      <c r="F1429" s="158"/>
    </row>
    <row r="1430" spans="2:6" x14ac:dyDescent="0.25">
      <c r="B1430" s="157"/>
      <c r="F1430" s="158"/>
    </row>
    <row r="1431" spans="2:6" x14ac:dyDescent="0.25">
      <c r="B1431" s="157"/>
      <c r="F1431" s="158"/>
    </row>
    <row r="1432" spans="2:6" x14ac:dyDescent="0.25">
      <c r="B1432" s="157"/>
      <c r="F1432" s="158"/>
    </row>
    <row r="1433" spans="2:6" x14ac:dyDescent="0.25">
      <c r="B1433" s="157"/>
      <c r="F1433" s="158"/>
    </row>
    <row r="1434" spans="2:6" x14ac:dyDescent="0.25">
      <c r="B1434" s="157"/>
      <c r="F1434" s="158"/>
    </row>
    <row r="1435" spans="2:6" x14ac:dyDescent="0.25">
      <c r="B1435" s="157"/>
      <c r="F1435" s="158"/>
    </row>
    <row r="1436" spans="2:6" x14ac:dyDescent="0.25">
      <c r="B1436" s="157"/>
      <c r="F1436" s="158"/>
    </row>
    <row r="1437" spans="2:6" x14ac:dyDescent="0.25">
      <c r="B1437" s="157"/>
      <c r="F1437" s="158"/>
    </row>
    <row r="1438" spans="2:6" x14ac:dyDescent="0.25">
      <c r="B1438" s="157"/>
      <c r="F1438" s="158"/>
    </row>
    <row r="1439" spans="2:6" x14ac:dyDescent="0.25">
      <c r="B1439" s="157"/>
      <c r="F1439" s="158"/>
    </row>
    <row r="1440" spans="2:6" x14ac:dyDescent="0.25">
      <c r="B1440" s="157"/>
      <c r="F1440" s="158"/>
    </row>
    <row r="1441" spans="2:6" x14ac:dyDescent="0.25">
      <c r="B1441" s="157"/>
      <c r="F1441" s="158"/>
    </row>
    <row r="1442" spans="2:6" x14ac:dyDescent="0.25">
      <c r="B1442" s="157"/>
      <c r="F1442" s="158"/>
    </row>
    <row r="1443" spans="2:6" x14ac:dyDescent="0.25">
      <c r="B1443" s="157"/>
      <c r="F1443" s="158"/>
    </row>
    <row r="1444" spans="2:6" x14ac:dyDescent="0.25">
      <c r="B1444" s="157"/>
      <c r="F1444" s="158"/>
    </row>
    <row r="1445" spans="2:6" x14ac:dyDescent="0.25">
      <c r="B1445" s="157"/>
      <c r="F1445" s="158"/>
    </row>
    <row r="1446" spans="2:6" x14ac:dyDescent="0.25">
      <c r="B1446" s="157"/>
      <c r="F1446" s="158"/>
    </row>
    <row r="1447" spans="2:6" x14ac:dyDescent="0.25">
      <c r="B1447" s="157"/>
      <c r="F1447" s="158"/>
    </row>
    <row r="1448" spans="2:6" x14ac:dyDescent="0.25">
      <c r="B1448" s="157"/>
      <c r="F1448" s="158"/>
    </row>
    <row r="1449" spans="2:6" x14ac:dyDescent="0.25">
      <c r="B1449" s="157"/>
      <c r="F1449" s="158"/>
    </row>
    <row r="1450" spans="2:6" x14ac:dyDescent="0.25">
      <c r="B1450" s="157"/>
      <c r="F1450" s="158"/>
    </row>
    <row r="1451" spans="2:6" x14ac:dyDescent="0.25">
      <c r="B1451" s="157"/>
      <c r="F1451" s="158"/>
    </row>
    <row r="1452" spans="2:6" x14ac:dyDescent="0.25">
      <c r="B1452" s="157"/>
      <c r="F1452" s="158"/>
    </row>
    <row r="1453" spans="2:6" x14ac:dyDescent="0.25">
      <c r="B1453" s="157"/>
      <c r="F1453" s="158"/>
    </row>
    <row r="1454" spans="2:6" x14ac:dyDescent="0.25">
      <c r="B1454" s="157"/>
      <c r="F1454" s="158"/>
    </row>
    <row r="1455" spans="2:6" x14ac:dyDescent="0.25">
      <c r="B1455" s="157"/>
      <c r="F1455" s="158"/>
    </row>
    <row r="1456" spans="2:6" x14ac:dyDescent="0.25">
      <c r="B1456" s="157"/>
      <c r="F1456" s="158"/>
    </row>
    <row r="1457" spans="2:6" x14ac:dyDescent="0.25">
      <c r="B1457" s="157"/>
      <c r="F1457" s="158"/>
    </row>
    <row r="1458" spans="2:6" x14ac:dyDescent="0.25">
      <c r="B1458" s="157"/>
      <c r="F1458" s="158"/>
    </row>
    <row r="1459" spans="2:6" x14ac:dyDescent="0.25">
      <c r="B1459" s="157"/>
      <c r="F1459" s="158"/>
    </row>
    <row r="1460" spans="2:6" x14ac:dyDescent="0.25">
      <c r="B1460" s="157"/>
      <c r="F1460" s="158"/>
    </row>
    <row r="1461" spans="2:6" x14ac:dyDescent="0.25">
      <c r="B1461" s="157"/>
      <c r="F1461" s="158"/>
    </row>
    <row r="1462" spans="2:6" x14ac:dyDescent="0.25">
      <c r="B1462" s="157"/>
      <c r="F1462" s="158"/>
    </row>
    <row r="1463" spans="2:6" x14ac:dyDescent="0.25">
      <c r="B1463" s="157"/>
      <c r="F1463" s="158"/>
    </row>
    <row r="1464" spans="2:6" x14ac:dyDescent="0.25">
      <c r="B1464" s="157"/>
      <c r="F1464" s="158"/>
    </row>
    <row r="1465" spans="2:6" x14ac:dyDescent="0.25">
      <c r="B1465" s="157"/>
      <c r="F1465" s="158"/>
    </row>
    <row r="1466" spans="2:6" x14ac:dyDescent="0.25">
      <c r="B1466" s="157"/>
      <c r="F1466" s="158"/>
    </row>
    <row r="1467" spans="2:6" x14ac:dyDescent="0.25">
      <c r="B1467" s="157"/>
      <c r="F1467" s="158"/>
    </row>
    <row r="1468" spans="2:6" x14ac:dyDescent="0.25">
      <c r="B1468" s="157"/>
      <c r="F1468" s="158"/>
    </row>
    <row r="1469" spans="2:6" x14ac:dyDescent="0.25">
      <c r="B1469" s="157"/>
      <c r="F1469" s="158"/>
    </row>
    <row r="1470" spans="2:6" x14ac:dyDescent="0.25">
      <c r="B1470" s="157"/>
      <c r="F1470" s="158"/>
    </row>
    <row r="1471" spans="2:6" x14ac:dyDescent="0.25">
      <c r="B1471" s="157"/>
      <c r="F1471" s="158"/>
    </row>
    <row r="1472" spans="2:6" x14ac:dyDescent="0.25">
      <c r="B1472" s="157"/>
      <c r="F1472" s="158"/>
    </row>
    <row r="1473" spans="2:6" x14ac:dyDescent="0.25">
      <c r="B1473" s="157"/>
      <c r="F1473" s="158"/>
    </row>
    <row r="1474" spans="2:6" x14ac:dyDescent="0.25">
      <c r="B1474" s="157"/>
      <c r="F1474" s="158"/>
    </row>
    <row r="1475" spans="2:6" x14ac:dyDescent="0.25">
      <c r="B1475" s="157"/>
      <c r="F1475" s="158"/>
    </row>
    <row r="1476" spans="2:6" x14ac:dyDescent="0.25">
      <c r="B1476" s="157"/>
      <c r="F1476" s="158"/>
    </row>
    <row r="1477" spans="2:6" x14ac:dyDescent="0.25">
      <c r="B1477" s="157"/>
      <c r="F1477" s="158"/>
    </row>
    <row r="1478" spans="2:6" x14ac:dyDescent="0.25">
      <c r="B1478" s="157"/>
      <c r="F1478" s="158"/>
    </row>
    <row r="1479" spans="2:6" x14ac:dyDescent="0.25">
      <c r="B1479" s="157"/>
      <c r="F1479" s="158"/>
    </row>
    <row r="1480" spans="2:6" x14ac:dyDescent="0.25">
      <c r="B1480" s="157"/>
      <c r="F1480" s="158"/>
    </row>
    <row r="1481" spans="2:6" x14ac:dyDescent="0.25">
      <c r="B1481" s="157"/>
      <c r="F1481" s="158"/>
    </row>
    <row r="1482" spans="2:6" x14ac:dyDescent="0.25">
      <c r="B1482" s="157"/>
      <c r="F1482" s="158"/>
    </row>
    <row r="1483" spans="2:6" x14ac:dyDescent="0.25">
      <c r="B1483" s="157"/>
      <c r="F1483" s="158"/>
    </row>
    <row r="1484" spans="2:6" x14ac:dyDescent="0.25">
      <c r="B1484" s="157"/>
      <c r="F1484" s="158"/>
    </row>
    <row r="1485" spans="2:6" x14ac:dyDescent="0.25">
      <c r="B1485" s="157"/>
      <c r="F1485" s="158"/>
    </row>
    <row r="1486" spans="2:6" x14ac:dyDescent="0.25">
      <c r="B1486" s="157"/>
      <c r="F1486" s="158"/>
    </row>
    <row r="1487" spans="2:6" x14ac:dyDescent="0.25">
      <c r="B1487" s="157"/>
      <c r="F1487" s="158"/>
    </row>
    <row r="1488" spans="2:6" x14ac:dyDescent="0.25">
      <c r="B1488" s="157"/>
      <c r="F1488" s="158"/>
    </row>
    <row r="1489" spans="2:6" x14ac:dyDescent="0.25">
      <c r="B1489" s="157"/>
      <c r="F1489" s="158"/>
    </row>
    <row r="1490" spans="2:6" x14ac:dyDescent="0.25">
      <c r="B1490" s="157"/>
      <c r="F1490" s="158"/>
    </row>
    <row r="1491" spans="2:6" x14ac:dyDescent="0.25">
      <c r="B1491" s="157"/>
      <c r="F1491" s="158"/>
    </row>
    <row r="1492" spans="2:6" x14ac:dyDescent="0.25">
      <c r="B1492" s="157"/>
      <c r="F1492" s="158"/>
    </row>
    <row r="1493" spans="2:6" x14ac:dyDescent="0.25">
      <c r="B1493" s="157"/>
      <c r="F1493" s="158"/>
    </row>
    <row r="1494" spans="2:6" x14ac:dyDescent="0.25">
      <c r="B1494" s="157"/>
      <c r="F1494" s="158"/>
    </row>
    <row r="1495" spans="2:6" x14ac:dyDescent="0.25">
      <c r="B1495" s="157"/>
      <c r="F1495" s="158"/>
    </row>
    <row r="1496" spans="2:6" x14ac:dyDescent="0.25">
      <c r="B1496" s="157"/>
      <c r="F1496" s="158"/>
    </row>
    <row r="1497" spans="2:6" x14ac:dyDescent="0.25">
      <c r="B1497" s="157"/>
      <c r="F1497" s="158"/>
    </row>
    <row r="1498" spans="2:6" x14ac:dyDescent="0.25">
      <c r="B1498" s="157"/>
      <c r="F1498" s="158"/>
    </row>
    <row r="1499" spans="2:6" x14ac:dyDescent="0.25">
      <c r="B1499" s="157"/>
      <c r="F1499" s="158"/>
    </row>
    <row r="1500" spans="2:6" x14ac:dyDescent="0.25">
      <c r="B1500" s="157"/>
      <c r="F1500" s="158"/>
    </row>
    <row r="1501" spans="2:6" x14ac:dyDescent="0.25">
      <c r="B1501" s="157"/>
      <c r="F1501" s="158"/>
    </row>
    <row r="1502" spans="2:6" x14ac:dyDescent="0.25">
      <c r="B1502" s="157"/>
      <c r="F1502" s="158"/>
    </row>
    <row r="1503" spans="2:6" x14ac:dyDescent="0.25">
      <c r="B1503" s="157"/>
      <c r="F1503" s="158"/>
    </row>
    <row r="1504" spans="2:6" x14ac:dyDescent="0.25">
      <c r="B1504" s="157"/>
      <c r="F1504" s="158"/>
    </row>
    <row r="1505" spans="2:6" x14ac:dyDescent="0.25">
      <c r="B1505" s="157"/>
      <c r="F1505" s="158"/>
    </row>
    <row r="1506" spans="2:6" x14ac:dyDescent="0.25">
      <c r="B1506" s="157"/>
      <c r="F1506" s="158"/>
    </row>
    <row r="1507" spans="2:6" x14ac:dyDescent="0.25">
      <c r="B1507" s="157"/>
      <c r="F1507" s="158"/>
    </row>
    <row r="1508" spans="2:6" x14ac:dyDescent="0.25">
      <c r="B1508" s="157"/>
      <c r="F1508" s="158"/>
    </row>
    <row r="1509" spans="2:6" x14ac:dyDescent="0.25">
      <c r="B1509" s="157"/>
      <c r="F1509" s="158"/>
    </row>
    <row r="1510" spans="2:6" x14ac:dyDescent="0.25">
      <c r="B1510" s="157"/>
      <c r="F1510" s="158"/>
    </row>
    <row r="1511" spans="2:6" x14ac:dyDescent="0.25">
      <c r="B1511" s="157"/>
      <c r="F1511" s="158"/>
    </row>
    <row r="1512" spans="2:6" x14ac:dyDescent="0.25">
      <c r="B1512" s="157"/>
      <c r="F1512" s="158"/>
    </row>
    <row r="1513" spans="2:6" x14ac:dyDescent="0.25">
      <c r="B1513" s="157"/>
      <c r="F1513" s="158"/>
    </row>
    <row r="1514" spans="2:6" x14ac:dyDescent="0.25">
      <c r="B1514" s="157"/>
      <c r="F1514" s="158"/>
    </row>
    <row r="1515" spans="2:6" x14ac:dyDescent="0.25">
      <c r="B1515" s="157"/>
      <c r="F1515" s="158"/>
    </row>
    <row r="1516" spans="2:6" x14ac:dyDescent="0.25">
      <c r="B1516" s="157"/>
      <c r="F1516" s="158"/>
    </row>
    <row r="1517" spans="2:6" x14ac:dyDescent="0.25">
      <c r="B1517" s="157"/>
      <c r="F1517" s="158"/>
    </row>
    <row r="1518" spans="2:6" x14ac:dyDescent="0.25">
      <c r="B1518" s="157"/>
      <c r="F1518" s="158"/>
    </row>
    <row r="1519" spans="2:6" x14ac:dyDescent="0.25">
      <c r="B1519" s="157"/>
      <c r="F1519" s="158"/>
    </row>
    <row r="1520" spans="2:6" x14ac:dyDescent="0.25">
      <c r="B1520" s="157"/>
      <c r="F1520" s="158"/>
    </row>
    <row r="1521" spans="2:6" x14ac:dyDescent="0.25">
      <c r="B1521" s="157"/>
      <c r="F1521" s="158"/>
    </row>
    <row r="1522" spans="2:6" x14ac:dyDescent="0.25">
      <c r="B1522" s="157"/>
      <c r="F1522" s="158"/>
    </row>
    <row r="1523" spans="2:6" x14ac:dyDescent="0.25">
      <c r="B1523" s="157"/>
      <c r="F1523" s="158"/>
    </row>
    <row r="1524" spans="2:6" x14ac:dyDescent="0.25">
      <c r="B1524" s="157"/>
      <c r="F1524" s="158"/>
    </row>
    <row r="1525" spans="2:6" x14ac:dyDescent="0.25">
      <c r="B1525" s="157"/>
      <c r="F1525" s="158"/>
    </row>
    <row r="1526" spans="2:6" x14ac:dyDescent="0.25">
      <c r="B1526" s="157"/>
      <c r="F1526" s="158"/>
    </row>
    <row r="1527" spans="2:6" x14ac:dyDescent="0.25">
      <c r="B1527" s="157"/>
      <c r="F1527" s="158"/>
    </row>
    <row r="1528" spans="2:6" x14ac:dyDescent="0.25">
      <c r="B1528" s="157"/>
      <c r="F1528" s="158"/>
    </row>
    <row r="1529" spans="2:6" x14ac:dyDescent="0.25">
      <c r="B1529" s="157"/>
      <c r="F1529" s="158"/>
    </row>
    <row r="1530" spans="2:6" x14ac:dyDescent="0.25">
      <c r="B1530" s="157"/>
      <c r="F1530" s="158"/>
    </row>
    <row r="1531" spans="2:6" x14ac:dyDescent="0.25">
      <c r="B1531" s="157"/>
      <c r="F1531" s="158"/>
    </row>
    <row r="1532" spans="2:6" x14ac:dyDescent="0.25">
      <c r="B1532" s="157"/>
      <c r="F1532" s="158"/>
    </row>
    <row r="1533" spans="2:6" x14ac:dyDescent="0.25">
      <c r="B1533" s="157"/>
      <c r="F1533" s="158"/>
    </row>
    <row r="1534" spans="2:6" x14ac:dyDescent="0.25">
      <c r="B1534" s="157"/>
      <c r="F1534" s="158"/>
    </row>
    <row r="1535" spans="2:6" x14ac:dyDescent="0.25">
      <c r="B1535" s="157"/>
      <c r="F1535" s="158"/>
    </row>
    <row r="1536" spans="2:6" x14ac:dyDescent="0.25">
      <c r="B1536" s="157"/>
      <c r="F1536" s="158"/>
    </row>
    <row r="1537" spans="2:6" x14ac:dyDescent="0.25">
      <c r="B1537" s="157"/>
      <c r="F1537" s="158"/>
    </row>
    <row r="1538" spans="2:6" x14ac:dyDescent="0.25">
      <c r="B1538" s="157"/>
      <c r="F1538" s="158"/>
    </row>
    <row r="1539" spans="2:6" x14ac:dyDescent="0.25">
      <c r="B1539" s="157"/>
      <c r="F1539" s="158"/>
    </row>
    <row r="1540" spans="2:6" x14ac:dyDescent="0.25">
      <c r="B1540" s="157"/>
      <c r="F1540" s="158"/>
    </row>
    <row r="1541" spans="2:6" x14ac:dyDescent="0.25">
      <c r="B1541" s="157"/>
      <c r="F1541" s="158"/>
    </row>
    <row r="1542" spans="2:6" x14ac:dyDescent="0.25">
      <c r="B1542" s="157"/>
      <c r="F1542" s="158"/>
    </row>
    <row r="1543" spans="2:6" x14ac:dyDescent="0.25">
      <c r="B1543" s="157"/>
      <c r="F1543" s="158"/>
    </row>
    <row r="1544" spans="2:6" x14ac:dyDescent="0.25">
      <c r="B1544" s="157"/>
      <c r="F1544" s="158"/>
    </row>
    <row r="1545" spans="2:6" x14ac:dyDescent="0.25">
      <c r="B1545" s="157"/>
      <c r="F1545" s="158"/>
    </row>
    <row r="1546" spans="2:6" x14ac:dyDescent="0.25">
      <c r="B1546" s="157"/>
      <c r="F1546" s="158"/>
    </row>
    <row r="1547" spans="2:6" x14ac:dyDescent="0.25">
      <c r="B1547" s="157"/>
      <c r="F1547" s="158"/>
    </row>
    <row r="1548" spans="2:6" x14ac:dyDescent="0.25">
      <c r="B1548" s="157"/>
      <c r="F1548" s="158"/>
    </row>
    <row r="1549" spans="2:6" x14ac:dyDescent="0.25">
      <c r="B1549" s="157"/>
      <c r="F1549" s="158"/>
    </row>
    <row r="1550" spans="2:6" x14ac:dyDescent="0.25">
      <c r="B1550" s="157"/>
      <c r="F1550" s="158"/>
    </row>
    <row r="1551" spans="2:6" x14ac:dyDescent="0.25">
      <c r="B1551" s="157"/>
      <c r="F1551" s="158"/>
    </row>
    <row r="1552" spans="2:6" x14ac:dyDescent="0.25">
      <c r="B1552" s="157"/>
      <c r="F1552" s="158"/>
    </row>
    <row r="1553" spans="2:6" x14ac:dyDescent="0.25">
      <c r="B1553" s="157"/>
      <c r="F1553" s="158"/>
    </row>
    <row r="1554" spans="2:6" x14ac:dyDescent="0.25">
      <c r="B1554" s="157"/>
      <c r="F1554" s="158"/>
    </row>
    <row r="1555" spans="2:6" x14ac:dyDescent="0.25">
      <c r="B1555" s="157"/>
      <c r="F1555" s="158"/>
    </row>
    <row r="1556" spans="2:6" x14ac:dyDescent="0.25">
      <c r="B1556" s="157"/>
      <c r="F1556" s="158"/>
    </row>
    <row r="1557" spans="2:6" x14ac:dyDescent="0.25">
      <c r="B1557" s="157"/>
      <c r="F1557" s="158"/>
    </row>
    <row r="1558" spans="2:6" x14ac:dyDescent="0.25">
      <c r="B1558" s="157"/>
      <c r="F1558" s="158"/>
    </row>
    <row r="1559" spans="2:6" x14ac:dyDescent="0.25">
      <c r="B1559" s="157"/>
      <c r="F1559" s="158"/>
    </row>
    <row r="1560" spans="2:6" x14ac:dyDescent="0.25">
      <c r="B1560" s="157"/>
      <c r="F1560" s="158"/>
    </row>
    <row r="1561" spans="2:6" x14ac:dyDescent="0.25">
      <c r="B1561" s="157"/>
      <c r="F1561" s="158"/>
    </row>
    <row r="1562" spans="2:6" x14ac:dyDescent="0.25">
      <c r="B1562" s="157"/>
      <c r="F1562" s="158"/>
    </row>
    <row r="1563" spans="2:6" x14ac:dyDescent="0.25">
      <c r="B1563" s="157"/>
      <c r="F1563" s="158"/>
    </row>
    <row r="1564" spans="2:6" x14ac:dyDescent="0.25">
      <c r="B1564" s="157"/>
      <c r="F1564" s="158"/>
    </row>
    <row r="1565" spans="2:6" x14ac:dyDescent="0.25">
      <c r="B1565" s="157"/>
      <c r="F1565" s="158"/>
    </row>
    <row r="1566" spans="2:6" x14ac:dyDescent="0.25">
      <c r="B1566" s="157"/>
      <c r="F1566" s="158"/>
    </row>
    <row r="1567" spans="2:6" x14ac:dyDescent="0.25">
      <c r="B1567" s="157"/>
      <c r="F1567" s="158"/>
    </row>
    <row r="1568" spans="2:6" x14ac:dyDescent="0.25">
      <c r="B1568" s="157"/>
      <c r="F1568" s="158"/>
    </row>
    <row r="1569" spans="2:6" x14ac:dyDescent="0.25">
      <c r="B1569" s="157"/>
      <c r="F1569" s="158"/>
    </row>
    <row r="1570" spans="2:6" x14ac:dyDescent="0.25">
      <c r="B1570" s="157"/>
      <c r="F1570" s="158"/>
    </row>
    <row r="1571" spans="2:6" x14ac:dyDescent="0.25">
      <c r="B1571" s="157"/>
      <c r="F1571" s="158"/>
    </row>
    <row r="1572" spans="2:6" x14ac:dyDescent="0.25">
      <c r="B1572" s="157"/>
      <c r="F1572" s="158"/>
    </row>
    <row r="1573" spans="2:6" x14ac:dyDescent="0.25">
      <c r="B1573" s="157"/>
      <c r="F1573" s="158"/>
    </row>
    <row r="1574" spans="2:6" x14ac:dyDescent="0.25">
      <c r="B1574" s="157"/>
      <c r="F1574" s="158"/>
    </row>
    <row r="1575" spans="2:6" x14ac:dyDescent="0.25">
      <c r="B1575" s="157"/>
      <c r="F1575" s="158"/>
    </row>
    <row r="1576" spans="2:6" x14ac:dyDescent="0.25">
      <c r="B1576" s="157"/>
      <c r="F1576" s="158"/>
    </row>
    <row r="1577" spans="2:6" x14ac:dyDescent="0.25">
      <c r="B1577" s="157"/>
      <c r="F1577" s="158"/>
    </row>
    <row r="1578" spans="2:6" x14ac:dyDescent="0.25">
      <c r="B1578" s="157"/>
      <c r="F1578" s="158"/>
    </row>
    <row r="1579" spans="2:6" x14ac:dyDescent="0.25">
      <c r="B1579" s="157"/>
      <c r="F1579" s="158"/>
    </row>
    <row r="1580" spans="2:6" x14ac:dyDescent="0.25">
      <c r="B1580" s="157"/>
      <c r="F1580" s="158"/>
    </row>
    <row r="1581" spans="2:6" x14ac:dyDescent="0.25">
      <c r="B1581" s="157"/>
      <c r="F1581" s="158"/>
    </row>
    <row r="1582" spans="2:6" x14ac:dyDescent="0.25">
      <c r="B1582" s="157"/>
      <c r="F1582" s="158"/>
    </row>
    <row r="1583" spans="2:6" x14ac:dyDescent="0.25">
      <c r="B1583" s="157"/>
      <c r="F1583" s="158"/>
    </row>
    <row r="1584" spans="2:6" x14ac:dyDescent="0.25">
      <c r="B1584" s="157"/>
      <c r="F1584" s="158"/>
    </row>
    <row r="1585" spans="2:6" x14ac:dyDescent="0.25">
      <c r="B1585" s="157"/>
      <c r="F1585" s="158"/>
    </row>
    <row r="1586" spans="2:6" x14ac:dyDescent="0.25">
      <c r="B1586" s="157"/>
      <c r="F1586" s="158"/>
    </row>
    <row r="1587" spans="2:6" x14ac:dyDescent="0.25">
      <c r="B1587" s="157"/>
      <c r="F1587" s="158"/>
    </row>
    <row r="1588" spans="2:6" x14ac:dyDescent="0.25">
      <c r="B1588" s="157"/>
      <c r="F1588" s="158"/>
    </row>
    <row r="1589" spans="2:6" x14ac:dyDescent="0.25">
      <c r="B1589" s="157"/>
      <c r="F1589" s="158"/>
    </row>
    <row r="1590" spans="2:6" x14ac:dyDescent="0.25">
      <c r="B1590" s="157"/>
      <c r="F1590" s="158"/>
    </row>
    <row r="1591" spans="2:6" x14ac:dyDescent="0.25">
      <c r="B1591" s="157"/>
      <c r="F1591" s="158"/>
    </row>
    <row r="1592" spans="2:6" x14ac:dyDescent="0.25">
      <c r="B1592" s="157"/>
      <c r="F1592" s="158"/>
    </row>
    <row r="1593" spans="2:6" x14ac:dyDescent="0.25">
      <c r="B1593" s="157"/>
      <c r="F1593" s="158"/>
    </row>
    <row r="1594" spans="2:6" x14ac:dyDescent="0.25">
      <c r="B1594" s="157"/>
      <c r="F1594" s="158"/>
    </row>
    <row r="1595" spans="2:6" x14ac:dyDescent="0.25">
      <c r="B1595" s="157"/>
      <c r="F1595" s="158"/>
    </row>
    <row r="1596" spans="2:6" x14ac:dyDescent="0.25">
      <c r="B1596" s="157"/>
      <c r="F1596" s="158"/>
    </row>
    <row r="1597" spans="2:6" x14ac:dyDescent="0.25">
      <c r="B1597" s="157"/>
      <c r="F1597" s="158"/>
    </row>
    <row r="1598" spans="2:6" x14ac:dyDescent="0.25">
      <c r="B1598" s="157"/>
      <c r="F1598" s="158"/>
    </row>
    <row r="1599" spans="2:6" x14ac:dyDescent="0.25">
      <c r="B1599" s="157"/>
      <c r="F1599" s="158"/>
    </row>
    <row r="1600" spans="2:6" x14ac:dyDescent="0.25">
      <c r="B1600" s="157"/>
      <c r="F1600" s="158"/>
    </row>
    <row r="1601" spans="2:6" x14ac:dyDescent="0.25">
      <c r="B1601" s="157"/>
      <c r="F1601" s="158"/>
    </row>
    <row r="1602" spans="2:6" x14ac:dyDescent="0.25">
      <c r="B1602" s="157"/>
      <c r="F1602" s="158"/>
    </row>
    <row r="1603" spans="2:6" x14ac:dyDescent="0.25">
      <c r="B1603" s="157"/>
      <c r="F1603" s="158"/>
    </row>
    <row r="1604" spans="2:6" x14ac:dyDescent="0.25">
      <c r="B1604" s="157"/>
      <c r="F1604" s="158"/>
    </row>
    <row r="1605" spans="2:6" x14ac:dyDescent="0.25">
      <c r="B1605" s="157"/>
      <c r="F1605" s="158"/>
    </row>
    <row r="1606" spans="2:6" x14ac:dyDescent="0.25">
      <c r="B1606" s="157"/>
      <c r="F1606" s="158"/>
    </row>
    <row r="1607" spans="2:6" x14ac:dyDescent="0.25">
      <c r="B1607" s="157"/>
      <c r="F1607" s="158"/>
    </row>
    <row r="1608" spans="2:6" x14ac:dyDescent="0.25">
      <c r="B1608" s="157"/>
      <c r="F1608" s="158"/>
    </row>
    <row r="1609" spans="2:6" x14ac:dyDescent="0.25">
      <c r="B1609" s="157"/>
      <c r="F1609" s="158"/>
    </row>
    <row r="1610" spans="2:6" x14ac:dyDescent="0.25">
      <c r="B1610" s="157"/>
      <c r="F1610" s="158"/>
    </row>
    <row r="1611" spans="2:6" x14ac:dyDescent="0.25">
      <c r="B1611" s="157"/>
      <c r="F1611" s="158"/>
    </row>
    <row r="1612" spans="2:6" x14ac:dyDescent="0.25">
      <c r="B1612" s="157"/>
      <c r="F1612" s="158"/>
    </row>
    <row r="1613" spans="2:6" x14ac:dyDescent="0.25">
      <c r="B1613" s="157"/>
      <c r="F1613" s="158"/>
    </row>
    <row r="1614" spans="2:6" x14ac:dyDescent="0.25">
      <c r="B1614" s="157"/>
      <c r="F1614" s="158"/>
    </row>
    <row r="1615" spans="2:6" x14ac:dyDescent="0.25">
      <c r="B1615" s="157"/>
      <c r="F1615" s="158"/>
    </row>
    <row r="1616" spans="2:6" x14ac:dyDescent="0.25">
      <c r="B1616" s="157"/>
      <c r="F1616" s="158"/>
    </row>
    <row r="1617" spans="2:6" x14ac:dyDescent="0.25">
      <c r="B1617" s="157"/>
      <c r="F1617" s="158"/>
    </row>
    <row r="1618" spans="2:6" x14ac:dyDescent="0.25">
      <c r="B1618" s="157"/>
      <c r="F1618" s="158"/>
    </row>
    <row r="1619" spans="2:6" x14ac:dyDescent="0.25">
      <c r="B1619" s="157"/>
      <c r="F1619" s="158"/>
    </row>
    <row r="1620" spans="2:6" x14ac:dyDescent="0.25">
      <c r="B1620" s="157"/>
      <c r="F1620" s="158"/>
    </row>
    <row r="1621" spans="2:6" x14ac:dyDescent="0.25">
      <c r="B1621" s="157"/>
      <c r="F1621" s="158"/>
    </row>
    <row r="1622" spans="2:6" x14ac:dyDescent="0.25">
      <c r="B1622" s="157"/>
      <c r="F1622" s="158"/>
    </row>
    <row r="1623" spans="2:6" x14ac:dyDescent="0.25">
      <c r="B1623" s="157"/>
      <c r="F1623" s="158"/>
    </row>
    <row r="1624" spans="2:6" x14ac:dyDescent="0.25">
      <c r="B1624" s="157"/>
      <c r="F1624" s="158"/>
    </row>
    <row r="1625" spans="2:6" x14ac:dyDescent="0.25">
      <c r="B1625" s="157"/>
      <c r="F1625" s="158"/>
    </row>
    <row r="1626" spans="2:6" x14ac:dyDescent="0.25">
      <c r="B1626" s="157"/>
      <c r="F1626" s="158"/>
    </row>
    <row r="1627" spans="2:6" x14ac:dyDescent="0.25">
      <c r="B1627" s="157"/>
      <c r="F1627" s="158"/>
    </row>
    <row r="1628" spans="2:6" x14ac:dyDescent="0.25">
      <c r="B1628" s="157"/>
      <c r="F1628" s="158"/>
    </row>
    <row r="1629" spans="2:6" x14ac:dyDescent="0.25">
      <c r="B1629" s="157"/>
      <c r="F1629" s="158"/>
    </row>
    <row r="1630" spans="2:6" x14ac:dyDescent="0.25">
      <c r="B1630" s="157"/>
      <c r="F1630" s="158"/>
    </row>
    <row r="1631" spans="2:6" x14ac:dyDescent="0.25">
      <c r="B1631" s="157"/>
      <c r="F1631" s="158"/>
    </row>
    <row r="1632" spans="2:6" x14ac:dyDescent="0.25">
      <c r="B1632" s="157"/>
      <c r="F1632" s="158"/>
    </row>
    <row r="1633" spans="2:6" x14ac:dyDescent="0.25">
      <c r="B1633" s="157"/>
      <c r="F1633" s="158"/>
    </row>
    <row r="1634" spans="2:6" x14ac:dyDescent="0.25">
      <c r="B1634" s="157"/>
      <c r="F1634" s="158"/>
    </row>
    <row r="1635" spans="2:6" x14ac:dyDescent="0.25">
      <c r="B1635" s="157"/>
      <c r="F1635" s="158"/>
    </row>
    <row r="1636" spans="2:6" x14ac:dyDescent="0.25">
      <c r="B1636" s="157"/>
      <c r="F1636" s="158"/>
    </row>
    <row r="1637" spans="2:6" x14ac:dyDescent="0.25">
      <c r="B1637" s="157"/>
      <c r="F1637" s="158"/>
    </row>
    <row r="1638" spans="2:6" x14ac:dyDescent="0.25">
      <c r="B1638" s="157"/>
      <c r="F1638" s="158"/>
    </row>
    <row r="1639" spans="2:6" x14ac:dyDescent="0.25">
      <c r="B1639" s="157"/>
      <c r="F1639" s="158"/>
    </row>
    <row r="1640" spans="2:6" x14ac:dyDescent="0.25">
      <c r="B1640" s="157"/>
      <c r="F1640" s="158"/>
    </row>
    <row r="1641" spans="2:6" x14ac:dyDescent="0.25">
      <c r="B1641" s="157"/>
      <c r="F1641" s="158"/>
    </row>
    <row r="1642" spans="2:6" x14ac:dyDescent="0.25">
      <c r="B1642" s="157"/>
      <c r="F1642" s="158"/>
    </row>
    <row r="1643" spans="2:6" x14ac:dyDescent="0.25">
      <c r="B1643" s="157"/>
      <c r="F1643" s="158"/>
    </row>
    <row r="1644" spans="2:6" x14ac:dyDescent="0.25">
      <c r="B1644" s="157"/>
      <c r="F1644" s="158"/>
    </row>
    <row r="1645" spans="2:6" x14ac:dyDescent="0.25">
      <c r="B1645" s="157"/>
      <c r="F1645" s="158"/>
    </row>
    <row r="1646" spans="2:6" x14ac:dyDescent="0.25">
      <c r="B1646" s="157"/>
      <c r="F1646" s="158"/>
    </row>
    <row r="1647" spans="2:6" x14ac:dyDescent="0.25">
      <c r="B1647" s="157"/>
      <c r="F1647" s="158"/>
    </row>
    <row r="1648" spans="2:6" x14ac:dyDescent="0.25">
      <c r="B1648" s="157"/>
      <c r="F1648" s="158"/>
    </row>
    <row r="1649" spans="2:6" x14ac:dyDescent="0.25">
      <c r="B1649" s="157"/>
      <c r="F1649" s="158"/>
    </row>
    <row r="1650" spans="2:6" x14ac:dyDescent="0.25">
      <c r="B1650" s="157"/>
      <c r="F1650" s="158"/>
    </row>
    <row r="1651" spans="2:6" x14ac:dyDescent="0.25">
      <c r="B1651" s="157"/>
      <c r="F1651" s="158"/>
    </row>
    <row r="1652" spans="2:6" x14ac:dyDescent="0.25">
      <c r="B1652" s="157"/>
      <c r="F1652" s="158"/>
    </row>
    <row r="1653" spans="2:6" x14ac:dyDescent="0.25">
      <c r="B1653" s="157"/>
      <c r="F1653" s="158"/>
    </row>
    <row r="1654" spans="2:6" x14ac:dyDescent="0.25">
      <c r="B1654" s="157"/>
      <c r="F1654" s="158"/>
    </row>
    <row r="1655" spans="2:6" x14ac:dyDescent="0.25">
      <c r="B1655" s="157"/>
      <c r="F1655" s="158"/>
    </row>
    <row r="1656" spans="2:6" x14ac:dyDescent="0.25">
      <c r="B1656" s="157"/>
      <c r="F1656" s="158"/>
    </row>
    <row r="1657" spans="2:6" x14ac:dyDescent="0.25">
      <c r="B1657" s="157"/>
      <c r="F1657" s="158"/>
    </row>
    <row r="1658" spans="2:6" x14ac:dyDescent="0.25">
      <c r="B1658" s="157"/>
      <c r="F1658" s="158"/>
    </row>
    <row r="1659" spans="2:6" x14ac:dyDescent="0.25">
      <c r="B1659" s="157"/>
      <c r="F1659" s="158"/>
    </row>
    <row r="1660" spans="2:6" x14ac:dyDescent="0.25">
      <c r="B1660" s="157"/>
      <c r="F1660" s="158"/>
    </row>
    <row r="1661" spans="2:6" x14ac:dyDescent="0.25">
      <c r="B1661" s="157"/>
      <c r="F1661" s="158"/>
    </row>
    <row r="1662" spans="2:6" x14ac:dyDescent="0.25">
      <c r="B1662" s="157"/>
      <c r="F1662" s="158"/>
    </row>
    <row r="1663" spans="2:6" x14ac:dyDescent="0.25">
      <c r="B1663" s="157"/>
      <c r="F1663" s="158"/>
    </row>
    <row r="1664" spans="2:6" x14ac:dyDescent="0.25">
      <c r="B1664" s="157"/>
      <c r="F1664" s="158"/>
    </row>
    <row r="1665" spans="2:6" x14ac:dyDescent="0.25">
      <c r="B1665" s="157"/>
      <c r="F1665" s="158"/>
    </row>
    <row r="1666" spans="2:6" x14ac:dyDescent="0.25">
      <c r="B1666" s="157"/>
      <c r="F1666" s="158"/>
    </row>
    <row r="1667" spans="2:6" x14ac:dyDescent="0.25">
      <c r="B1667" s="157"/>
      <c r="F1667" s="158"/>
    </row>
    <row r="1668" spans="2:6" x14ac:dyDescent="0.25">
      <c r="B1668" s="157"/>
      <c r="F1668" s="158"/>
    </row>
    <row r="1669" spans="2:6" x14ac:dyDescent="0.25">
      <c r="B1669" s="157"/>
      <c r="F1669" s="158"/>
    </row>
    <row r="1670" spans="2:6" x14ac:dyDescent="0.25">
      <c r="B1670" s="157"/>
      <c r="F1670" s="158"/>
    </row>
    <row r="1671" spans="2:6" x14ac:dyDescent="0.25">
      <c r="B1671" s="157"/>
      <c r="F1671" s="158"/>
    </row>
    <row r="1672" spans="2:6" x14ac:dyDescent="0.25">
      <c r="B1672" s="157"/>
      <c r="F1672" s="158"/>
    </row>
    <row r="1673" spans="2:6" x14ac:dyDescent="0.25">
      <c r="B1673" s="157"/>
      <c r="F1673" s="158"/>
    </row>
    <row r="1674" spans="2:6" x14ac:dyDescent="0.25">
      <c r="B1674" s="157"/>
      <c r="F1674" s="158"/>
    </row>
    <row r="1675" spans="2:6" x14ac:dyDescent="0.25">
      <c r="B1675" s="157"/>
      <c r="F1675" s="158"/>
    </row>
    <row r="1676" spans="2:6" x14ac:dyDescent="0.25">
      <c r="B1676" s="157"/>
      <c r="F1676" s="158"/>
    </row>
    <row r="1677" spans="2:6" x14ac:dyDescent="0.25">
      <c r="B1677" s="157"/>
      <c r="F1677" s="158"/>
    </row>
    <row r="1678" spans="2:6" x14ac:dyDescent="0.25">
      <c r="B1678" s="157"/>
      <c r="F1678" s="158"/>
    </row>
    <row r="1679" spans="2:6" x14ac:dyDescent="0.25">
      <c r="B1679" s="157"/>
      <c r="F1679" s="158"/>
    </row>
    <row r="1680" spans="2:6" x14ac:dyDescent="0.25">
      <c r="B1680" s="157"/>
      <c r="F1680" s="158"/>
    </row>
    <row r="1681" spans="2:6" x14ac:dyDescent="0.25">
      <c r="B1681" s="157"/>
      <c r="F1681" s="158"/>
    </row>
    <row r="1682" spans="2:6" x14ac:dyDescent="0.25">
      <c r="B1682" s="157"/>
      <c r="F1682" s="158"/>
    </row>
    <row r="1683" spans="2:6" x14ac:dyDescent="0.25">
      <c r="B1683" s="157"/>
      <c r="F1683" s="158"/>
    </row>
    <row r="1684" spans="2:6" x14ac:dyDescent="0.25">
      <c r="B1684" s="157"/>
      <c r="F1684" s="158"/>
    </row>
    <row r="1685" spans="2:6" x14ac:dyDescent="0.25">
      <c r="B1685" s="157"/>
      <c r="F1685" s="158"/>
    </row>
    <row r="1686" spans="2:6" x14ac:dyDescent="0.25">
      <c r="B1686" s="157"/>
      <c r="F1686" s="158"/>
    </row>
    <row r="1687" spans="2:6" x14ac:dyDescent="0.25">
      <c r="B1687" s="157"/>
      <c r="F1687" s="158"/>
    </row>
    <row r="1688" spans="2:6" x14ac:dyDescent="0.25">
      <c r="B1688" s="157"/>
      <c r="F1688" s="158"/>
    </row>
    <row r="1689" spans="2:6" x14ac:dyDescent="0.25">
      <c r="B1689" s="157"/>
      <c r="F1689" s="158"/>
    </row>
    <row r="1690" spans="2:6" x14ac:dyDescent="0.25">
      <c r="B1690" s="157"/>
      <c r="F1690" s="158"/>
    </row>
    <row r="1691" spans="2:6" x14ac:dyDescent="0.25">
      <c r="B1691" s="157"/>
      <c r="F1691" s="158"/>
    </row>
    <row r="1692" spans="2:6" x14ac:dyDescent="0.25">
      <c r="B1692" s="157"/>
      <c r="F1692" s="158"/>
    </row>
    <row r="1693" spans="2:6" x14ac:dyDescent="0.25">
      <c r="B1693" s="157"/>
      <c r="F1693" s="158"/>
    </row>
    <row r="1694" spans="2:6" x14ac:dyDescent="0.25">
      <c r="B1694" s="157"/>
      <c r="F1694" s="158"/>
    </row>
    <row r="1695" spans="2:6" x14ac:dyDescent="0.25">
      <c r="B1695" s="157"/>
      <c r="F1695" s="158"/>
    </row>
    <row r="1696" spans="2:6" x14ac:dyDescent="0.25">
      <c r="B1696" s="157"/>
      <c r="F1696" s="158"/>
    </row>
    <row r="1697" spans="2:6" x14ac:dyDescent="0.25">
      <c r="B1697" s="157"/>
      <c r="F1697" s="158"/>
    </row>
    <row r="1698" spans="2:6" x14ac:dyDescent="0.25">
      <c r="B1698" s="157"/>
      <c r="F1698" s="158"/>
    </row>
    <row r="1699" spans="2:6" x14ac:dyDescent="0.25">
      <c r="B1699" s="157"/>
      <c r="F1699" s="158"/>
    </row>
    <row r="1700" spans="2:6" x14ac:dyDescent="0.25">
      <c r="B1700" s="157"/>
      <c r="F1700" s="158"/>
    </row>
    <row r="1701" spans="2:6" x14ac:dyDescent="0.25">
      <c r="B1701" s="157"/>
      <c r="F1701" s="158"/>
    </row>
    <row r="1702" spans="2:6" x14ac:dyDescent="0.25">
      <c r="B1702" s="157"/>
      <c r="F1702" s="158"/>
    </row>
    <row r="1703" spans="2:6" x14ac:dyDescent="0.25">
      <c r="B1703" s="157"/>
      <c r="F1703" s="158"/>
    </row>
    <row r="1704" spans="2:6" x14ac:dyDescent="0.25">
      <c r="B1704" s="157"/>
      <c r="F1704" s="158"/>
    </row>
    <row r="1705" spans="2:6" x14ac:dyDescent="0.25">
      <c r="B1705" s="157"/>
      <c r="F1705" s="158"/>
    </row>
    <row r="1706" spans="2:6" x14ac:dyDescent="0.25">
      <c r="B1706" s="157"/>
      <c r="F1706" s="158"/>
    </row>
    <row r="1707" spans="2:6" x14ac:dyDescent="0.25">
      <c r="B1707" s="157"/>
      <c r="F1707" s="158"/>
    </row>
    <row r="1708" spans="2:6" x14ac:dyDescent="0.25">
      <c r="B1708" s="157"/>
      <c r="F1708" s="158"/>
    </row>
    <row r="1709" spans="2:6" x14ac:dyDescent="0.25">
      <c r="B1709" s="157"/>
      <c r="F1709" s="158"/>
    </row>
    <row r="1710" spans="2:6" x14ac:dyDescent="0.25">
      <c r="B1710" s="157"/>
      <c r="F1710" s="158"/>
    </row>
    <row r="1711" spans="2:6" x14ac:dyDescent="0.25">
      <c r="B1711" s="157"/>
      <c r="F1711" s="158"/>
    </row>
    <row r="1712" spans="2:6" x14ac:dyDescent="0.25">
      <c r="B1712" s="157"/>
      <c r="F1712" s="158"/>
    </row>
    <row r="1713" spans="2:6" x14ac:dyDescent="0.25">
      <c r="B1713" s="157"/>
      <c r="F1713" s="158"/>
    </row>
    <row r="1714" spans="2:6" x14ac:dyDescent="0.25">
      <c r="B1714" s="157"/>
      <c r="F1714" s="158"/>
    </row>
    <row r="1715" spans="2:6" x14ac:dyDescent="0.25">
      <c r="B1715" s="157"/>
      <c r="F1715" s="158"/>
    </row>
    <row r="1716" spans="2:6" x14ac:dyDescent="0.25">
      <c r="B1716" s="157"/>
      <c r="F1716" s="158"/>
    </row>
    <row r="1717" spans="2:6" x14ac:dyDescent="0.25">
      <c r="B1717" s="157"/>
      <c r="F1717" s="158"/>
    </row>
    <row r="1718" spans="2:6" x14ac:dyDescent="0.25">
      <c r="B1718" s="157"/>
      <c r="F1718" s="158"/>
    </row>
    <row r="1719" spans="2:6" x14ac:dyDescent="0.25">
      <c r="B1719" s="157"/>
      <c r="F1719" s="158"/>
    </row>
    <row r="1720" spans="2:6" x14ac:dyDescent="0.25">
      <c r="B1720" s="157"/>
      <c r="F1720" s="158"/>
    </row>
    <row r="1721" spans="2:6" x14ac:dyDescent="0.25">
      <c r="B1721" s="157"/>
      <c r="F1721" s="158"/>
    </row>
    <row r="1722" spans="2:6" x14ac:dyDescent="0.25">
      <c r="B1722" s="157"/>
      <c r="F1722" s="158"/>
    </row>
    <row r="1723" spans="2:6" x14ac:dyDescent="0.25">
      <c r="B1723" s="157"/>
      <c r="F1723" s="158"/>
    </row>
    <row r="1724" spans="2:6" x14ac:dyDescent="0.25">
      <c r="B1724" s="157"/>
      <c r="F1724" s="158"/>
    </row>
    <row r="1725" spans="2:6" x14ac:dyDescent="0.25">
      <c r="B1725" s="157"/>
      <c r="F1725" s="158"/>
    </row>
    <row r="1726" spans="2:6" x14ac:dyDescent="0.25">
      <c r="B1726" s="157"/>
      <c r="F1726" s="158"/>
    </row>
    <row r="1727" spans="2:6" x14ac:dyDescent="0.25">
      <c r="B1727" s="157"/>
      <c r="F1727" s="158"/>
    </row>
    <row r="1728" spans="2:6" x14ac:dyDescent="0.25">
      <c r="B1728" s="157"/>
      <c r="F1728" s="158"/>
    </row>
    <row r="1729" spans="2:6" x14ac:dyDescent="0.25">
      <c r="B1729" s="157"/>
      <c r="F1729" s="158"/>
    </row>
    <row r="1730" spans="2:6" x14ac:dyDescent="0.25">
      <c r="B1730" s="157"/>
      <c r="F1730" s="158"/>
    </row>
    <row r="1731" spans="2:6" x14ac:dyDescent="0.25">
      <c r="B1731" s="157"/>
      <c r="F1731" s="158"/>
    </row>
    <row r="1732" spans="2:6" x14ac:dyDescent="0.25">
      <c r="B1732" s="157"/>
      <c r="F1732" s="158"/>
    </row>
    <row r="1733" spans="2:6" x14ac:dyDescent="0.25">
      <c r="B1733" s="157"/>
      <c r="F1733" s="158"/>
    </row>
    <row r="1734" spans="2:6" x14ac:dyDescent="0.25">
      <c r="B1734" s="157"/>
      <c r="F1734" s="158"/>
    </row>
    <row r="1735" spans="2:6" x14ac:dyDescent="0.25">
      <c r="B1735" s="157"/>
      <c r="F1735" s="158"/>
    </row>
    <row r="1736" spans="2:6" x14ac:dyDescent="0.25">
      <c r="B1736" s="157"/>
      <c r="F1736" s="158"/>
    </row>
    <row r="1737" spans="2:6" x14ac:dyDescent="0.25">
      <c r="B1737" s="157"/>
      <c r="F1737" s="158"/>
    </row>
    <row r="1738" spans="2:6" x14ac:dyDescent="0.25">
      <c r="B1738" s="157"/>
      <c r="F1738" s="158"/>
    </row>
    <row r="1739" spans="2:6" x14ac:dyDescent="0.25">
      <c r="B1739" s="157"/>
      <c r="F1739" s="158"/>
    </row>
    <row r="1740" spans="2:6" x14ac:dyDescent="0.25">
      <c r="B1740" s="157"/>
      <c r="F1740" s="158"/>
    </row>
    <row r="1741" spans="2:6" x14ac:dyDescent="0.25">
      <c r="B1741" s="157"/>
      <c r="F1741" s="158"/>
    </row>
    <row r="1742" spans="2:6" x14ac:dyDescent="0.25">
      <c r="B1742" s="157"/>
      <c r="F1742" s="158"/>
    </row>
    <row r="1743" spans="2:6" x14ac:dyDescent="0.25">
      <c r="B1743" s="157"/>
      <c r="F1743" s="158"/>
    </row>
    <row r="1744" spans="2:6" x14ac:dyDescent="0.25">
      <c r="B1744" s="157"/>
      <c r="F1744" s="158"/>
    </row>
    <row r="1745" spans="2:6" x14ac:dyDescent="0.25">
      <c r="B1745" s="157"/>
      <c r="F1745" s="158"/>
    </row>
    <row r="1746" spans="2:6" x14ac:dyDescent="0.25">
      <c r="B1746" s="157"/>
      <c r="F1746" s="158"/>
    </row>
    <row r="1747" spans="2:6" x14ac:dyDescent="0.25">
      <c r="B1747" s="157"/>
      <c r="F1747" s="158"/>
    </row>
    <row r="1748" spans="2:6" x14ac:dyDescent="0.25">
      <c r="B1748" s="157"/>
      <c r="F1748" s="158"/>
    </row>
    <row r="1749" spans="2:6" x14ac:dyDescent="0.25">
      <c r="B1749" s="157"/>
      <c r="F1749" s="158"/>
    </row>
    <row r="1750" spans="2:6" x14ac:dyDescent="0.25">
      <c r="B1750" s="157"/>
      <c r="F1750" s="158"/>
    </row>
    <row r="1751" spans="2:6" x14ac:dyDescent="0.25">
      <c r="B1751" s="157"/>
      <c r="F1751" s="158"/>
    </row>
    <row r="1752" spans="2:6" x14ac:dyDescent="0.25">
      <c r="B1752" s="157"/>
      <c r="F1752" s="158"/>
    </row>
    <row r="1753" spans="2:6" x14ac:dyDescent="0.25">
      <c r="B1753" s="157"/>
      <c r="F1753" s="158"/>
    </row>
    <row r="1754" spans="2:6" x14ac:dyDescent="0.25">
      <c r="B1754" s="157"/>
      <c r="F1754" s="158"/>
    </row>
    <row r="1755" spans="2:6" x14ac:dyDescent="0.25">
      <c r="B1755" s="157"/>
      <c r="F1755" s="158"/>
    </row>
    <row r="1756" spans="2:6" x14ac:dyDescent="0.25">
      <c r="B1756" s="157"/>
      <c r="F1756" s="158"/>
    </row>
    <row r="1757" spans="2:6" x14ac:dyDescent="0.25">
      <c r="B1757" s="157"/>
      <c r="F1757" s="158"/>
    </row>
    <row r="1758" spans="2:6" x14ac:dyDescent="0.25">
      <c r="B1758" s="157"/>
      <c r="F1758" s="158"/>
    </row>
    <row r="1759" spans="2:6" x14ac:dyDescent="0.25">
      <c r="B1759" s="157"/>
      <c r="F1759" s="158"/>
    </row>
    <row r="1760" spans="2:6" x14ac:dyDescent="0.25">
      <c r="B1760" s="157"/>
      <c r="F1760" s="158"/>
    </row>
    <row r="1761" spans="2:6" x14ac:dyDescent="0.25">
      <c r="B1761" s="157"/>
      <c r="F1761" s="158"/>
    </row>
    <row r="1762" spans="2:6" x14ac:dyDescent="0.25">
      <c r="B1762" s="157"/>
      <c r="F1762" s="158"/>
    </row>
    <row r="1763" spans="2:6" x14ac:dyDescent="0.25">
      <c r="B1763" s="157"/>
      <c r="F1763" s="158"/>
    </row>
    <row r="1764" spans="2:6" x14ac:dyDescent="0.25">
      <c r="B1764" s="157"/>
      <c r="F1764" s="158"/>
    </row>
    <row r="1765" spans="2:6" x14ac:dyDescent="0.25">
      <c r="B1765" s="157"/>
      <c r="F1765" s="158"/>
    </row>
    <row r="1766" spans="2:6" x14ac:dyDescent="0.25">
      <c r="B1766" s="157"/>
      <c r="F1766" s="158"/>
    </row>
    <row r="1767" spans="2:6" x14ac:dyDescent="0.25">
      <c r="B1767" s="157"/>
      <c r="F1767" s="158"/>
    </row>
    <row r="1768" spans="2:6" x14ac:dyDescent="0.25">
      <c r="B1768" s="157"/>
      <c r="F1768" s="158"/>
    </row>
    <row r="1769" spans="2:6" x14ac:dyDescent="0.25">
      <c r="B1769" s="157"/>
      <c r="F1769" s="158"/>
    </row>
    <row r="1770" spans="2:6" x14ac:dyDescent="0.25">
      <c r="B1770" s="157"/>
      <c r="F1770" s="158"/>
    </row>
    <row r="1771" spans="2:6" x14ac:dyDescent="0.25">
      <c r="B1771" s="157"/>
      <c r="F1771" s="158"/>
    </row>
    <row r="1772" spans="2:6" x14ac:dyDescent="0.25">
      <c r="B1772" s="157"/>
      <c r="F1772" s="158"/>
    </row>
    <row r="1773" spans="2:6" x14ac:dyDescent="0.25">
      <c r="B1773" s="157"/>
      <c r="F1773" s="158"/>
    </row>
    <row r="1774" spans="2:6" x14ac:dyDescent="0.25">
      <c r="B1774" s="157"/>
      <c r="F1774" s="158"/>
    </row>
    <row r="1775" spans="2:6" x14ac:dyDescent="0.25">
      <c r="B1775" s="157"/>
      <c r="F1775" s="158"/>
    </row>
    <row r="1776" spans="2:6" x14ac:dyDescent="0.25">
      <c r="B1776" s="157"/>
      <c r="F1776" s="158"/>
    </row>
    <row r="1777" spans="2:6" x14ac:dyDescent="0.25">
      <c r="B1777" s="157"/>
      <c r="F1777" s="158"/>
    </row>
    <row r="1778" spans="2:6" x14ac:dyDescent="0.25">
      <c r="B1778" s="157"/>
      <c r="F1778" s="158"/>
    </row>
    <row r="1779" spans="2:6" x14ac:dyDescent="0.25">
      <c r="B1779" s="157"/>
      <c r="F1779" s="158"/>
    </row>
    <row r="1780" spans="2:6" x14ac:dyDescent="0.25">
      <c r="B1780" s="157"/>
      <c r="F1780" s="158"/>
    </row>
    <row r="1781" spans="2:6" x14ac:dyDescent="0.25">
      <c r="B1781" s="157"/>
      <c r="F1781" s="158"/>
    </row>
    <row r="1782" spans="2:6" x14ac:dyDescent="0.25">
      <c r="B1782" s="157"/>
      <c r="F1782" s="158"/>
    </row>
    <row r="1783" spans="2:6" x14ac:dyDescent="0.25">
      <c r="B1783" s="157"/>
      <c r="F1783" s="158"/>
    </row>
    <row r="1784" spans="2:6" x14ac:dyDescent="0.25">
      <c r="B1784" s="157"/>
      <c r="F1784" s="158"/>
    </row>
    <row r="1785" spans="2:6" x14ac:dyDescent="0.25">
      <c r="B1785" s="157"/>
      <c r="F1785" s="158"/>
    </row>
    <row r="1786" spans="2:6" x14ac:dyDescent="0.25">
      <c r="B1786" s="157"/>
      <c r="F1786" s="158"/>
    </row>
    <row r="1787" spans="2:6" x14ac:dyDescent="0.25">
      <c r="B1787" s="157"/>
      <c r="F1787" s="158"/>
    </row>
    <row r="1788" spans="2:6" x14ac:dyDescent="0.25">
      <c r="B1788" s="157"/>
      <c r="F1788" s="158"/>
    </row>
    <row r="1789" spans="2:6" x14ac:dyDescent="0.25">
      <c r="B1789" s="157"/>
      <c r="F1789" s="158"/>
    </row>
    <row r="1790" spans="2:6" x14ac:dyDescent="0.25">
      <c r="B1790" s="157"/>
      <c r="F1790" s="158"/>
    </row>
    <row r="1791" spans="2:6" x14ac:dyDescent="0.25">
      <c r="B1791" s="157"/>
      <c r="F1791" s="158"/>
    </row>
    <row r="1792" spans="2:6" x14ac:dyDescent="0.25">
      <c r="B1792" s="157"/>
      <c r="F1792" s="158"/>
    </row>
    <row r="1793" spans="2:6" x14ac:dyDescent="0.25">
      <c r="B1793" s="157"/>
      <c r="F1793" s="158"/>
    </row>
    <row r="1794" spans="2:6" x14ac:dyDescent="0.25">
      <c r="B1794" s="157"/>
      <c r="F1794" s="158"/>
    </row>
    <row r="1795" spans="2:6" x14ac:dyDescent="0.25">
      <c r="B1795" s="157"/>
      <c r="F1795" s="158"/>
    </row>
    <row r="1796" spans="2:6" x14ac:dyDescent="0.25">
      <c r="B1796" s="157"/>
      <c r="F1796" s="158"/>
    </row>
    <row r="1797" spans="2:6" x14ac:dyDescent="0.25">
      <c r="B1797" s="157"/>
      <c r="F1797" s="158"/>
    </row>
    <row r="1798" spans="2:6" x14ac:dyDescent="0.25">
      <c r="B1798" s="157"/>
      <c r="F1798" s="158"/>
    </row>
    <row r="1799" spans="2:6" x14ac:dyDescent="0.25">
      <c r="B1799" s="157"/>
      <c r="F1799" s="158"/>
    </row>
    <row r="1800" spans="2:6" x14ac:dyDescent="0.25">
      <c r="B1800" s="157"/>
      <c r="F1800" s="158"/>
    </row>
    <row r="1801" spans="2:6" x14ac:dyDescent="0.25">
      <c r="B1801" s="157"/>
      <c r="F1801" s="158"/>
    </row>
    <row r="1802" spans="2:6" x14ac:dyDescent="0.25">
      <c r="B1802" s="157"/>
      <c r="F1802" s="158"/>
    </row>
    <row r="1803" spans="2:6" x14ac:dyDescent="0.25">
      <c r="B1803" s="157"/>
      <c r="F1803" s="158"/>
    </row>
    <row r="1804" spans="2:6" x14ac:dyDescent="0.25">
      <c r="B1804" s="157"/>
      <c r="F1804" s="158"/>
    </row>
    <row r="1805" spans="2:6" x14ac:dyDescent="0.25">
      <c r="B1805" s="157"/>
      <c r="F1805" s="158"/>
    </row>
    <row r="1806" spans="2:6" x14ac:dyDescent="0.25">
      <c r="B1806" s="157"/>
      <c r="F1806" s="158"/>
    </row>
    <row r="1807" spans="2:6" x14ac:dyDescent="0.25">
      <c r="B1807" s="157"/>
      <c r="F1807" s="158"/>
    </row>
    <row r="1808" spans="2:6" x14ac:dyDescent="0.25">
      <c r="B1808" s="157"/>
      <c r="F1808" s="158"/>
    </row>
    <row r="1809" spans="2:6" x14ac:dyDescent="0.25">
      <c r="B1809" s="157"/>
      <c r="F1809" s="158"/>
    </row>
    <row r="1810" spans="2:6" x14ac:dyDescent="0.25">
      <c r="B1810" s="157"/>
      <c r="F1810" s="158"/>
    </row>
    <row r="1811" spans="2:6" x14ac:dyDescent="0.25">
      <c r="B1811" s="157"/>
      <c r="F1811" s="158"/>
    </row>
    <row r="1812" spans="2:6" x14ac:dyDescent="0.25">
      <c r="B1812" s="157"/>
      <c r="F1812" s="158"/>
    </row>
    <row r="1813" spans="2:6" x14ac:dyDescent="0.25">
      <c r="B1813" s="157"/>
      <c r="F1813" s="158"/>
    </row>
    <row r="1814" spans="2:6" x14ac:dyDescent="0.25">
      <c r="B1814" s="157"/>
      <c r="F1814" s="158"/>
    </row>
    <row r="1815" spans="2:6" x14ac:dyDescent="0.25">
      <c r="B1815" s="157"/>
      <c r="F1815" s="158"/>
    </row>
    <row r="1816" spans="2:6" x14ac:dyDescent="0.25">
      <c r="B1816" s="157"/>
      <c r="F1816" s="158"/>
    </row>
    <row r="1817" spans="2:6" x14ac:dyDescent="0.25">
      <c r="B1817" s="157"/>
      <c r="F1817" s="158"/>
    </row>
    <row r="1818" spans="2:6" x14ac:dyDescent="0.25">
      <c r="B1818" s="157"/>
      <c r="F1818" s="158"/>
    </row>
    <row r="1819" spans="2:6" x14ac:dyDescent="0.25">
      <c r="B1819" s="157"/>
      <c r="F1819" s="158"/>
    </row>
    <row r="1820" spans="2:6" x14ac:dyDescent="0.25">
      <c r="B1820" s="157"/>
      <c r="F1820" s="158"/>
    </row>
    <row r="1821" spans="2:6" x14ac:dyDescent="0.25">
      <c r="B1821" s="157"/>
      <c r="F1821" s="158"/>
    </row>
    <row r="1822" spans="2:6" x14ac:dyDescent="0.25">
      <c r="B1822" s="157"/>
      <c r="F1822" s="158"/>
    </row>
    <row r="1823" spans="2:6" x14ac:dyDescent="0.25">
      <c r="B1823" s="157"/>
      <c r="F1823" s="158"/>
    </row>
    <row r="1824" spans="2:6" x14ac:dyDescent="0.25">
      <c r="B1824" s="157"/>
      <c r="F1824" s="158"/>
    </row>
    <row r="1825" spans="2:6" x14ac:dyDescent="0.25">
      <c r="B1825" s="157"/>
      <c r="F1825" s="158"/>
    </row>
    <row r="1826" spans="2:6" x14ac:dyDescent="0.25">
      <c r="B1826" s="157"/>
      <c r="F1826" s="158"/>
    </row>
    <row r="1827" spans="2:6" x14ac:dyDescent="0.25">
      <c r="B1827" s="157"/>
      <c r="F1827" s="158"/>
    </row>
    <row r="1828" spans="2:6" x14ac:dyDescent="0.25">
      <c r="B1828" s="157"/>
      <c r="F1828" s="158"/>
    </row>
    <row r="1829" spans="2:6" x14ac:dyDescent="0.25">
      <c r="B1829" s="157"/>
      <c r="F1829" s="158"/>
    </row>
    <row r="1830" spans="2:6" x14ac:dyDescent="0.25">
      <c r="B1830" s="157"/>
      <c r="F1830" s="158"/>
    </row>
    <row r="1831" spans="2:6" x14ac:dyDescent="0.25">
      <c r="B1831" s="157"/>
      <c r="F1831" s="158"/>
    </row>
    <row r="1832" spans="2:6" x14ac:dyDescent="0.25">
      <c r="B1832" s="157"/>
      <c r="F1832" s="158"/>
    </row>
    <row r="1833" spans="2:6" x14ac:dyDescent="0.25">
      <c r="B1833" s="157"/>
      <c r="F1833" s="158"/>
    </row>
    <row r="1834" spans="2:6" x14ac:dyDescent="0.25">
      <c r="B1834" s="157"/>
      <c r="F1834" s="158"/>
    </row>
    <row r="1835" spans="2:6" x14ac:dyDescent="0.25">
      <c r="B1835" s="157"/>
      <c r="F1835" s="158"/>
    </row>
    <row r="1836" spans="2:6" x14ac:dyDescent="0.25">
      <c r="B1836" s="157"/>
      <c r="F1836" s="158"/>
    </row>
    <row r="1837" spans="2:6" x14ac:dyDescent="0.25">
      <c r="B1837" s="157"/>
      <c r="F1837" s="158"/>
    </row>
    <row r="1838" spans="2:6" x14ac:dyDescent="0.25">
      <c r="B1838" s="157"/>
      <c r="F1838" s="158"/>
    </row>
    <row r="1839" spans="2:6" x14ac:dyDescent="0.25">
      <c r="B1839" s="157"/>
      <c r="F1839" s="158"/>
    </row>
    <row r="1840" spans="2:6" x14ac:dyDescent="0.25">
      <c r="B1840" s="157"/>
      <c r="F1840" s="158"/>
    </row>
    <row r="1841" spans="2:6" x14ac:dyDescent="0.25">
      <c r="B1841" s="157"/>
      <c r="F1841" s="158"/>
    </row>
    <row r="1842" spans="2:6" x14ac:dyDescent="0.25">
      <c r="B1842" s="157"/>
      <c r="F1842" s="158"/>
    </row>
    <row r="1843" spans="2:6" x14ac:dyDescent="0.25">
      <c r="B1843" s="157"/>
      <c r="F1843" s="158"/>
    </row>
    <row r="1844" spans="2:6" x14ac:dyDescent="0.25">
      <c r="B1844" s="157"/>
      <c r="F1844" s="158"/>
    </row>
    <row r="1845" spans="2:6" x14ac:dyDescent="0.25">
      <c r="B1845" s="157"/>
      <c r="F1845" s="158"/>
    </row>
    <row r="1846" spans="2:6" x14ac:dyDescent="0.25">
      <c r="B1846" s="157"/>
      <c r="F1846" s="158"/>
    </row>
    <row r="1847" spans="2:6" x14ac:dyDescent="0.25">
      <c r="B1847" s="157"/>
      <c r="F1847" s="158"/>
    </row>
    <row r="1848" spans="2:6" x14ac:dyDescent="0.25">
      <c r="B1848" s="157"/>
      <c r="F1848" s="158"/>
    </row>
    <row r="1849" spans="2:6" x14ac:dyDescent="0.25">
      <c r="B1849" s="157"/>
      <c r="F1849" s="158"/>
    </row>
    <row r="1850" spans="2:6" x14ac:dyDescent="0.25">
      <c r="B1850" s="157"/>
      <c r="F1850" s="158"/>
    </row>
    <row r="1851" spans="2:6" x14ac:dyDescent="0.25">
      <c r="B1851" s="157"/>
      <c r="F1851" s="158"/>
    </row>
    <row r="1852" spans="2:6" x14ac:dyDescent="0.25">
      <c r="B1852" s="157"/>
      <c r="F1852" s="158"/>
    </row>
    <row r="1853" spans="2:6" x14ac:dyDescent="0.25">
      <c r="B1853" s="157"/>
      <c r="F1853" s="158"/>
    </row>
    <row r="1854" spans="2:6" x14ac:dyDescent="0.25">
      <c r="B1854" s="157"/>
      <c r="F1854" s="158"/>
    </row>
    <row r="1855" spans="2:6" x14ac:dyDescent="0.25">
      <c r="B1855" s="157"/>
      <c r="F1855" s="158"/>
    </row>
    <row r="1856" spans="2:6" x14ac:dyDescent="0.25">
      <c r="B1856" s="157"/>
      <c r="F1856" s="158"/>
    </row>
    <row r="1857" spans="2:6" x14ac:dyDescent="0.25">
      <c r="B1857" s="157"/>
      <c r="F1857" s="158"/>
    </row>
    <row r="1858" spans="2:6" x14ac:dyDescent="0.25">
      <c r="B1858" s="157"/>
      <c r="F1858" s="158"/>
    </row>
    <row r="1859" spans="2:6" x14ac:dyDescent="0.25">
      <c r="B1859" s="157"/>
      <c r="F1859" s="158"/>
    </row>
    <row r="1860" spans="2:6" x14ac:dyDescent="0.25">
      <c r="B1860" s="157"/>
      <c r="F1860" s="158"/>
    </row>
    <row r="1861" spans="2:6" x14ac:dyDescent="0.25">
      <c r="B1861" s="157"/>
      <c r="F1861" s="158"/>
    </row>
    <row r="1862" spans="2:6" x14ac:dyDescent="0.25">
      <c r="B1862" s="157"/>
      <c r="F1862" s="158"/>
    </row>
    <row r="1863" spans="2:6" x14ac:dyDescent="0.25">
      <c r="B1863" s="157"/>
      <c r="F1863" s="158"/>
    </row>
    <row r="1864" spans="2:6" x14ac:dyDescent="0.25">
      <c r="B1864" s="157"/>
      <c r="F1864" s="158"/>
    </row>
    <row r="1865" spans="2:6" x14ac:dyDescent="0.25">
      <c r="B1865" s="157"/>
      <c r="F1865" s="158"/>
    </row>
    <row r="1866" spans="2:6" x14ac:dyDescent="0.25">
      <c r="B1866" s="157"/>
      <c r="F1866" s="158"/>
    </row>
    <row r="1867" spans="2:6" x14ac:dyDescent="0.25">
      <c r="B1867" s="157"/>
      <c r="F1867" s="158"/>
    </row>
    <row r="1868" spans="2:6" x14ac:dyDescent="0.25">
      <c r="B1868" s="157"/>
      <c r="F1868" s="158"/>
    </row>
    <row r="1869" spans="2:6" x14ac:dyDescent="0.25">
      <c r="B1869" s="157"/>
      <c r="F1869" s="158"/>
    </row>
    <row r="1870" spans="2:6" x14ac:dyDescent="0.25">
      <c r="B1870" s="157"/>
      <c r="F1870" s="158"/>
    </row>
    <row r="1871" spans="2:6" x14ac:dyDescent="0.25">
      <c r="B1871" s="157"/>
      <c r="F1871" s="158"/>
    </row>
    <row r="1872" spans="2:6" x14ac:dyDescent="0.25">
      <c r="B1872" s="157"/>
      <c r="F1872" s="158"/>
    </row>
    <row r="1873" spans="2:6" x14ac:dyDescent="0.25">
      <c r="B1873" s="157"/>
      <c r="F1873" s="158"/>
    </row>
    <row r="1874" spans="2:6" x14ac:dyDescent="0.25">
      <c r="B1874" s="157"/>
      <c r="F1874" s="158"/>
    </row>
    <row r="1875" spans="2:6" x14ac:dyDescent="0.25">
      <c r="B1875" s="157"/>
      <c r="F1875" s="158"/>
    </row>
    <row r="1876" spans="2:6" x14ac:dyDescent="0.25">
      <c r="B1876" s="157"/>
      <c r="F1876" s="158"/>
    </row>
    <row r="1877" spans="2:6" x14ac:dyDescent="0.25">
      <c r="B1877" s="157"/>
      <c r="F1877" s="158"/>
    </row>
    <row r="1878" spans="2:6" x14ac:dyDescent="0.25">
      <c r="B1878" s="157"/>
      <c r="F1878" s="158"/>
    </row>
    <row r="1879" spans="2:6" x14ac:dyDescent="0.25">
      <c r="B1879" s="157"/>
      <c r="F1879" s="158"/>
    </row>
    <row r="1880" spans="2:6" x14ac:dyDescent="0.25">
      <c r="B1880" s="157"/>
      <c r="F1880" s="158"/>
    </row>
    <row r="1881" spans="2:6" x14ac:dyDescent="0.25">
      <c r="B1881" s="157"/>
      <c r="F1881" s="158"/>
    </row>
    <row r="1882" spans="2:6" x14ac:dyDescent="0.25">
      <c r="B1882" s="157"/>
      <c r="F1882" s="158"/>
    </row>
    <row r="1883" spans="2:6" x14ac:dyDescent="0.25">
      <c r="B1883" s="157"/>
      <c r="F1883" s="158"/>
    </row>
    <row r="1884" spans="2:6" x14ac:dyDescent="0.25">
      <c r="B1884" s="157"/>
      <c r="F1884" s="158"/>
    </row>
    <row r="1885" spans="2:6" x14ac:dyDescent="0.25">
      <c r="B1885" s="157"/>
      <c r="F1885" s="158"/>
    </row>
    <row r="1886" spans="2:6" x14ac:dyDescent="0.25">
      <c r="B1886" s="157"/>
      <c r="F1886" s="158"/>
    </row>
    <row r="1887" spans="2:6" x14ac:dyDescent="0.25">
      <c r="B1887" s="157"/>
      <c r="F1887" s="158"/>
    </row>
    <row r="1888" spans="2:6" x14ac:dyDescent="0.25">
      <c r="B1888" s="157"/>
      <c r="F1888" s="158"/>
    </row>
    <row r="1889" spans="2:6" x14ac:dyDescent="0.25">
      <c r="B1889" s="157"/>
      <c r="F1889" s="158"/>
    </row>
    <row r="1890" spans="2:6" x14ac:dyDescent="0.25">
      <c r="B1890" s="157"/>
      <c r="F1890" s="158"/>
    </row>
    <row r="1891" spans="2:6" x14ac:dyDescent="0.25">
      <c r="B1891" s="157"/>
      <c r="F1891" s="158"/>
    </row>
    <row r="1892" spans="2:6" x14ac:dyDescent="0.25">
      <c r="B1892" s="157"/>
      <c r="F1892" s="158"/>
    </row>
    <row r="1893" spans="2:6" x14ac:dyDescent="0.25">
      <c r="B1893" s="157"/>
      <c r="F1893" s="158"/>
    </row>
    <row r="1894" spans="2:6" x14ac:dyDescent="0.25">
      <c r="B1894" s="157"/>
      <c r="F1894" s="158"/>
    </row>
    <row r="1895" spans="2:6" x14ac:dyDescent="0.25">
      <c r="B1895" s="157"/>
      <c r="F1895" s="158"/>
    </row>
    <row r="1896" spans="2:6" x14ac:dyDescent="0.25">
      <c r="B1896" s="157"/>
      <c r="F1896" s="158"/>
    </row>
    <row r="1897" spans="2:6" x14ac:dyDescent="0.25">
      <c r="B1897" s="157"/>
      <c r="F1897" s="158"/>
    </row>
    <row r="1898" spans="2:6" x14ac:dyDescent="0.25">
      <c r="B1898" s="157"/>
      <c r="F1898" s="158"/>
    </row>
    <row r="1899" spans="2:6" x14ac:dyDescent="0.25">
      <c r="B1899" s="157"/>
      <c r="F1899" s="158"/>
    </row>
    <row r="1900" spans="2:6" x14ac:dyDescent="0.25">
      <c r="B1900" s="157"/>
      <c r="F1900" s="158"/>
    </row>
    <row r="1901" spans="2:6" x14ac:dyDescent="0.25">
      <c r="B1901" s="157"/>
      <c r="F1901" s="158"/>
    </row>
    <row r="1902" spans="2:6" x14ac:dyDescent="0.25">
      <c r="B1902" s="157"/>
      <c r="F1902" s="158"/>
    </row>
    <row r="1903" spans="2:6" x14ac:dyDescent="0.25">
      <c r="B1903" s="157"/>
      <c r="F1903" s="158"/>
    </row>
    <row r="1904" spans="2:6" x14ac:dyDescent="0.25">
      <c r="B1904" s="157"/>
      <c r="F1904" s="158"/>
    </row>
    <row r="1905" spans="2:6" x14ac:dyDescent="0.25">
      <c r="B1905" s="157"/>
      <c r="F1905" s="158"/>
    </row>
    <row r="1906" spans="2:6" x14ac:dyDescent="0.25">
      <c r="B1906" s="157"/>
      <c r="F1906" s="158"/>
    </row>
    <row r="1907" spans="2:6" x14ac:dyDescent="0.25">
      <c r="B1907" s="157"/>
      <c r="F1907" s="158"/>
    </row>
    <row r="1908" spans="2:6" x14ac:dyDescent="0.25">
      <c r="B1908" s="157"/>
      <c r="F1908" s="158"/>
    </row>
    <row r="1909" spans="2:6" x14ac:dyDescent="0.25">
      <c r="B1909" s="157"/>
      <c r="F1909" s="158"/>
    </row>
    <row r="1910" spans="2:6" x14ac:dyDescent="0.25">
      <c r="B1910" s="157"/>
      <c r="F1910" s="158"/>
    </row>
    <row r="1911" spans="2:6" x14ac:dyDescent="0.25">
      <c r="B1911" s="157"/>
      <c r="F1911" s="158"/>
    </row>
    <row r="1912" spans="2:6" x14ac:dyDescent="0.25">
      <c r="B1912" s="157"/>
      <c r="F1912" s="158"/>
    </row>
    <row r="1913" spans="2:6" x14ac:dyDescent="0.25">
      <c r="B1913" s="157"/>
      <c r="F1913" s="158"/>
    </row>
    <row r="1914" spans="2:6" x14ac:dyDescent="0.25">
      <c r="B1914" s="157"/>
      <c r="F1914" s="158"/>
    </row>
    <row r="1915" spans="2:6" x14ac:dyDescent="0.25">
      <c r="B1915" s="157"/>
      <c r="F1915" s="158"/>
    </row>
    <row r="1916" spans="2:6" x14ac:dyDescent="0.25">
      <c r="B1916" s="157"/>
      <c r="F1916" s="158"/>
    </row>
    <row r="1917" spans="2:6" x14ac:dyDescent="0.25">
      <c r="B1917" s="157"/>
      <c r="F1917" s="158"/>
    </row>
    <row r="1918" spans="2:6" x14ac:dyDescent="0.25">
      <c r="B1918" s="157"/>
      <c r="F1918" s="158"/>
    </row>
    <row r="1919" spans="2:6" x14ac:dyDescent="0.25">
      <c r="B1919" s="157"/>
      <c r="F1919" s="158"/>
    </row>
    <row r="1920" spans="2:6" x14ac:dyDescent="0.25">
      <c r="B1920" s="157"/>
      <c r="F1920" s="158"/>
    </row>
    <row r="1921" spans="2:6" x14ac:dyDescent="0.25">
      <c r="B1921" s="157"/>
      <c r="F1921" s="158"/>
    </row>
    <row r="1922" spans="2:6" x14ac:dyDescent="0.25">
      <c r="B1922" s="157"/>
      <c r="F1922" s="158"/>
    </row>
    <row r="1923" spans="2:6" x14ac:dyDescent="0.25">
      <c r="B1923" s="157"/>
      <c r="F1923" s="158"/>
    </row>
    <row r="1924" spans="2:6" x14ac:dyDescent="0.25">
      <c r="B1924" s="157"/>
      <c r="F1924" s="158"/>
    </row>
    <row r="1925" spans="2:6" x14ac:dyDescent="0.25">
      <c r="B1925" s="157"/>
      <c r="F1925" s="158"/>
    </row>
    <row r="1926" spans="2:6" x14ac:dyDescent="0.25">
      <c r="B1926" s="157"/>
      <c r="F1926" s="158"/>
    </row>
    <row r="1927" spans="2:6" x14ac:dyDescent="0.25">
      <c r="B1927" s="157"/>
      <c r="F1927" s="158"/>
    </row>
    <row r="1928" spans="2:6" x14ac:dyDescent="0.25">
      <c r="B1928" s="157"/>
      <c r="F1928" s="158"/>
    </row>
    <row r="1929" spans="2:6" x14ac:dyDescent="0.25">
      <c r="B1929" s="157"/>
      <c r="F1929" s="158"/>
    </row>
    <row r="1930" spans="2:6" x14ac:dyDescent="0.25">
      <c r="B1930" s="157"/>
      <c r="F1930" s="158"/>
    </row>
    <row r="1931" spans="2:6" x14ac:dyDescent="0.25">
      <c r="B1931" s="157"/>
      <c r="F1931" s="158"/>
    </row>
    <row r="1932" spans="2:6" x14ac:dyDescent="0.25">
      <c r="B1932" s="157"/>
      <c r="F1932" s="158"/>
    </row>
    <row r="1933" spans="2:6" x14ac:dyDescent="0.25">
      <c r="B1933" s="157"/>
      <c r="F1933" s="158"/>
    </row>
    <row r="1934" spans="2:6" x14ac:dyDescent="0.25">
      <c r="B1934" s="157"/>
      <c r="F1934" s="158"/>
    </row>
    <row r="1935" spans="2:6" x14ac:dyDescent="0.25">
      <c r="B1935" s="157"/>
      <c r="F1935" s="158"/>
    </row>
    <row r="1936" spans="2:6" x14ac:dyDescent="0.25">
      <c r="B1936" s="157"/>
      <c r="F1936" s="158"/>
    </row>
    <row r="1937" spans="2:6" x14ac:dyDescent="0.25">
      <c r="B1937" s="157"/>
      <c r="F1937" s="158"/>
    </row>
    <row r="1938" spans="2:6" x14ac:dyDescent="0.25">
      <c r="B1938" s="157"/>
      <c r="F1938" s="158"/>
    </row>
    <row r="1939" spans="2:6" x14ac:dyDescent="0.25">
      <c r="B1939" s="157"/>
      <c r="F1939" s="158"/>
    </row>
    <row r="1940" spans="2:6" x14ac:dyDescent="0.25">
      <c r="B1940" s="157"/>
      <c r="F1940" s="158"/>
    </row>
    <row r="1941" spans="2:6" x14ac:dyDescent="0.25">
      <c r="B1941" s="157"/>
      <c r="F1941" s="158"/>
    </row>
    <row r="1942" spans="2:6" x14ac:dyDescent="0.25">
      <c r="B1942" s="157"/>
      <c r="F1942" s="158"/>
    </row>
    <row r="1943" spans="2:6" x14ac:dyDescent="0.25">
      <c r="B1943" s="157"/>
      <c r="F1943" s="158"/>
    </row>
    <row r="1944" spans="2:6" x14ac:dyDescent="0.25">
      <c r="B1944" s="157"/>
      <c r="F1944" s="158"/>
    </row>
    <row r="1945" spans="2:6" x14ac:dyDescent="0.25">
      <c r="B1945" s="157"/>
      <c r="F1945" s="158"/>
    </row>
    <row r="1946" spans="2:6" x14ac:dyDescent="0.25">
      <c r="B1946" s="157"/>
      <c r="F1946" s="158"/>
    </row>
    <row r="1947" spans="2:6" x14ac:dyDescent="0.25">
      <c r="B1947" s="157"/>
      <c r="F1947" s="158"/>
    </row>
    <row r="1948" spans="2:6" x14ac:dyDescent="0.25">
      <c r="B1948" s="157"/>
      <c r="F1948" s="158"/>
    </row>
    <row r="1949" spans="2:6" x14ac:dyDescent="0.25">
      <c r="B1949" s="157"/>
      <c r="F1949" s="158"/>
    </row>
    <row r="1950" spans="2:6" x14ac:dyDescent="0.25">
      <c r="B1950" s="157"/>
      <c r="F1950" s="158"/>
    </row>
    <row r="1951" spans="2:6" x14ac:dyDescent="0.25">
      <c r="B1951" s="157"/>
      <c r="F1951" s="158"/>
    </row>
    <row r="1952" spans="2:6" x14ac:dyDescent="0.25">
      <c r="B1952" s="157"/>
      <c r="F1952" s="158"/>
    </row>
    <row r="1953" spans="2:6" x14ac:dyDescent="0.25">
      <c r="B1953" s="157"/>
      <c r="F1953" s="158"/>
    </row>
    <row r="1954" spans="2:6" x14ac:dyDescent="0.25">
      <c r="B1954" s="157"/>
      <c r="F1954" s="158"/>
    </row>
    <row r="1955" spans="2:6" x14ac:dyDescent="0.25">
      <c r="B1955" s="157"/>
      <c r="F1955" s="158"/>
    </row>
    <row r="1956" spans="2:6" x14ac:dyDescent="0.25">
      <c r="B1956" s="157"/>
      <c r="F1956" s="158"/>
    </row>
    <row r="1957" spans="2:6" x14ac:dyDescent="0.25">
      <c r="B1957" s="157"/>
      <c r="F1957" s="158"/>
    </row>
    <row r="1958" spans="2:6" x14ac:dyDescent="0.25">
      <c r="B1958" s="157"/>
      <c r="F1958" s="158"/>
    </row>
    <row r="1959" spans="2:6" x14ac:dyDescent="0.25">
      <c r="B1959" s="157"/>
      <c r="F1959" s="158"/>
    </row>
    <row r="1960" spans="2:6" x14ac:dyDescent="0.25">
      <c r="B1960" s="157"/>
      <c r="F1960" s="158"/>
    </row>
    <row r="1961" spans="2:6" x14ac:dyDescent="0.25">
      <c r="B1961" s="157"/>
      <c r="F1961" s="158"/>
    </row>
    <row r="1962" spans="2:6" x14ac:dyDescent="0.25">
      <c r="B1962" s="157"/>
      <c r="F1962" s="158"/>
    </row>
    <row r="1963" spans="2:6" x14ac:dyDescent="0.25">
      <c r="B1963" s="157"/>
      <c r="F1963" s="158"/>
    </row>
    <row r="1964" spans="2:6" x14ac:dyDescent="0.25">
      <c r="B1964" s="157"/>
      <c r="F1964" s="158"/>
    </row>
    <row r="1965" spans="2:6" x14ac:dyDescent="0.25">
      <c r="B1965" s="157"/>
      <c r="F1965" s="158"/>
    </row>
    <row r="1966" spans="2:6" x14ac:dyDescent="0.25">
      <c r="B1966" s="157"/>
      <c r="F1966" s="158"/>
    </row>
    <row r="1967" spans="2:6" x14ac:dyDescent="0.25">
      <c r="B1967" s="157"/>
      <c r="F1967" s="158"/>
    </row>
    <row r="1968" spans="2:6" x14ac:dyDescent="0.25">
      <c r="B1968" s="157"/>
      <c r="F1968" s="158"/>
    </row>
    <row r="1969" spans="2:6" x14ac:dyDescent="0.25">
      <c r="B1969" s="157"/>
      <c r="F1969" s="158"/>
    </row>
    <row r="1970" spans="2:6" x14ac:dyDescent="0.25">
      <c r="B1970" s="157"/>
      <c r="F1970" s="158"/>
    </row>
    <row r="1971" spans="2:6" x14ac:dyDescent="0.25">
      <c r="B1971" s="157"/>
      <c r="F1971" s="158"/>
    </row>
    <row r="1972" spans="2:6" x14ac:dyDescent="0.25">
      <c r="B1972" s="157"/>
      <c r="F1972" s="158"/>
    </row>
    <row r="1973" spans="2:6" x14ac:dyDescent="0.25">
      <c r="B1973" s="157"/>
      <c r="F1973" s="158"/>
    </row>
    <row r="1974" spans="2:6" x14ac:dyDescent="0.25">
      <c r="B1974" s="157"/>
      <c r="F1974" s="158"/>
    </row>
    <row r="1975" spans="2:6" x14ac:dyDescent="0.25">
      <c r="B1975" s="157"/>
      <c r="F1975" s="158"/>
    </row>
    <row r="1976" spans="2:6" x14ac:dyDescent="0.25">
      <c r="B1976" s="157"/>
      <c r="F1976" s="158"/>
    </row>
    <row r="1977" spans="2:6" x14ac:dyDescent="0.25">
      <c r="B1977" s="157"/>
      <c r="F1977" s="158"/>
    </row>
    <row r="1978" spans="2:6" x14ac:dyDescent="0.25">
      <c r="B1978" s="157"/>
      <c r="F1978" s="158"/>
    </row>
    <row r="1979" spans="2:6" x14ac:dyDescent="0.25">
      <c r="B1979" s="157"/>
      <c r="F1979" s="158"/>
    </row>
    <row r="1980" spans="2:6" x14ac:dyDescent="0.25">
      <c r="B1980" s="157"/>
      <c r="F1980" s="158"/>
    </row>
    <row r="1981" spans="2:6" x14ac:dyDescent="0.25">
      <c r="B1981" s="157"/>
      <c r="F1981" s="158"/>
    </row>
    <row r="1982" spans="2:6" x14ac:dyDescent="0.25">
      <c r="B1982" s="157"/>
      <c r="F1982" s="158"/>
    </row>
    <row r="1983" spans="2:6" x14ac:dyDescent="0.25">
      <c r="B1983" s="157"/>
      <c r="F1983" s="158"/>
    </row>
    <row r="1984" spans="2:6" x14ac:dyDescent="0.25">
      <c r="B1984" s="157"/>
      <c r="F1984" s="158"/>
    </row>
    <row r="1985" spans="2:6" x14ac:dyDescent="0.25">
      <c r="B1985" s="157"/>
      <c r="F1985" s="158"/>
    </row>
    <row r="1986" spans="2:6" x14ac:dyDescent="0.25">
      <c r="B1986" s="157"/>
      <c r="F1986" s="158"/>
    </row>
    <row r="1987" spans="2:6" x14ac:dyDescent="0.25">
      <c r="B1987" s="157"/>
      <c r="F1987" s="158"/>
    </row>
    <row r="1988" spans="2:6" x14ac:dyDescent="0.25">
      <c r="B1988" s="157"/>
      <c r="F1988" s="158"/>
    </row>
    <row r="1989" spans="2:6" x14ac:dyDescent="0.25">
      <c r="B1989" s="157"/>
      <c r="F1989" s="158"/>
    </row>
    <row r="1990" spans="2:6" x14ac:dyDescent="0.25">
      <c r="B1990" s="157"/>
      <c r="F1990" s="158"/>
    </row>
    <row r="1991" spans="2:6" x14ac:dyDescent="0.25">
      <c r="B1991" s="157"/>
      <c r="F1991" s="158"/>
    </row>
    <row r="1992" spans="2:6" x14ac:dyDescent="0.25">
      <c r="B1992" s="157"/>
      <c r="F1992" s="158"/>
    </row>
    <row r="1993" spans="2:6" x14ac:dyDescent="0.25">
      <c r="B1993" s="157"/>
      <c r="F1993" s="158"/>
    </row>
    <row r="1994" spans="2:6" x14ac:dyDescent="0.25">
      <c r="B1994" s="157"/>
      <c r="F1994" s="158"/>
    </row>
    <row r="1995" spans="2:6" x14ac:dyDescent="0.25">
      <c r="B1995" s="157"/>
      <c r="F1995" s="158"/>
    </row>
    <row r="1996" spans="2:6" x14ac:dyDescent="0.25">
      <c r="B1996" s="157"/>
      <c r="F1996" s="158"/>
    </row>
    <row r="1997" spans="2:6" x14ac:dyDescent="0.25">
      <c r="B1997" s="157"/>
      <c r="F1997" s="158"/>
    </row>
    <row r="1998" spans="2:6" x14ac:dyDescent="0.25">
      <c r="B1998" s="157"/>
      <c r="F1998" s="158"/>
    </row>
    <row r="1999" spans="2:6" x14ac:dyDescent="0.25">
      <c r="B1999" s="157"/>
      <c r="F1999" s="158"/>
    </row>
    <row r="2000" spans="2:6" x14ac:dyDescent="0.25">
      <c r="B2000" s="157"/>
      <c r="F2000" s="158"/>
    </row>
    <row r="2001" spans="2:6" x14ac:dyDescent="0.25">
      <c r="B2001" s="157"/>
      <c r="F2001" s="158"/>
    </row>
    <row r="2002" spans="2:6" x14ac:dyDescent="0.25">
      <c r="B2002" s="157"/>
      <c r="F2002" s="158"/>
    </row>
    <row r="2003" spans="2:6" x14ac:dyDescent="0.25">
      <c r="B2003" s="157"/>
      <c r="F2003" s="158"/>
    </row>
    <row r="2004" spans="2:6" x14ac:dyDescent="0.25">
      <c r="B2004" s="157"/>
      <c r="F2004" s="158"/>
    </row>
    <row r="2005" spans="2:6" x14ac:dyDescent="0.25">
      <c r="B2005" s="157"/>
      <c r="F2005" s="158"/>
    </row>
    <row r="2006" spans="2:6" x14ac:dyDescent="0.25">
      <c r="B2006" s="157"/>
      <c r="F2006" s="158"/>
    </row>
    <row r="2007" spans="2:6" x14ac:dyDescent="0.25">
      <c r="B2007" s="157"/>
      <c r="F2007" s="158"/>
    </row>
    <row r="2008" spans="2:6" x14ac:dyDescent="0.25">
      <c r="B2008" s="157"/>
      <c r="F2008" s="158"/>
    </row>
    <row r="2009" spans="2:6" x14ac:dyDescent="0.25">
      <c r="B2009" s="157"/>
      <c r="F2009" s="158"/>
    </row>
    <row r="2010" spans="2:6" x14ac:dyDescent="0.25">
      <c r="B2010" s="157"/>
      <c r="F2010" s="158"/>
    </row>
    <row r="2011" spans="2:6" x14ac:dyDescent="0.25">
      <c r="B2011" s="157"/>
      <c r="F2011" s="158"/>
    </row>
    <row r="2012" spans="2:6" x14ac:dyDescent="0.25">
      <c r="B2012" s="157"/>
      <c r="F2012" s="158"/>
    </row>
    <row r="2013" spans="2:6" x14ac:dyDescent="0.25">
      <c r="B2013" s="157"/>
      <c r="F2013" s="158"/>
    </row>
    <row r="2014" spans="2:6" x14ac:dyDescent="0.25">
      <c r="B2014" s="157"/>
      <c r="F2014" s="158"/>
    </row>
    <row r="2015" spans="2:6" x14ac:dyDescent="0.25">
      <c r="B2015" s="157"/>
      <c r="F2015" s="158"/>
    </row>
    <row r="2016" spans="2:6" x14ac:dyDescent="0.25">
      <c r="B2016" s="157"/>
      <c r="F2016" s="158"/>
    </row>
    <row r="2017" spans="2:6" x14ac:dyDescent="0.25">
      <c r="B2017" s="157"/>
      <c r="F2017" s="158"/>
    </row>
    <row r="2018" spans="2:6" x14ac:dyDescent="0.25">
      <c r="B2018" s="157"/>
      <c r="F2018" s="158"/>
    </row>
    <row r="2019" spans="2:6" x14ac:dyDescent="0.25">
      <c r="B2019" s="157"/>
      <c r="F2019" s="158"/>
    </row>
    <row r="2020" spans="2:6" x14ac:dyDescent="0.25">
      <c r="B2020" s="157"/>
      <c r="F2020" s="158"/>
    </row>
    <row r="2021" spans="2:6" x14ac:dyDescent="0.25">
      <c r="B2021" s="157"/>
      <c r="F2021" s="158"/>
    </row>
    <row r="2022" spans="2:6" x14ac:dyDescent="0.25">
      <c r="B2022" s="157"/>
      <c r="F2022" s="158"/>
    </row>
    <row r="2023" spans="2:6" x14ac:dyDescent="0.25">
      <c r="B2023" s="157"/>
      <c r="F2023" s="158"/>
    </row>
    <row r="2024" spans="2:6" x14ac:dyDescent="0.25">
      <c r="B2024" s="157"/>
      <c r="F2024" s="158"/>
    </row>
    <row r="2025" spans="2:6" x14ac:dyDescent="0.25">
      <c r="B2025" s="157"/>
      <c r="F2025" s="158"/>
    </row>
    <row r="2026" spans="2:6" x14ac:dyDescent="0.25">
      <c r="B2026" s="157"/>
      <c r="F2026" s="158"/>
    </row>
    <row r="2027" spans="2:6" x14ac:dyDescent="0.25">
      <c r="B2027" s="157"/>
      <c r="F2027" s="158"/>
    </row>
    <row r="2028" spans="2:6" x14ac:dyDescent="0.25">
      <c r="B2028" s="157"/>
      <c r="F2028" s="158"/>
    </row>
    <row r="2029" spans="2:6" x14ac:dyDescent="0.25">
      <c r="B2029" s="157"/>
      <c r="F2029" s="158"/>
    </row>
    <row r="2030" spans="2:6" x14ac:dyDescent="0.25">
      <c r="B2030" s="157"/>
      <c r="F2030" s="158"/>
    </row>
    <row r="2031" spans="2:6" x14ac:dyDescent="0.25">
      <c r="B2031" s="157"/>
      <c r="F2031" s="158"/>
    </row>
    <row r="2032" spans="2:6" x14ac:dyDescent="0.25">
      <c r="B2032" s="157"/>
      <c r="F2032" s="158"/>
    </row>
    <row r="2033" spans="2:6" x14ac:dyDescent="0.25">
      <c r="B2033" s="157"/>
      <c r="F2033" s="158"/>
    </row>
    <row r="2034" spans="2:6" x14ac:dyDescent="0.25">
      <c r="B2034" s="157"/>
      <c r="F2034" s="158"/>
    </row>
    <row r="2035" spans="2:6" x14ac:dyDescent="0.25">
      <c r="B2035" s="157"/>
      <c r="F2035" s="158"/>
    </row>
    <row r="2036" spans="2:6" x14ac:dyDescent="0.25">
      <c r="B2036" s="157"/>
      <c r="F2036" s="158"/>
    </row>
    <row r="2037" spans="2:6" x14ac:dyDescent="0.25">
      <c r="B2037" s="157"/>
      <c r="F2037" s="158"/>
    </row>
    <row r="2038" spans="2:6" x14ac:dyDescent="0.25">
      <c r="B2038" s="157"/>
      <c r="F2038" s="158"/>
    </row>
    <row r="2039" spans="2:6" x14ac:dyDescent="0.25">
      <c r="B2039" s="157"/>
      <c r="F2039" s="158"/>
    </row>
    <row r="2040" spans="2:6" x14ac:dyDescent="0.25">
      <c r="B2040" s="157"/>
      <c r="F2040" s="158"/>
    </row>
    <row r="2041" spans="2:6" x14ac:dyDescent="0.25">
      <c r="B2041" s="157"/>
      <c r="F2041" s="158"/>
    </row>
    <row r="2042" spans="2:6" x14ac:dyDescent="0.25">
      <c r="B2042" s="157"/>
      <c r="F2042" s="158"/>
    </row>
    <row r="2043" spans="2:6" x14ac:dyDescent="0.25">
      <c r="B2043" s="157"/>
      <c r="F2043" s="158"/>
    </row>
    <row r="2044" spans="2:6" x14ac:dyDescent="0.25">
      <c r="B2044" s="157"/>
      <c r="F2044" s="158"/>
    </row>
    <row r="2045" spans="2:6" x14ac:dyDescent="0.25">
      <c r="B2045" s="157"/>
      <c r="F2045" s="158"/>
    </row>
    <row r="2046" spans="2:6" x14ac:dyDescent="0.25">
      <c r="B2046" s="157"/>
      <c r="F2046" s="158"/>
    </row>
    <row r="2047" spans="2:6" x14ac:dyDescent="0.25">
      <c r="B2047" s="157"/>
      <c r="F2047" s="158"/>
    </row>
    <row r="2048" spans="2:6" x14ac:dyDescent="0.25">
      <c r="B2048" s="157"/>
      <c r="F2048" s="158"/>
    </row>
    <row r="2049" spans="2:6" x14ac:dyDescent="0.25">
      <c r="B2049" s="157"/>
      <c r="F2049" s="158"/>
    </row>
    <row r="2050" spans="2:6" x14ac:dyDescent="0.25">
      <c r="B2050" s="157"/>
      <c r="F2050" s="158"/>
    </row>
    <row r="2051" spans="2:6" x14ac:dyDescent="0.25">
      <c r="B2051" s="157"/>
      <c r="F2051" s="158"/>
    </row>
    <row r="2052" spans="2:6" x14ac:dyDescent="0.25">
      <c r="B2052" s="157"/>
      <c r="F2052" s="158"/>
    </row>
    <row r="2053" spans="2:6" x14ac:dyDescent="0.25">
      <c r="B2053" s="157"/>
      <c r="F2053" s="158"/>
    </row>
    <row r="2054" spans="2:6" x14ac:dyDescent="0.25">
      <c r="B2054" s="157"/>
      <c r="F2054" s="158"/>
    </row>
    <row r="2055" spans="2:6" x14ac:dyDescent="0.25">
      <c r="B2055" s="157"/>
      <c r="F2055" s="158"/>
    </row>
    <row r="2056" spans="2:6" x14ac:dyDescent="0.25">
      <c r="B2056" s="157"/>
      <c r="F2056" s="158"/>
    </row>
    <row r="2057" spans="2:6" x14ac:dyDescent="0.25">
      <c r="B2057" s="157"/>
      <c r="F2057" s="158"/>
    </row>
    <row r="2058" spans="2:6" x14ac:dyDescent="0.25">
      <c r="B2058" s="157"/>
      <c r="F2058" s="158"/>
    </row>
    <row r="2059" spans="2:6" x14ac:dyDescent="0.25">
      <c r="B2059" s="157"/>
      <c r="F2059" s="158"/>
    </row>
    <row r="2060" spans="2:6" x14ac:dyDescent="0.25">
      <c r="B2060" s="157"/>
      <c r="F2060" s="158"/>
    </row>
    <row r="2061" spans="2:6" x14ac:dyDescent="0.25">
      <c r="B2061" s="157"/>
      <c r="F2061" s="158"/>
    </row>
    <row r="2062" spans="2:6" x14ac:dyDescent="0.25">
      <c r="B2062" s="157"/>
      <c r="F2062" s="158"/>
    </row>
    <row r="2063" spans="2:6" x14ac:dyDescent="0.25">
      <c r="B2063" s="157"/>
      <c r="F2063" s="158"/>
    </row>
    <row r="2064" spans="2:6" x14ac:dyDescent="0.25">
      <c r="B2064" s="157"/>
      <c r="F2064" s="158"/>
    </row>
    <row r="2065" spans="2:6" x14ac:dyDescent="0.25">
      <c r="B2065" s="157"/>
      <c r="F2065" s="158"/>
    </row>
    <row r="2066" spans="2:6" x14ac:dyDescent="0.25">
      <c r="B2066" s="157"/>
      <c r="F2066" s="158"/>
    </row>
    <row r="2067" spans="2:6" x14ac:dyDescent="0.25">
      <c r="B2067" s="157"/>
      <c r="F2067" s="158"/>
    </row>
    <row r="2068" spans="2:6" x14ac:dyDescent="0.25">
      <c r="B2068" s="157"/>
      <c r="F2068" s="158"/>
    </row>
    <row r="2069" spans="2:6" x14ac:dyDescent="0.25">
      <c r="B2069" s="157"/>
      <c r="F2069" s="158"/>
    </row>
    <row r="2070" spans="2:6" x14ac:dyDescent="0.25">
      <c r="B2070" s="157"/>
      <c r="F2070" s="158"/>
    </row>
    <row r="2071" spans="2:6" x14ac:dyDescent="0.25">
      <c r="B2071" s="157"/>
      <c r="F2071" s="158"/>
    </row>
    <row r="2072" spans="2:6" x14ac:dyDescent="0.25">
      <c r="B2072" s="157"/>
      <c r="F2072" s="158"/>
    </row>
    <row r="2073" spans="2:6" x14ac:dyDescent="0.25">
      <c r="B2073" s="157"/>
      <c r="F2073" s="158"/>
    </row>
    <row r="2074" spans="2:6" x14ac:dyDescent="0.25">
      <c r="B2074" s="157"/>
      <c r="F2074" s="158"/>
    </row>
    <row r="2075" spans="2:6" x14ac:dyDescent="0.25">
      <c r="B2075" s="157"/>
      <c r="F2075" s="158"/>
    </row>
    <row r="2076" spans="2:6" x14ac:dyDescent="0.25">
      <c r="B2076" s="157"/>
      <c r="F2076" s="158"/>
    </row>
    <row r="2077" spans="2:6" x14ac:dyDescent="0.25">
      <c r="B2077" s="157"/>
      <c r="F2077" s="158"/>
    </row>
    <row r="2078" spans="2:6" x14ac:dyDescent="0.25">
      <c r="B2078" s="157"/>
      <c r="F2078" s="158"/>
    </row>
    <row r="2079" spans="2:6" x14ac:dyDescent="0.25">
      <c r="B2079" s="157"/>
      <c r="F2079" s="158"/>
    </row>
    <row r="2080" spans="2:6" x14ac:dyDescent="0.25">
      <c r="B2080" s="157"/>
      <c r="F2080" s="158"/>
    </row>
    <row r="2081" spans="2:6" x14ac:dyDescent="0.25">
      <c r="B2081" s="157"/>
      <c r="F2081" s="158"/>
    </row>
    <row r="2082" spans="2:6" x14ac:dyDescent="0.25">
      <c r="B2082" s="157"/>
      <c r="F2082" s="158"/>
    </row>
    <row r="2083" spans="2:6" x14ac:dyDescent="0.25">
      <c r="B2083" s="157"/>
      <c r="F2083" s="158"/>
    </row>
    <row r="2084" spans="2:6" x14ac:dyDescent="0.25">
      <c r="B2084" s="157"/>
      <c r="F2084" s="158"/>
    </row>
    <row r="2085" spans="2:6" x14ac:dyDescent="0.25">
      <c r="B2085" s="157"/>
      <c r="F2085" s="158"/>
    </row>
    <row r="2086" spans="2:6" x14ac:dyDescent="0.25">
      <c r="B2086" s="157"/>
      <c r="F2086" s="158"/>
    </row>
    <row r="2087" spans="2:6" x14ac:dyDescent="0.25">
      <c r="B2087" s="157"/>
      <c r="F2087" s="158"/>
    </row>
    <row r="2088" spans="2:6" x14ac:dyDescent="0.25">
      <c r="B2088" s="157"/>
      <c r="F2088" s="158"/>
    </row>
    <row r="2089" spans="2:6" x14ac:dyDescent="0.25">
      <c r="B2089" s="157"/>
      <c r="F2089" s="158"/>
    </row>
    <row r="2090" spans="2:6" x14ac:dyDescent="0.25">
      <c r="B2090" s="157"/>
      <c r="F2090" s="158"/>
    </row>
    <row r="2091" spans="2:6" x14ac:dyDescent="0.25">
      <c r="B2091" s="157"/>
      <c r="F2091" s="158"/>
    </row>
    <row r="2092" spans="2:6" x14ac:dyDescent="0.25">
      <c r="B2092" s="157"/>
      <c r="F2092" s="158"/>
    </row>
    <row r="2093" spans="2:6" x14ac:dyDescent="0.25">
      <c r="B2093" s="157"/>
      <c r="F2093" s="158"/>
    </row>
    <row r="2094" spans="2:6" x14ac:dyDescent="0.25">
      <c r="B2094" s="157"/>
      <c r="F2094" s="158"/>
    </row>
    <row r="2095" spans="2:6" x14ac:dyDescent="0.25">
      <c r="B2095" s="157"/>
      <c r="F2095" s="158"/>
    </row>
    <row r="2096" spans="2:6" x14ac:dyDescent="0.25">
      <c r="B2096" s="157"/>
      <c r="F2096" s="158"/>
    </row>
    <row r="2097" spans="2:6" x14ac:dyDescent="0.25">
      <c r="B2097" s="157"/>
      <c r="F2097" s="158"/>
    </row>
    <row r="2098" spans="2:6" x14ac:dyDescent="0.25">
      <c r="B2098" s="157"/>
      <c r="F2098" s="158"/>
    </row>
    <row r="2099" spans="2:6" x14ac:dyDescent="0.25">
      <c r="B2099" s="157"/>
      <c r="F2099" s="158"/>
    </row>
    <row r="2100" spans="2:6" x14ac:dyDescent="0.25">
      <c r="B2100" s="157"/>
      <c r="F2100" s="158"/>
    </row>
    <row r="2101" spans="2:6" x14ac:dyDescent="0.25">
      <c r="B2101" s="157"/>
      <c r="F2101" s="158"/>
    </row>
    <row r="2102" spans="2:6" x14ac:dyDescent="0.25">
      <c r="B2102" s="157"/>
      <c r="F2102" s="158"/>
    </row>
    <row r="2103" spans="2:6" x14ac:dyDescent="0.25">
      <c r="B2103" s="157"/>
      <c r="F2103" s="158"/>
    </row>
    <row r="2104" spans="2:6" x14ac:dyDescent="0.25">
      <c r="B2104" s="157"/>
      <c r="F2104" s="158"/>
    </row>
    <row r="2105" spans="2:6" x14ac:dyDescent="0.25">
      <c r="B2105" s="157"/>
      <c r="F2105" s="158"/>
    </row>
    <row r="2106" spans="2:6" x14ac:dyDescent="0.25">
      <c r="B2106" s="157"/>
      <c r="F2106" s="158"/>
    </row>
    <row r="2107" spans="2:6" x14ac:dyDescent="0.25">
      <c r="B2107" s="157"/>
      <c r="F2107" s="158"/>
    </row>
    <row r="2108" spans="2:6" x14ac:dyDescent="0.25">
      <c r="B2108" s="157"/>
      <c r="F2108" s="158"/>
    </row>
    <row r="2109" spans="2:6" x14ac:dyDescent="0.25">
      <c r="B2109" s="157"/>
      <c r="F2109" s="158"/>
    </row>
    <row r="2110" spans="2:6" x14ac:dyDescent="0.25">
      <c r="B2110" s="157"/>
      <c r="F2110" s="158"/>
    </row>
    <row r="2111" spans="2:6" x14ac:dyDescent="0.25">
      <c r="B2111" s="157"/>
      <c r="F2111" s="158"/>
    </row>
    <row r="2112" spans="2:6" x14ac:dyDescent="0.25">
      <c r="B2112" s="157"/>
      <c r="F2112" s="158"/>
    </row>
    <row r="2113" spans="2:6" x14ac:dyDescent="0.25">
      <c r="B2113" s="157"/>
      <c r="F2113" s="158"/>
    </row>
    <row r="2114" spans="2:6" x14ac:dyDescent="0.25">
      <c r="B2114" s="157"/>
      <c r="F2114" s="158"/>
    </row>
    <row r="2115" spans="2:6" x14ac:dyDescent="0.25">
      <c r="B2115" s="157"/>
      <c r="F2115" s="158"/>
    </row>
    <row r="2116" spans="2:6" x14ac:dyDescent="0.25">
      <c r="B2116" s="157"/>
      <c r="F2116" s="158"/>
    </row>
    <row r="2117" spans="2:6" x14ac:dyDescent="0.25">
      <c r="B2117" s="157"/>
      <c r="F2117" s="158"/>
    </row>
    <row r="2118" spans="2:6" x14ac:dyDescent="0.25">
      <c r="B2118" s="157"/>
      <c r="F2118" s="158"/>
    </row>
    <row r="2119" spans="2:6" x14ac:dyDescent="0.25">
      <c r="B2119" s="157"/>
      <c r="F2119" s="158"/>
    </row>
    <row r="2120" spans="2:6" x14ac:dyDescent="0.25">
      <c r="B2120" s="157"/>
      <c r="F2120" s="158"/>
    </row>
    <row r="2121" spans="2:6" x14ac:dyDescent="0.25">
      <c r="B2121" s="157"/>
      <c r="F2121" s="158"/>
    </row>
    <row r="2122" spans="2:6" x14ac:dyDescent="0.25">
      <c r="B2122" s="157"/>
      <c r="F2122" s="158"/>
    </row>
    <row r="2123" spans="2:6" x14ac:dyDescent="0.25">
      <c r="B2123" s="157"/>
      <c r="F2123" s="158"/>
    </row>
    <row r="2124" spans="2:6" x14ac:dyDescent="0.25">
      <c r="B2124" s="157"/>
      <c r="F2124" s="158"/>
    </row>
    <row r="2125" spans="2:6" x14ac:dyDescent="0.25">
      <c r="B2125" s="157"/>
      <c r="F2125" s="158"/>
    </row>
    <row r="2126" spans="2:6" x14ac:dyDescent="0.25">
      <c r="B2126" s="157"/>
      <c r="F2126" s="158"/>
    </row>
    <row r="2127" spans="2:6" x14ac:dyDescent="0.25">
      <c r="B2127" s="157"/>
      <c r="F2127" s="158"/>
    </row>
    <row r="2128" spans="2:6" x14ac:dyDescent="0.25">
      <c r="B2128" s="157"/>
      <c r="F2128" s="158"/>
    </row>
    <row r="2129" spans="2:6" x14ac:dyDescent="0.25">
      <c r="B2129" s="157"/>
      <c r="F2129" s="158"/>
    </row>
    <row r="2130" spans="2:6" x14ac:dyDescent="0.25">
      <c r="B2130" s="157"/>
      <c r="F2130" s="158"/>
    </row>
    <row r="2131" spans="2:6" x14ac:dyDescent="0.25">
      <c r="B2131" s="157"/>
      <c r="F2131" s="158"/>
    </row>
    <row r="2132" spans="2:6" x14ac:dyDescent="0.25">
      <c r="B2132" s="157"/>
      <c r="F2132" s="158"/>
    </row>
    <row r="2133" spans="2:6" x14ac:dyDescent="0.25">
      <c r="B2133" s="157"/>
      <c r="F2133" s="158"/>
    </row>
    <row r="2134" spans="2:6" x14ac:dyDescent="0.25">
      <c r="B2134" s="157"/>
      <c r="F2134" s="158"/>
    </row>
    <row r="2135" spans="2:6" x14ac:dyDescent="0.25">
      <c r="B2135" s="157"/>
      <c r="F2135" s="158"/>
    </row>
    <row r="2136" spans="2:6" x14ac:dyDescent="0.25">
      <c r="B2136" s="157"/>
      <c r="F2136" s="158"/>
    </row>
    <row r="2137" spans="2:6" x14ac:dyDescent="0.25">
      <c r="B2137" s="157"/>
      <c r="F2137" s="158"/>
    </row>
    <row r="2138" spans="2:6" x14ac:dyDescent="0.25">
      <c r="B2138" s="157"/>
      <c r="F2138" s="158"/>
    </row>
    <row r="2139" spans="2:6" x14ac:dyDescent="0.25">
      <c r="B2139" s="157"/>
      <c r="F2139" s="158"/>
    </row>
    <row r="2140" spans="2:6" x14ac:dyDescent="0.25">
      <c r="B2140" s="157"/>
      <c r="F2140" s="158"/>
    </row>
    <row r="2141" spans="2:6" x14ac:dyDescent="0.25">
      <c r="B2141" s="157"/>
      <c r="F2141" s="158"/>
    </row>
    <row r="2142" spans="2:6" x14ac:dyDescent="0.25">
      <c r="B2142" s="157"/>
      <c r="F2142" s="158"/>
    </row>
    <row r="2143" spans="2:6" x14ac:dyDescent="0.25">
      <c r="B2143" s="157"/>
      <c r="F2143" s="158"/>
    </row>
    <row r="2144" spans="2:6" x14ac:dyDescent="0.25">
      <c r="B2144" s="157"/>
      <c r="F2144" s="158"/>
    </row>
    <row r="2145" spans="2:6" x14ac:dyDescent="0.25">
      <c r="B2145" s="157"/>
      <c r="F2145" s="158"/>
    </row>
    <row r="2146" spans="2:6" x14ac:dyDescent="0.25">
      <c r="B2146" s="157"/>
      <c r="F2146" s="158"/>
    </row>
    <row r="2147" spans="2:6" x14ac:dyDescent="0.25">
      <c r="B2147" s="157"/>
      <c r="F2147" s="158"/>
    </row>
    <row r="2148" spans="2:6" x14ac:dyDescent="0.25">
      <c r="B2148" s="157"/>
      <c r="F2148" s="158"/>
    </row>
    <row r="2149" spans="2:6" x14ac:dyDescent="0.25">
      <c r="B2149" s="157"/>
      <c r="F2149" s="158"/>
    </row>
    <row r="2150" spans="2:6" x14ac:dyDescent="0.25">
      <c r="B2150" s="157"/>
      <c r="F2150" s="158"/>
    </row>
    <row r="2151" spans="2:6" x14ac:dyDescent="0.25">
      <c r="B2151" s="157"/>
      <c r="F2151" s="158"/>
    </row>
    <row r="2152" spans="2:6" x14ac:dyDescent="0.25">
      <c r="B2152" s="157"/>
      <c r="F2152" s="158"/>
    </row>
    <row r="2153" spans="2:6" x14ac:dyDescent="0.25">
      <c r="B2153" s="157"/>
      <c r="F2153" s="158"/>
    </row>
    <row r="2154" spans="2:6" x14ac:dyDescent="0.25">
      <c r="B2154" s="157"/>
      <c r="F2154" s="158"/>
    </row>
    <row r="2155" spans="2:6" x14ac:dyDescent="0.25">
      <c r="B2155" s="157"/>
      <c r="F2155" s="158"/>
    </row>
    <row r="2156" spans="2:6" x14ac:dyDescent="0.25">
      <c r="B2156" s="157"/>
      <c r="F2156" s="158"/>
    </row>
    <row r="2157" spans="2:6" x14ac:dyDescent="0.25">
      <c r="B2157" s="157"/>
      <c r="F2157" s="158"/>
    </row>
    <row r="2158" spans="2:6" x14ac:dyDescent="0.25">
      <c r="B2158" s="157"/>
      <c r="F2158" s="158"/>
    </row>
    <row r="2159" spans="2:6" x14ac:dyDescent="0.25">
      <c r="B2159" s="157"/>
      <c r="F2159" s="158"/>
    </row>
    <row r="2160" spans="2:6" x14ac:dyDescent="0.25">
      <c r="B2160" s="157"/>
      <c r="F2160" s="158"/>
    </row>
    <row r="2161" spans="2:6" x14ac:dyDescent="0.25">
      <c r="B2161" s="157"/>
      <c r="F2161" s="158"/>
    </row>
    <row r="2162" spans="2:6" x14ac:dyDescent="0.25">
      <c r="B2162" s="157"/>
      <c r="F2162" s="158"/>
    </row>
    <row r="2163" spans="2:6" x14ac:dyDescent="0.25">
      <c r="B2163" s="157"/>
      <c r="F2163" s="158"/>
    </row>
    <row r="2164" spans="2:6" x14ac:dyDescent="0.25">
      <c r="B2164" s="157"/>
      <c r="F2164" s="158"/>
    </row>
    <row r="2165" spans="2:6" x14ac:dyDescent="0.25">
      <c r="B2165" s="157"/>
      <c r="F2165" s="158"/>
    </row>
    <row r="2166" spans="2:6" x14ac:dyDescent="0.25">
      <c r="B2166" s="157"/>
      <c r="F2166" s="158"/>
    </row>
    <row r="2167" spans="2:6" x14ac:dyDescent="0.25">
      <c r="B2167" s="157"/>
      <c r="F2167" s="158"/>
    </row>
    <row r="2168" spans="2:6" x14ac:dyDescent="0.25">
      <c r="B2168" s="157"/>
      <c r="F2168" s="158"/>
    </row>
    <row r="2169" spans="2:6" x14ac:dyDescent="0.25">
      <c r="B2169" s="157"/>
      <c r="F2169" s="158"/>
    </row>
    <row r="2170" spans="2:6" x14ac:dyDescent="0.25">
      <c r="B2170" s="157"/>
      <c r="F2170" s="158"/>
    </row>
    <row r="2171" spans="2:6" x14ac:dyDescent="0.25">
      <c r="B2171" s="157"/>
      <c r="F2171" s="158"/>
    </row>
    <row r="2172" spans="2:6" x14ac:dyDescent="0.25">
      <c r="B2172" s="157"/>
      <c r="F2172" s="158"/>
    </row>
    <row r="2173" spans="2:6" x14ac:dyDescent="0.25">
      <c r="B2173" s="157"/>
      <c r="F2173" s="158"/>
    </row>
    <row r="2174" spans="2:6" x14ac:dyDescent="0.25">
      <c r="B2174" s="157"/>
      <c r="F2174" s="158"/>
    </row>
    <row r="2175" spans="2:6" x14ac:dyDescent="0.25">
      <c r="B2175" s="157"/>
      <c r="F2175" s="158"/>
    </row>
    <row r="2176" spans="2:6" x14ac:dyDescent="0.25">
      <c r="B2176" s="157"/>
      <c r="F2176" s="158"/>
    </row>
    <row r="2177" spans="2:6" x14ac:dyDescent="0.25">
      <c r="B2177" s="157"/>
      <c r="F2177" s="158"/>
    </row>
    <row r="2178" spans="2:6" x14ac:dyDescent="0.25">
      <c r="B2178" s="157"/>
      <c r="F2178" s="158"/>
    </row>
    <row r="2179" spans="2:6" x14ac:dyDescent="0.25">
      <c r="B2179" s="157"/>
      <c r="F2179" s="158"/>
    </row>
    <row r="2180" spans="2:6" x14ac:dyDescent="0.25">
      <c r="B2180" s="157"/>
      <c r="F2180" s="158"/>
    </row>
    <row r="2181" spans="2:6" x14ac:dyDescent="0.25">
      <c r="B2181" s="157"/>
      <c r="F2181" s="158"/>
    </row>
    <row r="2182" spans="2:6" x14ac:dyDescent="0.25">
      <c r="B2182" s="157"/>
      <c r="F2182" s="158"/>
    </row>
    <row r="2183" spans="2:6" x14ac:dyDescent="0.25">
      <c r="B2183" s="157"/>
      <c r="F2183" s="158"/>
    </row>
    <row r="2184" spans="2:6" x14ac:dyDescent="0.25">
      <c r="B2184" s="157"/>
      <c r="F2184" s="158"/>
    </row>
    <row r="2185" spans="2:6" x14ac:dyDescent="0.25">
      <c r="B2185" s="157"/>
      <c r="F2185" s="158"/>
    </row>
    <row r="2186" spans="2:6" x14ac:dyDescent="0.25">
      <c r="B2186" s="157"/>
      <c r="F2186" s="158"/>
    </row>
    <row r="2187" spans="2:6" x14ac:dyDescent="0.25">
      <c r="B2187" s="157"/>
      <c r="F2187" s="158"/>
    </row>
    <row r="2188" spans="2:6" x14ac:dyDescent="0.25">
      <c r="B2188" s="157"/>
      <c r="F2188" s="158"/>
    </row>
    <row r="2189" spans="2:6" x14ac:dyDescent="0.25">
      <c r="B2189" s="157"/>
      <c r="F2189" s="158"/>
    </row>
    <row r="2190" spans="2:6" x14ac:dyDescent="0.25">
      <c r="B2190" s="157"/>
      <c r="F2190" s="158"/>
    </row>
    <row r="2191" spans="2:6" x14ac:dyDescent="0.25">
      <c r="B2191" s="157"/>
      <c r="F2191" s="158"/>
    </row>
    <row r="2192" spans="2:6" x14ac:dyDescent="0.25">
      <c r="B2192" s="157"/>
      <c r="F2192" s="158"/>
    </row>
    <row r="2193" spans="2:6" x14ac:dyDescent="0.25">
      <c r="B2193" s="157"/>
      <c r="F2193" s="158"/>
    </row>
    <row r="2194" spans="2:6" x14ac:dyDescent="0.25">
      <c r="B2194" s="157"/>
      <c r="F2194" s="158"/>
    </row>
    <row r="2195" spans="2:6" x14ac:dyDescent="0.25">
      <c r="B2195" s="157"/>
      <c r="F2195" s="158"/>
    </row>
    <row r="2196" spans="2:6" x14ac:dyDescent="0.25">
      <c r="B2196" s="157"/>
      <c r="F2196" s="158"/>
    </row>
    <row r="2197" spans="2:6" x14ac:dyDescent="0.25">
      <c r="B2197" s="157"/>
      <c r="F2197" s="158"/>
    </row>
    <row r="2198" spans="2:6" x14ac:dyDescent="0.25">
      <c r="B2198" s="157"/>
      <c r="F2198" s="158"/>
    </row>
    <row r="2199" spans="2:6" x14ac:dyDescent="0.25">
      <c r="B2199" s="157"/>
      <c r="F2199" s="158"/>
    </row>
    <row r="2200" spans="2:6" x14ac:dyDescent="0.25">
      <c r="B2200" s="157"/>
      <c r="F2200" s="158"/>
    </row>
    <row r="2201" spans="2:6" x14ac:dyDescent="0.25">
      <c r="B2201" s="157"/>
      <c r="F2201" s="158"/>
    </row>
    <row r="2202" spans="2:6" x14ac:dyDescent="0.25">
      <c r="B2202" s="157"/>
      <c r="F2202" s="158"/>
    </row>
    <row r="2203" spans="2:6" x14ac:dyDescent="0.25">
      <c r="B2203" s="157"/>
      <c r="F2203" s="158"/>
    </row>
    <row r="2204" spans="2:6" x14ac:dyDescent="0.25">
      <c r="B2204" s="157"/>
      <c r="F2204" s="158"/>
    </row>
    <row r="2205" spans="2:6" x14ac:dyDescent="0.25">
      <c r="B2205" s="157"/>
      <c r="F2205" s="158"/>
    </row>
    <row r="2206" spans="2:6" x14ac:dyDescent="0.25">
      <c r="B2206" s="157"/>
      <c r="F2206" s="158"/>
    </row>
    <row r="2207" spans="2:6" x14ac:dyDescent="0.25">
      <c r="B2207" s="157"/>
      <c r="F2207" s="158"/>
    </row>
    <row r="2208" spans="2:6" x14ac:dyDescent="0.25">
      <c r="B2208" s="157"/>
      <c r="F2208" s="158"/>
    </row>
    <row r="2209" spans="2:6" x14ac:dyDescent="0.25">
      <c r="B2209" s="157"/>
      <c r="F2209" s="158"/>
    </row>
    <row r="2210" spans="2:6" x14ac:dyDescent="0.25">
      <c r="B2210" s="157"/>
      <c r="F2210" s="158"/>
    </row>
    <row r="2211" spans="2:6" x14ac:dyDescent="0.25">
      <c r="B2211" s="157"/>
      <c r="F2211" s="158"/>
    </row>
    <row r="2212" spans="2:6" x14ac:dyDescent="0.25">
      <c r="B2212" s="157"/>
      <c r="F2212" s="158"/>
    </row>
    <row r="2213" spans="2:6" x14ac:dyDescent="0.25">
      <c r="B2213" s="157"/>
      <c r="F2213" s="158"/>
    </row>
    <row r="2214" spans="2:6" x14ac:dyDescent="0.25">
      <c r="B2214" s="157"/>
      <c r="F2214" s="158"/>
    </row>
    <row r="2215" spans="2:6" x14ac:dyDescent="0.25">
      <c r="B2215" s="157"/>
      <c r="F2215" s="158"/>
    </row>
    <row r="2216" spans="2:6" x14ac:dyDescent="0.25">
      <c r="B2216" s="157"/>
      <c r="F2216" s="158"/>
    </row>
    <row r="2217" spans="2:6" x14ac:dyDescent="0.25">
      <c r="B2217" s="157"/>
      <c r="F2217" s="158"/>
    </row>
    <row r="2218" spans="2:6" x14ac:dyDescent="0.25">
      <c r="B2218" s="157"/>
      <c r="F2218" s="158"/>
    </row>
    <row r="2219" spans="2:6" x14ac:dyDescent="0.25">
      <c r="B2219" s="157"/>
      <c r="F2219" s="158"/>
    </row>
    <row r="2220" spans="2:6" x14ac:dyDescent="0.25">
      <c r="B2220" s="157"/>
      <c r="F2220" s="158"/>
    </row>
    <row r="2221" spans="2:6" x14ac:dyDescent="0.25">
      <c r="B2221" s="157"/>
      <c r="F2221" s="158"/>
    </row>
    <row r="2222" spans="2:6" x14ac:dyDescent="0.25">
      <c r="B2222" s="157"/>
      <c r="F2222" s="158"/>
    </row>
    <row r="2223" spans="2:6" x14ac:dyDescent="0.25">
      <c r="B2223" s="157"/>
      <c r="F2223" s="158"/>
    </row>
    <row r="2224" spans="2:6" x14ac:dyDescent="0.25">
      <c r="B2224" s="157"/>
      <c r="F2224" s="158"/>
    </row>
    <row r="2225" spans="2:6" x14ac:dyDescent="0.25">
      <c r="B2225" s="157"/>
      <c r="F2225" s="158"/>
    </row>
    <row r="2226" spans="2:6" x14ac:dyDescent="0.25">
      <c r="B2226" s="157"/>
      <c r="F2226" s="158"/>
    </row>
    <row r="2227" spans="2:6" x14ac:dyDescent="0.25">
      <c r="B2227" s="157"/>
      <c r="F2227" s="158"/>
    </row>
    <row r="2228" spans="2:6" x14ac:dyDescent="0.25">
      <c r="B2228" s="157"/>
      <c r="F2228" s="158"/>
    </row>
    <row r="2229" spans="2:6" x14ac:dyDescent="0.25">
      <c r="B2229" s="157"/>
      <c r="F2229" s="158"/>
    </row>
    <row r="2230" spans="2:6" x14ac:dyDescent="0.25">
      <c r="B2230" s="157"/>
      <c r="F2230" s="158"/>
    </row>
    <row r="2231" spans="2:6" x14ac:dyDescent="0.25">
      <c r="B2231" s="157"/>
      <c r="F2231" s="158"/>
    </row>
    <row r="2232" spans="2:6" x14ac:dyDescent="0.25">
      <c r="B2232" s="157"/>
      <c r="F2232" s="158"/>
    </row>
    <row r="2233" spans="2:6" x14ac:dyDescent="0.25">
      <c r="B2233" s="157"/>
      <c r="F2233" s="158"/>
    </row>
    <row r="2234" spans="2:6" x14ac:dyDescent="0.25">
      <c r="B2234" s="157"/>
      <c r="F2234" s="158"/>
    </row>
    <row r="2235" spans="2:6" x14ac:dyDescent="0.25">
      <c r="B2235" s="157"/>
      <c r="F2235" s="158"/>
    </row>
    <row r="2236" spans="2:6" x14ac:dyDescent="0.25">
      <c r="B2236" s="157"/>
      <c r="F2236" s="158"/>
    </row>
    <row r="2237" spans="2:6" x14ac:dyDescent="0.25">
      <c r="B2237" s="157"/>
      <c r="F2237" s="158"/>
    </row>
    <row r="2238" spans="2:6" x14ac:dyDescent="0.25">
      <c r="B2238" s="157"/>
      <c r="F2238" s="158"/>
    </row>
    <row r="2239" spans="2:6" x14ac:dyDescent="0.25">
      <c r="B2239" s="157"/>
      <c r="F2239" s="158"/>
    </row>
    <row r="2240" spans="2:6" x14ac:dyDescent="0.25">
      <c r="B2240" s="157"/>
      <c r="F2240" s="158"/>
    </row>
    <row r="2241" spans="2:6" x14ac:dyDescent="0.25">
      <c r="B2241" s="157"/>
      <c r="F2241" s="158"/>
    </row>
    <row r="2242" spans="2:6" x14ac:dyDescent="0.25">
      <c r="B2242" s="157"/>
      <c r="F2242" s="158"/>
    </row>
    <row r="2243" spans="2:6" x14ac:dyDescent="0.25">
      <c r="B2243" s="157"/>
      <c r="F2243" s="158"/>
    </row>
    <row r="2244" spans="2:6" x14ac:dyDescent="0.25">
      <c r="B2244" s="157"/>
      <c r="F2244" s="158"/>
    </row>
    <row r="2245" spans="2:6" x14ac:dyDescent="0.25">
      <c r="B2245" s="157"/>
      <c r="F2245" s="158"/>
    </row>
    <row r="2246" spans="2:6" x14ac:dyDescent="0.25">
      <c r="B2246" s="157"/>
      <c r="F2246" s="158"/>
    </row>
    <row r="2247" spans="2:6" x14ac:dyDescent="0.25">
      <c r="B2247" s="157"/>
      <c r="F2247" s="158"/>
    </row>
    <row r="2248" spans="2:6" x14ac:dyDescent="0.25">
      <c r="B2248" s="157"/>
      <c r="F2248" s="158"/>
    </row>
    <row r="2249" spans="2:6" x14ac:dyDescent="0.25">
      <c r="B2249" s="157"/>
      <c r="F2249" s="158"/>
    </row>
    <row r="2250" spans="2:6" x14ac:dyDescent="0.25">
      <c r="B2250" s="157"/>
      <c r="F2250" s="158"/>
    </row>
    <row r="2251" spans="2:6" x14ac:dyDescent="0.25">
      <c r="B2251" s="157"/>
      <c r="F2251" s="158"/>
    </row>
    <row r="2252" spans="2:6" x14ac:dyDescent="0.25">
      <c r="B2252" s="157"/>
      <c r="F2252" s="158"/>
    </row>
    <row r="2253" spans="2:6" x14ac:dyDescent="0.25">
      <c r="B2253" s="157"/>
      <c r="F2253" s="158"/>
    </row>
    <row r="2254" spans="2:6" x14ac:dyDescent="0.25">
      <c r="B2254" s="157"/>
      <c r="F2254" s="158"/>
    </row>
    <row r="2255" spans="2:6" x14ac:dyDescent="0.25">
      <c r="B2255" s="157"/>
      <c r="F2255" s="158"/>
    </row>
    <row r="2256" spans="2:6" x14ac:dyDescent="0.25">
      <c r="B2256" s="157"/>
      <c r="F2256" s="158"/>
    </row>
    <row r="2257" spans="2:6" x14ac:dyDescent="0.25">
      <c r="B2257" s="157"/>
      <c r="F2257" s="158"/>
    </row>
    <row r="2258" spans="2:6" x14ac:dyDescent="0.25">
      <c r="B2258" s="157"/>
      <c r="F2258" s="158"/>
    </row>
    <row r="2259" spans="2:6" x14ac:dyDescent="0.25">
      <c r="B2259" s="157"/>
      <c r="F2259" s="158"/>
    </row>
    <row r="2260" spans="2:6" x14ac:dyDescent="0.25">
      <c r="B2260" s="157"/>
      <c r="F2260" s="158"/>
    </row>
    <row r="2261" spans="2:6" x14ac:dyDescent="0.25">
      <c r="B2261" s="157"/>
      <c r="F2261" s="158"/>
    </row>
    <row r="2262" spans="2:6" x14ac:dyDescent="0.25">
      <c r="B2262" s="157"/>
      <c r="F2262" s="158"/>
    </row>
    <row r="2263" spans="2:6" x14ac:dyDescent="0.25">
      <c r="B2263" s="157"/>
      <c r="F2263" s="158"/>
    </row>
    <row r="2264" spans="2:6" x14ac:dyDescent="0.25">
      <c r="B2264" s="157"/>
      <c r="F2264" s="158"/>
    </row>
    <row r="2265" spans="2:6" x14ac:dyDescent="0.25">
      <c r="B2265" s="157"/>
      <c r="F2265" s="158"/>
    </row>
    <row r="2266" spans="2:6" x14ac:dyDescent="0.25">
      <c r="B2266" s="157"/>
      <c r="F2266" s="158"/>
    </row>
    <row r="2267" spans="2:6" x14ac:dyDescent="0.25">
      <c r="B2267" s="157"/>
      <c r="F2267" s="158"/>
    </row>
    <row r="2268" spans="2:6" x14ac:dyDescent="0.25">
      <c r="B2268" s="157"/>
      <c r="F2268" s="158"/>
    </row>
    <row r="2269" spans="2:6" x14ac:dyDescent="0.25">
      <c r="B2269" s="157"/>
      <c r="F2269" s="158"/>
    </row>
    <row r="2270" spans="2:6" x14ac:dyDescent="0.25">
      <c r="B2270" s="157"/>
      <c r="F2270" s="158"/>
    </row>
    <row r="2271" spans="2:6" x14ac:dyDescent="0.25">
      <c r="B2271" s="157"/>
      <c r="F2271" s="158"/>
    </row>
    <row r="2272" spans="2:6" x14ac:dyDescent="0.25">
      <c r="B2272" s="157"/>
      <c r="F2272" s="158"/>
    </row>
    <row r="2273" spans="2:6" x14ac:dyDescent="0.25">
      <c r="B2273" s="157"/>
      <c r="F2273" s="158"/>
    </row>
    <row r="2274" spans="2:6" x14ac:dyDescent="0.25">
      <c r="B2274" s="157"/>
      <c r="F2274" s="158"/>
    </row>
    <row r="2275" spans="2:6" x14ac:dyDescent="0.25">
      <c r="B2275" s="157"/>
      <c r="F2275" s="158"/>
    </row>
    <row r="2276" spans="2:6" x14ac:dyDescent="0.25">
      <c r="B2276" s="157"/>
      <c r="F2276" s="158"/>
    </row>
    <row r="2277" spans="2:6" x14ac:dyDescent="0.25">
      <c r="B2277" s="157"/>
      <c r="F2277" s="158"/>
    </row>
    <row r="2278" spans="2:6" x14ac:dyDescent="0.25">
      <c r="B2278" s="157"/>
      <c r="F2278" s="158"/>
    </row>
    <row r="2279" spans="2:6" x14ac:dyDescent="0.25">
      <c r="B2279" s="157"/>
      <c r="F2279" s="158"/>
    </row>
    <row r="2280" spans="2:6" x14ac:dyDescent="0.25">
      <c r="B2280" s="157"/>
      <c r="F2280" s="158"/>
    </row>
    <row r="2281" spans="2:6" x14ac:dyDescent="0.25">
      <c r="B2281" s="157"/>
      <c r="F2281" s="158"/>
    </row>
    <row r="2282" spans="2:6" x14ac:dyDescent="0.25">
      <c r="B2282" s="157"/>
      <c r="F2282" s="158"/>
    </row>
    <row r="2283" spans="2:6" x14ac:dyDescent="0.25">
      <c r="B2283" s="157"/>
      <c r="F2283" s="158"/>
    </row>
    <row r="2284" spans="2:6" x14ac:dyDescent="0.25">
      <c r="B2284" s="157"/>
      <c r="F2284" s="158"/>
    </row>
    <row r="2285" spans="2:6" x14ac:dyDescent="0.25">
      <c r="B2285" s="157"/>
      <c r="F2285" s="158"/>
    </row>
    <row r="2286" spans="2:6" x14ac:dyDescent="0.25">
      <c r="B2286" s="157"/>
      <c r="F2286" s="158"/>
    </row>
    <row r="2287" spans="2:6" x14ac:dyDescent="0.25">
      <c r="B2287" s="157"/>
      <c r="F2287" s="158"/>
    </row>
    <row r="2288" spans="2:6" x14ac:dyDescent="0.25">
      <c r="B2288" s="157"/>
      <c r="F2288" s="158"/>
    </row>
    <row r="2289" spans="2:6" x14ac:dyDescent="0.25">
      <c r="B2289" s="157"/>
      <c r="F2289" s="158"/>
    </row>
    <row r="2290" spans="2:6" x14ac:dyDescent="0.25">
      <c r="B2290" s="157"/>
      <c r="F2290" s="158"/>
    </row>
    <row r="2291" spans="2:6" x14ac:dyDescent="0.25">
      <c r="B2291" s="157"/>
      <c r="F2291" s="158"/>
    </row>
    <row r="2292" spans="2:6" x14ac:dyDescent="0.25">
      <c r="B2292" s="157"/>
      <c r="F2292" s="158"/>
    </row>
    <row r="2293" spans="2:6" x14ac:dyDescent="0.25">
      <c r="B2293" s="157"/>
      <c r="F2293" s="158"/>
    </row>
    <row r="2294" spans="2:6" x14ac:dyDescent="0.25">
      <c r="B2294" s="157"/>
      <c r="F2294" s="158"/>
    </row>
    <row r="2295" spans="2:6" x14ac:dyDescent="0.25">
      <c r="B2295" s="157"/>
      <c r="F2295" s="158"/>
    </row>
    <row r="2296" spans="2:6" x14ac:dyDescent="0.25">
      <c r="B2296" s="157"/>
      <c r="F2296" s="158"/>
    </row>
    <row r="2297" spans="2:6" x14ac:dyDescent="0.25">
      <c r="B2297" s="157"/>
      <c r="F2297" s="158"/>
    </row>
    <row r="2298" spans="2:6" x14ac:dyDescent="0.25">
      <c r="B2298" s="157"/>
      <c r="F2298" s="158"/>
    </row>
    <row r="2299" spans="2:6" x14ac:dyDescent="0.25">
      <c r="B2299" s="157"/>
      <c r="F2299" s="158"/>
    </row>
    <row r="2300" spans="2:6" x14ac:dyDescent="0.25">
      <c r="B2300" s="157"/>
      <c r="F2300" s="158"/>
    </row>
    <row r="2301" spans="2:6" x14ac:dyDescent="0.25">
      <c r="B2301" s="157"/>
      <c r="F2301" s="158"/>
    </row>
    <row r="2302" spans="2:6" x14ac:dyDescent="0.25">
      <c r="B2302" s="157"/>
      <c r="F2302" s="158"/>
    </row>
    <row r="2303" spans="2:6" x14ac:dyDescent="0.25">
      <c r="B2303" s="157"/>
      <c r="F2303" s="158"/>
    </row>
    <row r="2304" spans="2:6" x14ac:dyDescent="0.25">
      <c r="B2304" s="157"/>
      <c r="F2304" s="158"/>
    </row>
    <row r="2305" spans="2:6" x14ac:dyDescent="0.25">
      <c r="B2305" s="157"/>
      <c r="F2305" s="158"/>
    </row>
    <row r="2306" spans="2:6" x14ac:dyDescent="0.25">
      <c r="B2306" s="157"/>
      <c r="F2306" s="158"/>
    </row>
    <row r="2307" spans="2:6" x14ac:dyDescent="0.25">
      <c r="B2307" s="157"/>
      <c r="F2307" s="158"/>
    </row>
    <row r="2308" spans="2:6" x14ac:dyDescent="0.25">
      <c r="B2308" s="157"/>
      <c r="F2308" s="158"/>
    </row>
    <row r="2309" spans="2:6" x14ac:dyDescent="0.25">
      <c r="B2309" s="157"/>
      <c r="F2309" s="158"/>
    </row>
    <row r="2310" spans="2:6" x14ac:dyDescent="0.25">
      <c r="B2310" s="157"/>
      <c r="F2310" s="158"/>
    </row>
    <row r="2311" spans="2:6" x14ac:dyDescent="0.25">
      <c r="B2311" s="157"/>
      <c r="F2311" s="158"/>
    </row>
    <row r="2312" spans="2:6" x14ac:dyDescent="0.25">
      <c r="B2312" s="157"/>
      <c r="F2312" s="158"/>
    </row>
    <row r="2313" spans="2:6" x14ac:dyDescent="0.25">
      <c r="B2313" s="157"/>
      <c r="F2313" s="158"/>
    </row>
    <row r="2314" spans="2:6" x14ac:dyDescent="0.25">
      <c r="B2314" s="157"/>
      <c r="F2314" s="158"/>
    </row>
    <row r="2315" spans="2:6" x14ac:dyDescent="0.25">
      <c r="B2315" s="157"/>
      <c r="F2315" s="158"/>
    </row>
    <row r="2316" spans="2:6" x14ac:dyDescent="0.25">
      <c r="B2316" s="157"/>
      <c r="F2316" s="158"/>
    </row>
    <row r="2317" spans="2:6" x14ac:dyDescent="0.25">
      <c r="B2317" s="157"/>
      <c r="F2317" s="158"/>
    </row>
    <row r="2318" spans="2:6" x14ac:dyDescent="0.25">
      <c r="B2318" s="157"/>
      <c r="F2318" s="158"/>
    </row>
    <row r="2319" spans="2:6" x14ac:dyDescent="0.25">
      <c r="B2319" s="157"/>
      <c r="F2319" s="158"/>
    </row>
    <row r="2320" spans="2:6" x14ac:dyDescent="0.25">
      <c r="B2320" s="157"/>
      <c r="F2320" s="158"/>
    </row>
    <row r="2321" spans="2:6" x14ac:dyDescent="0.25">
      <c r="B2321" s="157"/>
      <c r="F2321" s="158"/>
    </row>
    <row r="2322" spans="2:6" x14ac:dyDescent="0.25">
      <c r="B2322" s="157"/>
      <c r="F2322" s="158"/>
    </row>
    <row r="2323" spans="2:6" x14ac:dyDescent="0.25">
      <c r="B2323" s="157"/>
      <c r="F2323" s="158"/>
    </row>
    <row r="2324" spans="2:6" x14ac:dyDescent="0.25">
      <c r="B2324" s="157"/>
      <c r="F2324" s="158"/>
    </row>
    <row r="2325" spans="2:6" x14ac:dyDescent="0.25">
      <c r="B2325" s="157"/>
      <c r="F2325" s="158"/>
    </row>
    <row r="2326" spans="2:6" x14ac:dyDescent="0.25">
      <c r="B2326" s="157"/>
      <c r="F2326" s="158"/>
    </row>
    <row r="2327" spans="2:6" x14ac:dyDescent="0.25">
      <c r="B2327" s="157"/>
      <c r="F2327" s="158"/>
    </row>
    <row r="2328" spans="2:6" x14ac:dyDescent="0.25">
      <c r="B2328" s="157"/>
      <c r="F2328" s="158"/>
    </row>
    <row r="2329" spans="2:6" x14ac:dyDescent="0.25">
      <c r="B2329" s="157"/>
      <c r="F2329" s="158"/>
    </row>
    <row r="2330" spans="2:6" x14ac:dyDescent="0.25">
      <c r="B2330" s="157"/>
      <c r="F2330" s="158"/>
    </row>
    <row r="2331" spans="2:6" x14ac:dyDescent="0.25">
      <c r="B2331" s="157"/>
      <c r="F2331" s="158"/>
    </row>
    <row r="2332" spans="2:6" x14ac:dyDescent="0.25">
      <c r="B2332" s="157"/>
      <c r="F2332" s="158"/>
    </row>
    <row r="2333" spans="2:6" x14ac:dyDescent="0.25">
      <c r="B2333" s="157"/>
      <c r="F2333" s="158"/>
    </row>
    <row r="2334" spans="2:6" x14ac:dyDescent="0.25">
      <c r="B2334" s="157"/>
      <c r="F2334" s="158"/>
    </row>
    <row r="2335" spans="2:6" x14ac:dyDescent="0.25">
      <c r="B2335" s="157"/>
      <c r="F2335" s="158"/>
    </row>
    <row r="2336" spans="2:6" x14ac:dyDescent="0.25">
      <c r="B2336" s="157"/>
      <c r="F2336" s="158"/>
    </row>
    <row r="2337" spans="2:6" x14ac:dyDescent="0.25">
      <c r="B2337" s="157"/>
      <c r="F2337" s="158"/>
    </row>
    <row r="2338" spans="2:6" x14ac:dyDescent="0.25">
      <c r="B2338" s="157"/>
      <c r="F2338" s="158"/>
    </row>
    <row r="2339" spans="2:6" x14ac:dyDescent="0.25">
      <c r="B2339" s="157"/>
      <c r="F2339" s="158"/>
    </row>
    <row r="2340" spans="2:6" x14ac:dyDescent="0.25">
      <c r="B2340" s="157"/>
      <c r="F2340" s="158"/>
    </row>
    <row r="2341" spans="2:6" x14ac:dyDescent="0.25">
      <c r="B2341" s="157"/>
      <c r="F2341" s="158"/>
    </row>
    <row r="2342" spans="2:6" x14ac:dyDescent="0.25">
      <c r="B2342" s="157"/>
      <c r="F2342" s="158"/>
    </row>
    <row r="2343" spans="2:6" x14ac:dyDescent="0.25">
      <c r="B2343" s="157"/>
      <c r="F2343" s="158"/>
    </row>
    <row r="2344" spans="2:6" x14ac:dyDescent="0.25">
      <c r="B2344" s="157"/>
      <c r="F2344" s="158"/>
    </row>
    <row r="2345" spans="2:6" x14ac:dyDescent="0.25">
      <c r="B2345" s="157"/>
      <c r="F2345" s="158"/>
    </row>
    <row r="2346" spans="2:6" x14ac:dyDescent="0.25">
      <c r="B2346" s="157"/>
      <c r="F2346" s="158"/>
    </row>
    <row r="2347" spans="2:6" x14ac:dyDescent="0.25">
      <c r="B2347" s="157"/>
      <c r="F2347" s="158"/>
    </row>
    <row r="2348" spans="2:6" x14ac:dyDescent="0.25">
      <c r="B2348" s="157"/>
      <c r="F2348" s="158"/>
    </row>
    <row r="2349" spans="2:6" x14ac:dyDescent="0.25">
      <c r="B2349" s="157"/>
      <c r="F2349" s="158"/>
    </row>
    <row r="2350" spans="2:6" x14ac:dyDescent="0.25">
      <c r="B2350" s="157"/>
      <c r="F2350" s="158"/>
    </row>
    <row r="2351" spans="2:6" x14ac:dyDescent="0.25">
      <c r="B2351" s="157"/>
      <c r="F2351" s="158"/>
    </row>
    <row r="2352" spans="2:6" x14ac:dyDescent="0.25">
      <c r="B2352" s="157"/>
      <c r="F2352" s="158"/>
    </row>
    <row r="2353" spans="2:6" x14ac:dyDescent="0.25">
      <c r="B2353" s="157"/>
      <c r="F2353" s="158"/>
    </row>
    <row r="2354" spans="2:6" x14ac:dyDescent="0.25">
      <c r="B2354" s="157"/>
      <c r="F2354" s="158"/>
    </row>
    <row r="2355" spans="2:6" x14ac:dyDescent="0.25">
      <c r="B2355" s="157"/>
      <c r="F2355" s="158"/>
    </row>
    <row r="2356" spans="2:6" x14ac:dyDescent="0.25">
      <c r="B2356" s="157"/>
      <c r="F2356" s="158"/>
    </row>
    <row r="2357" spans="2:6" x14ac:dyDescent="0.25">
      <c r="B2357" s="157"/>
      <c r="F2357" s="158"/>
    </row>
    <row r="2358" spans="2:6" x14ac:dyDescent="0.25">
      <c r="B2358" s="157"/>
      <c r="F2358" s="158"/>
    </row>
    <row r="2359" spans="2:6" x14ac:dyDescent="0.25">
      <c r="B2359" s="157"/>
      <c r="F2359" s="158"/>
    </row>
    <row r="2360" spans="2:6" x14ac:dyDescent="0.25">
      <c r="B2360" s="157"/>
      <c r="F2360" s="158"/>
    </row>
    <row r="2361" spans="2:6" x14ac:dyDescent="0.25">
      <c r="B2361" s="157"/>
      <c r="F2361" s="158"/>
    </row>
    <row r="2362" spans="2:6" x14ac:dyDescent="0.25">
      <c r="B2362" s="157"/>
      <c r="F2362" s="158"/>
    </row>
    <row r="2363" spans="2:6" x14ac:dyDescent="0.25">
      <c r="B2363" s="157"/>
      <c r="F2363" s="158"/>
    </row>
    <row r="2364" spans="2:6" x14ac:dyDescent="0.25">
      <c r="B2364" s="157"/>
      <c r="F2364" s="158"/>
    </row>
    <row r="2365" spans="2:6" x14ac:dyDescent="0.25">
      <c r="B2365" s="157"/>
      <c r="F2365" s="158"/>
    </row>
    <row r="2366" spans="2:6" x14ac:dyDescent="0.25">
      <c r="B2366" s="157"/>
      <c r="F2366" s="158"/>
    </row>
    <row r="2367" spans="2:6" x14ac:dyDescent="0.25">
      <c r="B2367" s="157"/>
      <c r="F2367" s="158"/>
    </row>
    <row r="2368" spans="2:6" x14ac:dyDescent="0.25">
      <c r="B2368" s="157"/>
      <c r="F2368" s="158"/>
    </row>
    <row r="2369" spans="2:6" x14ac:dyDescent="0.25">
      <c r="B2369" s="157"/>
      <c r="F2369" s="158"/>
    </row>
    <row r="2370" spans="2:6" x14ac:dyDescent="0.25">
      <c r="B2370" s="157"/>
      <c r="F2370" s="158"/>
    </row>
    <row r="2371" spans="2:6" x14ac:dyDescent="0.25">
      <c r="B2371" s="157"/>
      <c r="F2371" s="158"/>
    </row>
    <row r="2372" spans="2:6" x14ac:dyDescent="0.25">
      <c r="B2372" s="157"/>
      <c r="F2372" s="158"/>
    </row>
    <row r="2373" spans="2:6" x14ac:dyDescent="0.25">
      <c r="B2373" s="157"/>
      <c r="F2373" s="158"/>
    </row>
    <row r="2374" spans="2:6" x14ac:dyDescent="0.25">
      <c r="B2374" s="157"/>
      <c r="F2374" s="158"/>
    </row>
    <row r="2375" spans="2:6" x14ac:dyDescent="0.25">
      <c r="B2375" s="157"/>
      <c r="F2375" s="158"/>
    </row>
    <row r="2376" spans="2:6" x14ac:dyDescent="0.25">
      <c r="B2376" s="157"/>
      <c r="F2376" s="158"/>
    </row>
    <row r="2377" spans="2:6" x14ac:dyDescent="0.25">
      <c r="B2377" s="157"/>
      <c r="F2377" s="158"/>
    </row>
    <row r="2378" spans="2:6" x14ac:dyDescent="0.25">
      <c r="B2378" s="157"/>
      <c r="F2378" s="158"/>
    </row>
    <row r="2379" spans="2:6" x14ac:dyDescent="0.25">
      <c r="B2379" s="157"/>
      <c r="F2379" s="158"/>
    </row>
    <row r="2380" spans="2:6" x14ac:dyDescent="0.25">
      <c r="B2380" s="157"/>
      <c r="F2380" s="158"/>
    </row>
    <row r="2381" spans="2:6" x14ac:dyDescent="0.25">
      <c r="B2381" s="157"/>
      <c r="F2381" s="158"/>
    </row>
    <row r="2382" spans="2:6" x14ac:dyDescent="0.25">
      <c r="B2382" s="157"/>
      <c r="F2382" s="158"/>
    </row>
    <row r="2383" spans="2:6" x14ac:dyDescent="0.25">
      <c r="B2383" s="157"/>
      <c r="F2383" s="158"/>
    </row>
    <row r="2384" spans="2:6" x14ac:dyDescent="0.25">
      <c r="B2384" s="157"/>
      <c r="F2384" s="158"/>
    </row>
    <row r="2385" spans="2:6" x14ac:dyDescent="0.25">
      <c r="B2385" s="157"/>
      <c r="F2385" s="158"/>
    </row>
    <row r="2386" spans="2:6" x14ac:dyDescent="0.25">
      <c r="B2386" s="157"/>
      <c r="F2386" s="158"/>
    </row>
    <row r="2387" spans="2:6" x14ac:dyDescent="0.25">
      <c r="B2387" s="157"/>
      <c r="F2387" s="158"/>
    </row>
    <row r="2388" spans="2:6" x14ac:dyDescent="0.25">
      <c r="B2388" s="157"/>
      <c r="F2388" s="158"/>
    </row>
    <row r="2389" spans="2:6" x14ac:dyDescent="0.25">
      <c r="B2389" s="157"/>
      <c r="F2389" s="158"/>
    </row>
    <row r="2390" spans="2:6" x14ac:dyDescent="0.25">
      <c r="B2390" s="157"/>
      <c r="F2390" s="158"/>
    </row>
    <row r="2391" spans="2:6" x14ac:dyDescent="0.25">
      <c r="B2391" s="157"/>
      <c r="F2391" s="158"/>
    </row>
    <row r="2392" spans="2:6" x14ac:dyDescent="0.25">
      <c r="B2392" s="157"/>
      <c r="F2392" s="158"/>
    </row>
    <row r="2393" spans="2:6" x14ac:dyDescent="0.25">
      <c r="B2393" s="157"/>
      <c r="F2393" s="158"/>
    </row>
    <row r="2394" spans="2:6" x14ac:dyDescent="0.25">
      <c r="B2394" s="157"/>
      <c r="F2394" s="158"/>
    </row>
    <row r="2395" spans="2:6" x14ac:dyDescent="0.25">
      <c r="B2395" s="157"/>
      <c r="F2395" s="158"/>
    </row>
    <row r="2396" spans="2:6" x14ac:dyDescent="0.25">
      <c r="B2396" s="157"/>
      <c r="F2396" s="158"/>
    </row>
    <row r="2397" spans="2:6" x14ac:dyDescent="0.25">
      <c r="B2397" s="157"/>
      <c r="F2397" s="158"/>
    </row>
    <row r="2398" spans="2:6" x14ac:dyDescent="0.25">
      <c r="B2398" s="157"/>
      <c r="F2398" s="158"/>
    </row>
    <row r="2399" spans="2:6" x14ac:dyDescent="0.25">
      <c r="B2399" s="157"/>
      <c r="F2399" s="158"/>
    </row>
    <row r="2400" spans="2:6" x14ac:dyDescent="0.25">
      <c r="B2400" s="157"/>
      <c r="F2400" s="158"/>
    </row>
    <row r="2401" spans="2:6" x14ac:dyDescent="0.25">
      <c r="B2401" s="157"/>
      <c r="F2401" s="158"/>
    </row>
    <row r="2402" spans="2:6" x14ac:dyDescent="0.25">
      <c r="B2402" s="157"/>
      <c r="F2402" s="158"/>
    </row>
    <row r="2403" spans="2:6" x14ac:dyDescent="0.25">
      <c r="B2403" s="157"/>
      <c r="F2403" s="158"/>
    </row>
    <row r="2404" spans="2:6" x14ac:dyDescent="0.25">
      <c r="B2404" s="157"/>
      <c r="F2404" s="158"/>
    </row>
    <row r="2405" spans="2:6" x14ac:dyDescent="0.25">
      <c r="B2405" s="157"/>
      <c r="F2405" s="158"/>
    </row>
    <row r="2406" spans="2:6" x14ac:dyDescent="0.25">
      <c r="B2406" s="157"/>
      <c r="F2406" s="158"/>
    </row>
    <row r="2407" spans="2:6" x14ac:dyDescent="0.25">
      <c r="B2407" s="157"/>
      <c r="F2407" s="158"/>
    </row>
    <row r="2408" spans="2:6" x14ac:dyDescent="0.25">
      <c r="B2408" s="157"/>
      <c r="F2408" s="158"/>
    </row>
    <row r="2409" spans="2:6" x14ac:dyDescent="0.25">
      <c r="B2409" s="157"/>
      <c r="F2409" s="158"/>
    </row>
    <row r="2410" spans="2:6" x14ac:dyDescent="0.25">
      <c r="B2410" s="157"/>
      <c r="F2410" s="158"/>
    </row>
    <row r="2411" spans="2:6" x14ac:dyDescent="0.25">
      <c r="B2411" s="157"/>
      <c r="F2411" s="158"/>
    </row>
    <row r="2412" spans="2:6" x14ac:dyDescent="0.25">
      <c r="B2412" s="157"/>
      <c r="F2412" s="158"/>
    </row>
    <row r="2413" spans="2:6" x14ac:dyDescent="0.25">
      <c r="B2413" s="157"/>
      <c r="F2413" s="158"/>
    </row>
    <row r="2414" spans="2:6" x14ac:dyDescent="0.25">
      <c r="B2414" s="157"/>
      <c r="F2414" s="158"/>
    </row>
    <row r="2415" spans="2:6" x14ac:dyDescent="0.25">
      <c r="B2415" s="157"/>
      <c r="F2415" s="158"/>
    </row>
    <row r="2416" spans="2:6" x14ac:dyDescent="0.25">
      <c r="B2416" s="157"/>
      <c r="F2416" s="158"/>
    </row>
    <row r="2417" spans="2:6" x14ac:dyDescent="0.25">
      <c r="B2417" s="157"/>
      <c r="F2417" s="158"/>
    </row>
    <row r="2418" spans="2:6" x14ac:dyDescent="0.25">
      <c r="B2418" s="157"/>
      <c r="F2418" s="158"/>
    </row>
    <row r="2419" spans="2:6" x14ac:dyDescent="0.25">
      <c r="B2419" s="157"/>
      <c r="F2419" s="158"/>
    </row>
    <row r="2420" spans="2:6" x14ac:dyDescent="0.25">
      <c r="B2420" s="157"/>
      <c r="F2420" s="158"/>
    </row>
    <row r="2421" spans="2:6" x14ac:dyDescent="0.25">
      <c r="B2421" s="157"/>
      <c r="F2421" s="158"/>
    </row>
    <row r="2422" spans="2:6" x14ac:dyDescent="0.25">
      <c r="B2422" s="157"/>
      <c r="F2422" s="158"/>
    </row>
    <row r="2423" spans="2:6" x14ac:dyDescent="0.25">
      <c r="B2423" s="157"/>
      <c r="F2423" s="158"/>
    </row>
    <row r="2424" spans="2:6" x14ac:dyDescent="0.25">
      <c r="B2424" s="157"/>
      <c r="F2424" s="158"/>
    </row>
    <row r="2425" spans="2:6" x14ac:dyDescent="0.25">
      <c r="B2425" s="157"/>
      <c r="F2425" s="158"/>
    </row>
    <row r="2426" spans="2:6" x14ac:dyDescent="0.25">
      <c r="B2426" s="157"/>
      <c r="F2426" s="158"/>
    </row>
    <row r="2427" spans="2:6" x14ac:dyDescent="0.25">
      <c r="B2427" s="157"/>
      <c r="F2427" s="158"/>
    </row>
    <row r="2428" spans="2:6" x14ac:dyDescent="0.25">
      <c r="B2428" s="157"/>
      <c r="F2428" s="158"/>
    </row>
    <row r="2429" spans="2:6" x14ac:dyDescent="0.25">
      <c r="B2429" s="157"/>
      <c r="F2429" s="158"/>
    </row>
    <row r="2430" spans="2:6" x14ac:dyDescent="0.25">
      <c r="B2430" s="157"/>
      <c r="F2430" s="158"/>
    </row>
    <row r="2431" spans="2:6" x14ac:dyDescent="0.25">
      <c r="B2431" s="157"/>
      <c r="F2431" s="158"/>
    </row>
    <row r="2432" spans="2:6" x14ac:dyDescent="0.25">
      <c r="B2432" s="157"/>
      <c r="F2432" s="158"/>
    </row>
    <row r="2433" spans="2:6" x14ac:dyDescent="0.25">
      <c r="B2433" s="157"/>
      <c r="F2433" s="158"/>
    </row>
    <row r="2434" spans="2:6" x14ac:dyDescent="0.25">
      <c r="B2434" s="157"/>
      <c r="F2434" s="158"/>
    </row>
    <row r="2435" spans="2:6" x14ac:dyDescent="0.25">
      <c r="B2435" s="157"/>
      <c r="F2435" s="158"/>
    </row>
    <row r="2436" spans="2:6" x14ac:dyDescent="0.25">
      <c r="B2436" s="157"/>
      <c r="F2436" s="158"/>
    </row>
    <row r="2437" spans="2:6" x14ac:dyDescent="0.25">
      <c r="B2437" s="157"/>
      <c r="F2437" s="158"/>
    </row>
    <row r="2438" spans="2:6" x14ac:dyDescent="0.25">
      <c r="B2438" s="157"/>
      <c r="F2438" s="158"/>
    </row>
    <row r="2439" spans="2:6" x14ac:dyDescent="0.25">
      <c r="B2439" s="157"/>
      <c r="F2439" s="158"/>
    </row>
    <row r="2440" spans="2:6" x14ac:dyDescent="0.25">
      <c r="B2440" s="157"/>
      <c r="F2440" s="158"/>
    </row>
    <row r="2441" spans="2:6" x14ac:dyDescent="0.25">
      <c r="B2441" s="157"/>
      <c r="F2441" s="158"/>
    </row>
    <row r="2442" spans="2:6" x14ac:dyDescent="0.25">
      <c r="B2442" s="157"/>
      <c r="F2442" s="158"/>
    </row>
    <row r="2443" spans="2:6" x14ac:dyDescent="0.25">
      <c r="B2443" s="157"/>
      <c r="F2443" s="158"/>
    </row>
    <row r="2444" spans="2:6" x14ac:dyDescent="0.25">
      <c r="B2444" s="157"/>
      <c r="F2444" s="158"/>
    </row>
    <row r="2445" spans="2:6" x14ac:dyDescent="0.25">
      <c r="B2445" s="157"/>
      <c r="F2445" s="158"/>
    </row>
    <row r="2446" spans="2:6" x14ac:dyDescent="0.25">
      <c r="B2446" s="157"/>
      <c r="F2446" s="158"/>
    </row>
    <row r="2447" spans="2:6" x14ac:dyDescent="0.25">
      <c r="B2447" s="157"/>
      <c r="F2447" s="158"/>
    </row>
    <row r="2448" spans="2:6" x14ac:dyDescent="0.25">
      <c r="B2448" s="157"/>
      <c r="F2448" s="158"/>
    </row>
    <row r="2449" spans="2:6" x14ac:dyDescent="0.25">
      <c r="B2449" s="157"/>
      <c r="F2449" s="158"/>
    </row>
    <row r="2450" spans="2:6" x14ac:dyDescent="0.25">
      <c r="B2450" s="157"/>
      <c r="F2450" s="158"/>
    </row>
    <row r="2451" spans="2:6" x14ac:dyDescent="0.25">
      <c r="B2451" s="157"/>
      <c r="F2451" s="158"/>
    </row>
    <row r="2452" spans="2:6" x14ac:dyDescent="0.25">
      <c r="B2452" s="157"/>
      <c r="F2452" s="158"/>
    </row>
    <row r="2453" spans="2:6" x14ac:dyDescent="0.25">
      <c r="B2453" s="157"/>
      <c r="F2453" s="158"/>
    </row>
    <row r="2454" spans="2:6" x14ac:dyDescent="0.25">
      <c r="B2454" s="157"/>
      <c r="F2454" s="158"/>
    </row>
    <row r="2455" spans="2:6" x14ac:dyDescent="0.25">
      <c r="B2455" s="157"/>
      <c r="F2455" s="158"/>
    </row>
    <row r="2456" spans="2:6" x14ac:dyDescent="0.25">
      <c r="B2456" s="157"/>
      <c r="F2456" s="158"/>
    </row>
    <row r="2457" spans="2:6" x14ac:dyDescent="0.25">
      <c r="B2457" s="157"/>
      <c r="F2457" s="158"/>
    </row>
    <row r="2458" spans="2:6" x14ac:dyDescent="0.25">
      <c r="B2458" s="157"/>
      <c r="F2458" s="158"/>
    </row>
    <row r="2459" spans="2:6" x14ac:dyDescent="0.25">
      <c r="B2459" s="157"/>
      <c r="F2459" s="158"/>
    </row>
    <row r="2460" spans="2:6" x14ac:dyDescent="0.25">
      <c r="B2460" s="157"/>
      <c r="F2460" s="158"/>
    </row>
    <row r="2461" spans="2:6" x14ac:dyDescent="0.25">
      <c r="B2461" s="157"/>
      <c r="F2461" s="158"/>
    </row>
    <row r="2462" spans="2:6" x14ac:dyDescent="0.25">
      <c r="B2462" s="157"/>
      <c r="F2462" s="158"/>
    </row>
    <row r="2463" spans="2:6" x14ac:dyDescent="0.25">
      <c r="B2463" s="157"/>
      <c r="F2463" s="158"/>
    </row>
    <row r="2464" spans="2:6" x14ac:dyDescent="0.25">
      <c r="B2464" s="157"/>
      <c r="F2464" s="158"/>
    </row>
    <row r="2465" spans="2:6" x14ac:dyDescent="0.25">
      <c r="B2465" s="157"/>
      <c r="F2465" s="158"/>
    </row>
    <row r="2466" spans="2:6" x14ac:dyDescent="0.25">
      <c r="B2466" s="157"/>
      <c r="F2466" s="158"/>
    </row>
    <row r="2467" spans="2:6" x14ac:dyDescent="0.25">
      <c r="B2467" s="157"/>
      <c r="F2467" s="158"/>
    </row>
    <row r="2468" spans="2:6" x14ac:dyDescent="0.25">
      <c r="B2468" s="157"/>
      <c r="F2468" s="158"/>
    </row>
    <row r="2469" spans="2:6" x14ac:dyDescent="0.25">
      <c r="B2469" s="157"/>
      <c r="F2469" s="158"/>
    </row>
    <row r="2470" spans="2:6" x14ac:dyDescent="0.25">
      <c r="B2470" s="157"/>
      <c r="F2470" s="158"/>
    </row>
    <row r="2471" spans="2:6" x14ac:dyDescent="0.25">
      <c r="B2471" s="157"/>
      <c r="F2471" s="158"/>
    </row>
    <row r="2472" spans="2:6" x14ac:dyDescent="0.25">
      <c r="B2472" s="157"/>
      <c r="F2472" s="158"/>
    </row>
    <row r="2473" spans="2:6" x14ac:dyDescent="0.25">
      <c r="B2473" s="157"/>
      <c r="F2473" s="158"/>
    </row>
    <row r="2474" spans="2:6" x14ac:dyDescent="0.25">
      <c r="B2474" s="157"/>
      <c r="F2474" s="158"/>
    </row>
    <row r="2475" spans="2:6" x14ac:dyDescent="0.25">
      <c r="B2475" s="157"/>
      <c r="F2475" s="158"/>
    </row>
    <row r="2476" spans="2:6" x14ac:dyDescent="0.25">
      <c r="B2476" s="157"/>
      <c r="F2476" s="158"/>
    </row>
    <row r="2477" spans="2:6" x14ac:dyDescent="0.25">
      <c r="B2477" s="157"/>
      <c r="F2477" s="158"/>
    </row>
    <row r="2478" spans="2:6" x14ac:dyDescent="0.25">
      <c r="B2478" s="157"/>
      <c r="F2478" s="158"/>
    </row>
    <row r="2479" spans="2:6" x14ac:dyDescent="0.25">
      <c r="B2479" s="157"/>
      <c r="F2479" s="158"/>
    </row>
    <row r="2480" spans="2:6" x14ac:dyDescent="0.25">
      <c r="B2480" s="157"/>
      <c r="F2480" s="158"/>
    </row>
    <row r="2481" spans="2:6" x14ac:dyDescent="0.25">
      <c r="B2481" s="157"/>
      <c r="F2481" s="158"/>
    </row>
    <row r="2482" spans="2:6" x14ac:dyDescent="0.25">
      <c r="B2482" s="157"/>
      <c r="F2482" s="158"/>
    </row>
    <row r="2483" spans="2:6" x14ac:dyDescent="0.25">
      <c r="B2483" s="157"/>
      <c r="F2483" s="158"/>
    </row>
    <row r="2484" spans="2:6" x14ac:dyDescent="0.25">
      <c r="B2484" s="157"/>
      <c r="F2484" s="158"/>
    </row>
    <row r="2485" spans="2:6" x14ac:dyDescent="0.25">
      <c r="B2485" s="157"/>
      <c r="F2485" s="158"/>
    </row>
    <row r="2486" spans="2:6" x14ac:dyDescent="0.25">
      <c r="B2486" s="157"/>
      <c r="F2486" s="158"/>
    </row>
    <row r="2487" spans="2:6" x14ac:dyDescent="0.25">
      <c r="B2487" s="157"/>
      <c r="F2487" s="158"/>
    </row>
    <row r="2488" spans="2:6" x14ac:dyDescent="0.25">
      <c r="B2488" s="157"/>
      <c r="F2488" s="158"/>
    </row>
    <row r="2489" spans="2:6" x14ac:dyDescent="0.25">
      <c r="B2489" s="157"/>
      <c r="F2489" s="158"/>
    </row>
    <row r="2490" spans="2:6" x14ac:dyDescent="0.25">
      <c r="B2490" s="157"/>
      <c r="F2490" s="158"/>
    </row>
    <row r="2491" spans="2:6" x14ac:dyDescent="0.25">
      <c r="B2491" s="157"/>
      <c r="F2491" s="158"/>
    </row>
    <row r="2492" spans="2:6" x14ac:dyDescent="0.25">
      <c r="B2492" s="157"/>
      <c r="F2492" s="158"/>
    </row>
    <row r="2493" spans="2:6" x14ac:dyDescent="0.25">
      <c r="B2493" s="157"/>
      <c r="F2493" s="158"/>
    </row>
    <row r="2494" spans="2:6" x14ac:dyDescent="0.25">
      <c r="B2494" s="157"/>
      <c r="F2494" s="158"/>
    </row>
    <row r="2495" spans="2:6" x14ac:dyDescent="0.25">
      <c r="B2495" s="157"/>
      <c r="F2495" s="158"/>
    </row>
    <row r="2496" spans="2:6" x14ac:dyDescent="0.25">
      <c r="B2496" s="157"/>
      <c r="F2496" s="158"/>
    </row>
    <row r="2497" spans="2:6" x14ac:dyDescent="0.25">
      <c r="B2497" s="157"/>
      <c r="F2497" s="158"/>
    </row>
    <row r="2498" spans="2:6" x14ac:dyDescent="0.25">
      <c r="B2498" s="157"/>
      <c r="F2498" s="158"/>
    </row>
    <row r="2499" spans="2:6" x14ac:dyDescent="0.25">
      <c r="B2499" s="157"/>
      <c r="F2499" s="158"/>
    </row>
    <row r="2500" spans="2:6" x14ac:dyDescent="0.25">
      <c r="B2500" s="157"/>
      <c r="F2500" s="158"/>
    </row>
    <row r="2501" spans="2:6" x14ac:dyDescent="0.25">
      <c r="B2501" s="157"/>
      <c r="F2501" s="158"/>
    </row>
    <row r="2502" spans="2:6" x14ac:dyDescent="0.25">
      <c r="B2502" s="157"/>
      <c r="F2502" s="158"/>
    </row>
    <row r="2503" spans="2:6" x14ac:dyDescent="0.25">
      <c r="B2503" s="157"/>
      <c r="F2503" s="158"/>
    </row>
    <row r="2504" spans="2:6" x14ac:dyDescent="0.25">
      <c r="B2504" s="157"/>
      <c r="F2504" s="158"/>
    </row>
    <row r="2505" spans="2:6" x14ac:dyDescent="0.25">
      <c r="B2505" s="157"/>
      <c r="F2505" s="158"/>
    </row>
    <row r="2506" spans="2:6" x14ac:dyDescent="0.25">
      <c r="B2506" s="157"/>
      <c r="F2506" s="158"/>
    </row>
    <row r="2507" spans="2:6" x14ac:dyDescent="0.25">
      <c r="B2507" s="157"/>
      <c r="F2507" s="158"/>
    </row>
    <row r="2508" spans="2:6" x14ac:dyDescent="0.25">
      <c r="B2508" s="157"/>
      <c r="F2508" s="158"/>
    </row>
    <row r="2509" spans="2:6" x14ac:dyDescent="0.25">
      <c r="B2509" s="157"/>
      <c r="F2509" s="158"/>
    </row>
    <row r="2510" spans="2:6" x14ac:dyDescent="0.25">
      <c r="B2510" s="157"/>
      <c r="F2510" s="158"/>
    </row>
    <row r="2511" spans="2:6" x14ac:dyDescent="0.25">
      <c r="B2511" s="157"/>
      <c r="F2511" s="158"/>
    </row>
    <row r="2512" spans="2:6" x14ac:dyDescent="0.25">
      <c r="B2512" s="157"/>
      <c r="F2512" s="158"/>
    </row>
    <row r="2513" spans="2:6" x14ac:dyDescent="0.25">
      <c r="B2513" s="157"/>
      <c r="F2513" s="158"/>
    </row>
    <row r="2514" spans="2:6" x14ac:dyDescent="0.25">
      <c r="B2514" s="157"/>
      <c r="F2514" s="158"/>
    </row>
    <row r="2515" spans="2:6" x14ac:dyDescent="0.25">
      <c r="B2515" s="157"/>
      <c r="F2515" s="158"/>
    </row>
    <row r="2516" spans="2:6" x14ac:dyDescent="0.25">
      <c r="B2516" s="157"/>
      <c r="F2516" s="158"/>
    </row>
    <row r="2517" spans="2:6" x14ac:dyDescent="0.25">
      <c r="B2517" s="157"/>
      <c r="F2517" s="158"/>
    </row>
    <row r="2518" spans="2:6" x14ac:dyDescent="0.25">
      <c r="B2518" s="157"/>
      <c r="F2518" s="158"/>
    </row>
    <row r="2519" spans="2:6" x14ac:dyDescent="0.25">
      <c r="B2519" s="157"/>
      <c r="F2519" s="158"/>
    </row>
    <row r="2520" spans="2:6" x14ac:dyDescent="0.25">
      <c r="B2520" s="157"/>
      <c r="F2520" s="158"/>
    </row>
    <row r="2521" spans="2:6" x14ac:dyDescent="0.25">
      <c r="B2521" s="157"/>
      <c r="F2521" s="158"/>
    </row>
    <row r="2522" spans="2:6" x14ac:dyDescent="0.25">
      <c r="B2522" s="157"/>
      <c r="F2522" s="158"/>
    </row>
    <row r="2523" spans="2:6" x14ac:dyDescent="0.25">
      <c r="B2523" s="157"/>
      <c r="F2523" s="158"/>
    </row>
    <row r="2524" spans="2:6" x14ac:dyDescent="0.25">
      <c r="B2524" s="157"/>
      <c r="F2524" s="158"/>
    </row>
    <row r="2525" spans="2:6" x14ac:dyDescent="0.25">
      <c r="B2525" s="157"/>
      <c r="F2525" s="158"/>
    </row>
    <row r="2526" spans="2:6" x14ac:dyDescent="0.25">
      <c r="B2526" s="157"/>
      <c r="F2526" s="158"/>
    </row>
    <row r="2527" spans="2:6" x14ac:dyDescent="0.25">
      <c r="B2527" s="157"/>
      <c r="F2527" s="158"/>
    </row>
    <row r="2528" spans="2:6" x14ac:dyDescent="0.25">
      <c r="B2528" s="157"/>
      <c r="F2528" s="158"/>
    </row>
    <row r="2529" spans="2:6" x14ac:dyDescent="0.25">
      <c r="B2529" s="157"/>
      <c r="F2529" s="158"/>
    </row>
    <row r="2530" spans="2:6" x14ac:dyDescent="0.25">
      <c r="B2530" s="157"/>
      <c r="F2530" s="158"/>
    </row>
    <row r="2531" spans="2:6" x14ac:dyDescent="0.25">
      <c r="B2531" s="157"/>
      <c r="F2531" s="158"/>
    </row>
    <row r="2532" spans="2:6" x14ac:dyDescent="0.25">
      <c r="B2532" s="157"/>
      <c r="F2532" s="158"/>
    </row>
    <row r="2533" spans="2:6" x14ac:dyDescent="0.25">
      <c r="B2533" s="157"/>
      <c r="F2533" s="158"/>
    </row>
    <row r="2534" spans="2:6" x14ac:dyDescent="0.25">
      <c r="B2534" s="157"/>
      <c r="F2534" s="158"/>
    </row>
    <row r="2535" spans="2:6" x14ac:dyDescent="0.25">
      <c r="B2535" s="157"/>
      <c r="F2535" s="158"/>
    </row>
    <row r="2536" spans="2:6" x14ac:dyDescent="0.25">
      <c r="B2536" s="157"/>
      <c r="F2536" s="158"/>
    </row>
    <row r="2537" spans="2:6" x14ac:dyDescent="0.25">
      <c r="B2537" s="157"/>
      <c r="F2537" s="158"/>
    </row>
    <row r="2538" spans="2:6" x14ac:dyDescent="0.25">
      <c r="B2538" s="157"/>
      <c r="F2538" s="158"/>
    </row>
    <row r="2539" spans="2:6" x14ac:dyDescent="0.25">
      <c r="B2539" s="157"/>
      <c r="F2539" s="158"/>
    </row>
    <row r="2540" spans="2:6" x14ac:dyDescent="0.25">
      <c r="B2540" s="157"/>
      <c r="F2540" s="158"/>
    </row>
    <row r="2541" spans="2:6" x14ac:dyDescent="0.25">
      <c r="B2541" s="157"/>
      <c r="F2541" s="158"/>
    </row>
    <row r="2542" spans="2:6" x14ac:dyDescent="0.25">
      <c r="B2542" s="157"/>
      <c r="F2542" s="158"/>
    </row>
    <row r="2543" spans="2:6" x14ac:dyDescent="0.25">
      <c r="B2543" s="157"/>
      <c r="F2543" s="158"/>
    </row>
    <row r="2544" spans="2:6" x14ac:dyDescent="0.25">
      <c r="B2544" s="157"/>
      <c r="F2544" s="158"/>
    </row>
    <row r="2545" spans="2:6" x14ac:dyDescent="0.25">
      <c r="B2545" s="157"/>
      <c r="F2545" s="158"/>
    </row>
    <row r="2546" spans="2:6" x14ac:dyDescent="0.25">
      <c r="B2546" s="157"/>
      <c r="F2546" s="158"/>
    </row>
    <row r="2547" spans="2:6" x14ac:dyDescent="0.25">
      <c r="B2547" s="157"/>
      <c r="F2547" s="158"/>
    </row>
    <row r="2548" spans="2:6" x14ac:dyDescent="0.25">
      <c r="B2548" s="157"/>
      <c r="F2548" s="158"/>
    </row>
    <row r="2549" spans="2:6" x14ac:dyDescent="0.25">
      <c r="B2549" s="157"/>
      <c r="F2549" s="158"/>
    </row>
    <row r="2550" spans="2:6" x14ac:dyDescent="0.25">
      <c r="B2550" s="157"/>
      <c r="F2550" s="158"/>
    </row>
    <row r="2551" spans="2:6" x14ac:dyDescent="0.25">
      <c r="B2551" s="157"/>
      <c r="F2551" s="158"/>
    </row>
    <row r="2552" spans="2:6" x14ac:dyDescent="0.25">
      <c r="B2552" s="157"/>
      <c r="F2552" s="158"/>
    </row>
    <row r="2553" spans="2:6" x14ac:dyDescent="0.25">
      <c r="B2553" s="157"/>
      <c r="F2553" s="158"/>
    </row>
    <row r="2554" spans="2:6" x14ac:dyDescent="0.25">
      <c r="B2554" s="157"/>
      <c r="F2554" s="158"/>
    </row>
    <row r="2555" spans="2:6" x14ac:dyDescent="0.25">
      <c r="B2555" s="157"/>
      <c r="F2555" s="158"/>
    </row>
    <row r="2556" spans="2:6" x14ac:dyDescent="0.25">
      <c r="B2556" s="157"/>
      <c r="F2556" s="158"/>
    </row>
    <row r="2557" spans="2:6" x14ac:dyDescent="0.25">
      <c r="B2557" s="157"/>
      <c r="F2557" s="158"/>
    </row>
    <row r="2558" spans="2:6" x14ac:dyDescent="0.25">
      <c r="B2558" s="157"/>
      <c r="F2558" s="158"/>
    </row>
    <row r="2559" spans="2:6" x14ac:dyDescent="0.25">
      <c r="B2559" s="157"/>
      <c r="F2559" s="158"/>
    </row>
    <row r="2560" spans="2:6" x14ac:dyDescent="0.25">
      <c r="B2560" s="157"/>
      <c r="F2560" s="158"/>
    </row>
    <row r="2561" spans="2:6" x14ac:dyDescent="0.25">
      <c r="B2561" s="157"/>
      <c r="F2561" s="158"/>
    </row>
    <row r="2562" spans="2:6" x14ac:dyDescent="0.25">
      <c r="B2562" s="157"/>
      <c r="F2562" s="158"/>
    </row>
    <row r="2563" spans="2:6" x14ac:dyDescent="0.25">
      <c r="B2563" s="157"/>
      <c r="F2563" s="158"/>
    </row>
    <row r="2564" spans="2:6" x14ac:dyDescent="0.25">
      <c r="B2564" s="157"/>
      <c r="F2564" s="158"/>
    </row>
    <row r="2565" spans="2:6" x14ac:dyDescent="0.25">
      <c r="B2565" s="157"/>
      <c r="F2565" s="158"/>
    </row>
    <row r="2566" spans="2:6" x14ac:dyDescent="0.25">
      <c r="B2566" s="157"/>
      <c r="F2566" s="158"/>
    </row>
    <row r="2567" spans="2:6" x14ac:dyDescent="0.25">
      <c r="B2567" s="157"/>
      <c r="F2567" s="158"/>
    </row>
    <row r="2568" spans="2:6" x14ac:dyDescent="0.25">
      <c r="B2568" s="157"/>
      <c r="F2568" s="158"/>
    </row>
    <row r="2569" spans="2:6" x14ac:dyDescent="0.25">
      <c r="B2569" s="157"/>
      <c r="F2569" s="158"/>
    </row>
    <row r="2570" spans="2:6" x14ac:dyDescent="0.25">
      <c r="B2570" s="157"/>
      <c r="F2570" s="158"/>
    </row>
    <row r="2571" spans="2:6" x14ac:dyDescent="0.25">
      <c r="B2571" s="157"/>
      <c r="F2571" s="158"/>
    </row>
    <row r="2572" spans="2:6" x14ac:dyDescent="0.25">
      <c r="B2572" s="157"/>
      <c r="F2572" s="158"/>
    </row>
    <row r="2573" spans="2:6" x14ac:dyDescent="0.25">
      <c r="B2573" s="157"/>
      <c r="F2573" s="158"/>
    </row>
    <row r="2574" spans="2:6" x14ac:dyDescent="0.25">
      <c r="B2574" s="157"/>
      <c r="F2574" s="158"/>
    </row>
    <row r="2575" spans="2:6" x14ac:dyDescent="0.25">
      <c r="B2575" s="157"/>
      <c r="F2575" s="158"/>
    </row>
    <row r="2576" spans="2:6" x14ac:dyDescent="0.25">
      <c r="B2576" s="157"/>
      <c r="F2576" s="158"/>
    </row>
    <row r="2577" spans="2:6" x14ac:dyDescent="0.25">
      <c r="B2577" s="157"/>
      <c r="F2577" s="158"/>
    </row>
    <row r="2578" spans="2:6" x14ac:dyDescent="0.25">
      <c r="B2578" s="157"/>
      <c r="F2578" s="158"/>
    </row>
    <row r="2579" spans="2:6" x14ac:dyDescent="0.25">
      <c r="B2579" s="157"/>
      <c r="F2579" s="158"/>
    </row>
    <row r="2580" spans="2:6" x14ac:dyDescent="0.25">
      <c r="B2580" s="157"/>
      <c r="F2580" s="158"/>
    </row>
    <row r="2581" spans="2:6" x14ac:dyDescent="0.25">
      <c r="B2581" s="157"/>
      <c r="F2581" s="158"/>
    </row>
    <row r="2582" spans="2:6" x14ac:dyDescent="0.25">
      <c r="B2582" s="157"/>
      <c r="F2582" s="158"/>
    </row>
    <row r="2583" spans="2:6" x14ac:dyDescent="0.25">
      <c r="B2583" s="157"/>
      <c r="F2583" s="158"/>
    </row>
    <row r="2584" spans="2:6" x14ac:dyDescent="0.25">
      <c r="B2584" s="157"/>
      <c r="F2584" s="158"/>
    </row>
    <row r="2585" spans="2:6" x14ac:dyDescent="0.25">
      <c r="B2585" s="157"/>
      <c r="F2585" s="158"/>
    </row>
    <row r="2586" spans="2:6" x14ac:dyDescent="0.25">
      <c r="B2586" s="157"/>
      <c r="F2586" s="158"/>
    </row>
    <row r="2587" spans="2:6" x14ac:dyDescent="0.25">
      <c r="B2587" s="157"/>
      <c r="F2587" s="158"/>
    </row>
    <row r="2588" spans="2:6" x14ac:dyDescent="0.25">
      <c r="B2588" s="157"/>
      <c r="F2588" s="158"/>
    </row>
    <row r="2589" spans="2:6" x14ac:dyDescent="0.25">
      <c r="B2589" s="157"/>
      <c r="F2589" s="158"/>
    </row>
    <row r="2590" spans="2:6" x14ac:dyDescent="0.25">
      <c r="B2590" s="157"/>
      <c r="F2590" s="158"/>
    </row>
    <row r="2591" spans="2:6" x14ac:dyDescent="0.25">
      <c r="B2591" s="157"/>
      <c r="F2591" s="158"/>
    </row>
    <row r="2592" spans="2:6" x14ac:dyDescent="0.25">
      <c r="B2592" s="157"/>
      <c r="F2592" s="158"/>
    </row>
    <row r="2593" spans="2:6" x14ac:dyDescent="0.25">
      <c r="B2593" s="157"/>
      <c r="F2593" s="158"/>
    </row>
    <row r="2594" spans="2:6" x14ac:dyDescent="0.25">
      <c r="B2594" s="157"/>
      <c r="F2594" s="158"/>
    </row>
    <row r="2595" spans="2:6" x14ac:dyDescent="0.25">
      <c r="B2595" s="157"/>
      <c r="F2595" s="158"/>
    </row>
    <row r="2596" spans="2:6" x14ac:dyDescent="0.25">
      <c r="B2596" s="157"/>
      <c r="F2596" s="158"/>
    </row>
    <row r="2597" spans="2:6" x14ac:dyDescent="0.25">
      <c r="F2597" s="158"/>
    </row>
    <row r="2598" spans="2:6" x14ac:dyDescent="0.25">
      <c r="F2598" s="158"/>
    </row>
    <row r="2599" spans="2:6" x14ac:dyDescent="0.25">
      <c r="F2599" s="158"/>
    </row>
    <row r="2600" spans="2:6" x14ac:dyDescent="0.25">
      <c r="F2600" s="158"/>
    </row>
    <row r="2601" spans="2:6" x14ac:dyDescent="0.25">
      <c r="F2601" s="158"/>
    </row>
    <row r="2602" spans="2:6" x14ac:dyDescent="0.25">
      <c r="F2602" s="158"/>
    </row>
    <row r="2603" spans="2:6" x14ac:dyDescent="0.25">
      <c r="F2603" s="158"/>
    </row>
    <row r="2604" spans="2:6" x14ac:dyDescent="0.25">
      <c r="F2604" s="158"/>
    </row>
    <row r="2605" spans="2:6" x14ac:dyDescent="0.25">
      <c r="F2605" s="158"/>
    </row>
    <row r="2606" spans="2:6" x14ac:dyDescent="0.25">
      <c r="F2606" s="158"/>
    </row>
    <row r="2607" spans="2:6" x14ac:dyDescent="0.25">
      <c r="F2607" s="158"/>
    </row>
    <row r="2608" spans="2:6" x14ac:dyDescent="0.25">
      <c r="F2608" s="158"/>
    </row>
    <row r="2609" spans="6:6" x14ac:dyDescent="0.25">
      <c r="F2609" s="158"/>
    </row>
    <row r="2610" spans="6:6" x14ac:dyDescent="0.25">
      <c r="F2610" s="158"/>
    </row>
    <row r="2611" spans="6:6" x14ac:dyDescent="0.25">
      <c r="F2611" s="158"/>
    </row>
    <row r="2612" spans="6:6" x14ac:dyDescent="0.25">
      <c r="F2612" s="158"/>
    </row>
    <row r="2613" spans="6:6" x14ac:dyDescent="0.25">
      <c r="F2613" s="158"/>
    </row>
    <row r="2614" spans="6:6" x14ac:dyDescent="0.25">
      <c r="F2614" s="158"/>
    </row>
    <row r="2615" spans="6:6" x14ac:dyDescent="0.25">
      <c r="F2615" s="158"/>
    </row>
    <row r="2616" spans="6:6" x14ac:dyDescent="0.25">
      <c r="F2616" s="158"/>
    </row>
    <row r="2617" spans="6:6" x14ac:dyDescent="0.25">
      <c r="F2617" s="158"/>
    </row>
    <row r="2618" spans="6:6" x14ac:dyDescent="0.25">
      <c r="F2618" s="158"/>
    </row>
    <row r="2619" spans="6:6" x14ac:dyDescent="0.25">
      <c r="F2619" s="158"/>
    </row>
    <row r="2620" spans="6:6" x14ac:dyDescent="0.25">
      <c r="F2620" s="158"/>
    </row>
    <row r="2621" spans="6:6" x14ac:dyDescent="0.25">
      <c r="F2621" s="158"/>
    </row>
    <row r="2622" spans="6:6" x14ac:dyDescent="0.25">
      <c r="F2622" s="158"/>
    </row>
    <row r="2623" spans="6:6" x14ac:dyDescent="0.25">
      <c r="F2623" s="158"/>
    </row>
    <row r="2624" spans="6:6" x14ac:dyDescent="0.25">
      <c r="F2624" s="158"/>
    </row>
    <row r="2625" spans="6:6" x14ac:dyDescent="0.25">
      <c r="F2625" s="158"/>
    </row>
    <row r="2626" spans="6:6" x14ac:dyDescent="0.25">
      <c r="F2626" s="158"/>
    </row>
    <row r="2627" spans="6:6" x14ac:dyDescent="0.25">
      <c r="F2627" s="158"/>
    </row>
    <row r="2628" spans="6:6" x14ac:dyDescent="0.25">
      <c r="F2628" s="158"/>
    </row>
    <row r="2629" spans="6:6" x14ac:dyDescent="0.25">
      <c r="F2629" s="158"/>
    </row>
    <row r="2630" spans="6:6" x14ac:dyDescent="0.25">
      <c r="F2630" s="158"/>
    </row>
    <row r="2631" spans="6:6" x14ac:dyDescent="0.25">
      <c r="F2631" s="158"/>
    </row>
    <row r="2632" spans="6:6" x14ac:dyDescent="0.25">
      <c r="F2632" s="158"/>
    </row>
    <row r="2633" spans="6:6" x14ac:dyDescent="0.25">
      <c r="F2633" s="158"/>
    </row>
    <row r="2634" spans="6:6" x14ac:dyDescent="0.25">
      <c r="F2634" s="158"/>
    </row>
    <row r="2635" spans="6:6" x14ac:dyDescent="0.25">
      <c r="F2635" s="158"/>
    </row>
    <row r="2636" spans="6:6" x14ac:dyDescent="0.25">
      <c r="F2636" s="158"/>
    </row>
    <row r="2637" spans="6:6" x14ac:dyDescent="0.25">
      <c r="F2637" s="158"/>
    </row>
    <row r="2638" spans="6:6" x14ac:dyDescent="0.25">
      <c r="F2638" s="158"/>
    </row>
    <row r="2639" spans="6:6" x14ac:dyDescent="0.25">
      <c r="F2639" s="158"/>
    </row>
    <row r="2640" spans="6:6" x14ac:dyDescent="0.25">
      <c r="F2640" s="158"/>
    </row>
    <row r="2641" spans="6:6" x14ac:dyDescent="0.25">
      <c r="F2641" s="158"/>
    </row>
    <row r="2642" spans="6:6" x14ac:dyDescent="0.25">
      <c r="F2642" s="158"/>
    </row>
    <row r="2643" spans="6:6" x14ac:dyDescent="0.25">
      <c r="F2643" s="158"/>
    </row>
    <row r="2644" spans="6:6" x14ac:dyDescent="0.25">
      <c r="F2644" s="158"/>
    </row>
    <row r="2645" spans="6:6" x14ac:dyDescent="0.25">
      <c r="F2645" s="158"/>
    </row>
    <row r="2646" spans="6:6" x14ac:dyDescent="0.25">
      <c r="F2646" s="158"/>
    </row>
    <row r="2647" spans="6:6" x14ac:dyDescent="0.25">
      <c r="F2647" s="158"/>
    </row>
    <row r="2648" spans="6:6" x14ac:dyDescent="0.25">
      <c r="F2648" s="158"/>
    </row>
    <row r="2649" spans="6:6" x14ac:dyDescent="0.25">
      <c r="F2649" s="158"/>
    </row>
    <row r="2650" spans="6:6" x14ac:dyDescent="0.25">
      <c r="F2650" s="158"/>
    </row>
    <row r="2651" spans="6:6" x14ac:dyDescent="0.25">
      <c r="F2651" s="158"/>
    </row>
    <row r="2652" spans="6:6" x14ac:dyDescent="0.25">
      <c r="F2652" s="158"/>
    </row>
    <row r="2653" spans="6:6" x14ac:dyDescent="0.25">
      <c r="F2653" s="158"/>
    </row>
    <row r="2654" spans="6:6" x14ac:dyDescent="0.25">
      <c r="F2654" s="158"/>
    </row>
    <row r="2655" spans="6:6" x14ac:dyDescent="0.25">
      <c r="F2655" s="158"/>
    </row>
    <row r="2656" spans="6:6" x14ac:dyDescent="0.25">
      <c r="F2656" s="158"/>
    </row>
    <row r="2657" spans="6:6" x14ac:dyDescent="0.25">
      <c r="F2657" s="158"/>
    </row>
    <row r="2658" spans="6:6" x14ac:dyDescent="0.25">
      <c r="F2658" s="158"/>
    </row>
    <row r="2659" spans="6:6" x14ac:dyDescent="0.25">
      <c r="F2659" s="158"/>
    </row>
    <row r="2660" spans="6:6" x14ac:dyDescent="0.25">
      <c r="F2660" s="158"/>
    </row>
    <row r="2661" spans="6:6" x14ac:dyDescent="0.25">
      <c r="F2661" s="158"/>
    </row>
    <row r="2662" spans="6:6" x14ac:dyDescent="0.25">
      <c r="F2662" s="158"/>
    </row>
    <row r="2663" spans="6:6" x14ac:dyDescent="0.25">
      <c r="F2663" s="158"/>
    </row>
    <row r="2664" spans="6:6" x14ac:dyDescent="0.25">
      <c r="F2664" s="158"/>
    </row>
    <row r="2665" spans="6:6" x14ac:dyDescent="0.25">
      <c r="F2665" s="158"/>
    </row>
    <row r="2666" spans="6:6" x14ac:dyDescent="0.25">
      <c r="F2666" s="158"/>
    </row>
    <row r="2667" spans="6:6" x14ac:dyDescent="0.25">
      <c r="F2667" s="158"/>
    </row>
    <row r="2668" spans="6:6" x14ac:dyDescent="0.25">
      <c r="F2668" s="158"/>
    </row>
    <row r="2669" spans="6:6" x14ac:dyDescent="0.25">
      <c r="F2669" s="158"/>
    </row>
    <row r="2670" spans="6:6" x14ac:dyDescent="0.25">
      <c r="F2670" s="158"/>
    </row>
    <row r="2671" spans="6:6" x14ac:dyDescent="0.25">
      <c r="F2671" s="158"/>
    </row>
    <row r="2672" spans="6:6" x14ac:dyDescent="0.25">
      <c r="F2672" s="158"/>
    </row>
    <row r="2673" spans="6:6" x14ac:dyDescent="0.25">
      <c r="F2673" s="158"/>
    </row>
    <row r="2674" spans="6:6" x14ac:dyDescent="0.25">
      <c r="F2674" s="158"/>
    </row>
    <row r="2675" spans="6:6" x14ac:dyDescent="0.25">
      <c r="F2675" s="158"/>
    </row>
    <row r="2676" spans="6:6" x14ac:dyDescent="0.25">
      <c r="F2676" s="158"/>
    </row>
    <row r="2677" spans="6:6" x14ac:dyDescent="0.25">
      <c r="F2677" s="158"/>
    </row>
    <row r="2678" spans="6:6" x14ac:dyDescent="0.25">
      <c r="F2678" s="158"/>
    </row>
    <row r="2679" spans="6:6" x14ac:dyDescent="0.25">
      <c r="F2679" s="158"/>
    </row>
    <row r="2680" spans="6:6" x14ac:dyDescent="0.25">
      <c r="F2680" s="158"/>
    </row>
    <row r="2681" spans="6:6" x14ac:dyDescent="0.25">
      <c r="F2681" s="158"/>
    </row>
    <row r="2682" spans="6:6" x14ac:dyDescent="0.25">
      <c r="F2682" s="158"/>
    </row>
    <row r="2683" spans="6:6" x14ac:dyDescent="0.25">
      <c r="F2683" s="158"/>
    </row>
    <row r="2684" spans="6:6" x14ac:dyDescent="0.25">
      <c r="F2684" s="158"/>
    </row>
    <row r="2685" spans="6:6" x14ac:dyDescent="0.25">
      <c r="F2685" s="158"/>
    </row>
  </sheetData>
  <sheetProtection algorithmName="SHA-512" hashValue="Gh8mu97qCRgA3f1CoJ1ZBmAM/42Ej3lJaVmjiGmHgsguuIEZk6dwBclNgAX4vWF5ULB/ovNqYJrBBlW0fZ53uQ==" saltValue="sa/4/tDePbu9R39EIAjR6g==" spinCount="100000" sheet="1" objects="1" scenarios="1"/>
  <protectedRanges>
    <protectedRange sqref="E64:E66 E68:E70 E72:E75 E48:E52 D76 E32 E34:E40 E42:E46 E58:E62 E54:E56 E16 E18 E20" name="Range1"/>
    <protectedRange sqref="E9:E15" name="Range1_1"/>
    <protectedRange sqref="E19 E24" name="Range1_2"/>
    <protectedRange sqref="E25:E31" name="Range1_3"/>
  </protectedRanges>
  <pageMargins left="0.70866141732283472" right="0.70866141732283472" top="0.74803149606299213" bottom="0.74803149606299213" header="0.31496062992125984" footer="0.31496062992125984"/>
  <pageSetup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0B863-A6F5-4622-891E-F3D1216E7FEE}">
  <dimension ref="A2:G99"/>
  <sheetViews>
    <sheetView zoomScale="90" zoomScaleNormal="90" workbookViewId="0">
      <selection activeCell="F102" sqref="F102"/>
    </sheetView>
  </sheetViews>
  <sheetFormatPr defaultRowHeight="12.75" x14ac:dyDescent="0.2"/>
  <cols>
    <col min="1" max="1" width="4" style="173" customWidth="1"/>
    <col min="2" max="2" width="18.5703125" style="209" customWidth="1"/>
    <col min="3" max="3" width="58.85546875" style="173" customWidth="1"/>
    <col min="4" max="4" width="9.140625" style="210"/>
    <col min="5" max="5" width="10.42578125" style="211" customWidth="1"/>
    <col min="6" max="6" width="17.5703125" style="212" customWidth="1"/>
    <col min="7" max="7" width="21.42578125" style="213" customWidth="1"/>
    <col min="8" max="16384" width="9.140625" style="173"/>
  </cols>
  <sheetData>
    <row r="2" spans="1:7" x14ac:dyDescent="0.2">
      <c r="A2" s="167"/>
      <c r="B2" s="168" t="s">
        <v>8</v>
      </c>
      <c r="C2" s="169" t="s">
        <v>0</v>
      </c>
      <c r="D2" s="170" t="s">
        <v>1</v>
      </c>
      <c r="E2" s="171" t="s">
        <v>2</v>
      </c>
      <c r="F2" s="172" t="s">
        <v>3</v>
      </c>
      <c r="G2" s="172" t="s">
        <v>4</v>
      </c>
    </row>
    <row r="3" spans="1:7" x14ac:dyDescent="0.2">
      <c r="A3" s="174"/>
      <c r="B3" s="175"/>
      <c r="C3" s="176"/>
      <c r="D3" s="177"/>
      <c r="E3" s="178"/>
      <c r="F3" s="161"/>
      <c r="G3" s="179"/>
    </row>
    <row r="4" spans="1:7" x14ac:dyDescent="0.2">
      <c r="A4" s="174"/>
      <c r="B4" s="175"/>
      <c r="C4" s="176" t="s">
        <v>106</v>
      </c>
      <c r="D4" s="177"/>
      <c r="E4" s="178"/>
      <c r="F4" s="161"/>
      <c r="G4" s="179"/>
    </row>
    <row r="5" spans="1:7" x14ac:dyDescent="0.2">
      <c r="A5" s="174"/>
      <c r="B5" s="175"/>
      <c r="C5" s="176"/>
      <c r="D5" s="177"/>
      <c r="E5" s="178"/>
      <c r="F5" s="161"/>
      <c r="G5" s="179"/>
    </row>
    <row r="6" spans="1:7" x14ac:dyDescent="0.2">
      <c r="A6" s="174"/>
      <c r="B6" s="175"/>
      <c r="C6" s="180" t="s">
        <v>159</v>
      </c>
      <c r="D6" s="177"/>
      <c r="E6" s="178"/>
      <c r="F6" s="161"/>
      <c r="G6" s="179"/>
    </row>
    <row r="7" spans="1:7" x14ac:dyDescent="0.2">
      <c r="A7" s="174"/>
      <c r="B7" s="175"/>
      <c r="C7" s="181"/>
      <c r="D7" s="177"/>
      <c r="E7" s="178"/>
      <c r="F7" s="161"/>
      <c r="G7" s="179"/>
    </row>
    <row r="8" spans="1:7" x14ac:dyDescent="0.2">
      <c r="A8" s="174"/>
      <c r="B8" s="175"/>
      <c r="C8" s="180" t="s">
        <v>155</v>
      </c>
      <c r="D8" s="177"/>
      <c r="E8" s="178"/>
      <c r="F8" s="161"/>
      <c r="G8" s="179"/>
    </row>
    <row r="9" spans="1:7" x14ac:dyDescent="0.2">
      <c r="A9" s="174"/>
      <c r="B9" s="175"/>
      <c r="C9" s="181"/>
      <c r="D9" s="177"/>
      <c r="E9" s="178"/>
      <c r="F9" s="161"/>
      <c r="G9" s="179"/>
    </row>
    <row r="10" spans="1:7" ht="38.25" x14ac:dyDescent="0.2">
      <c r="A10" s="174"/>
      <c r="B10" s="175"/>
      <c r="C10" s="182" t="s">
        <v>156</v>
      </c>
      <c r="D10" s="177"/>
      <c r="E10" s="178"/>
      <c r="F10" s="161"/>
      <c r="G10" s="179"/>
    </row>
    <row r="11" spans="1:7" x14ac:dyDescent="0.2">
      <c r="A11" s="174"/>
      <c r="B11" s="175"/>
      <c r="C11" s="181"/>
      <c r="D11" s="177"/>
      <c r="E11" s="178"/>
      <c r="F11" s="161"/>
      <c r="G11" s="179"/>
    </row>
    <row r="12" spans="1:7" ht="140.25" x14ac:dyDescent="0.2">
      <c r="A12" s="174"/>
      <c r="B12" s="175"/>
      <c r="C12" s="183" t="s">
        <v>157</v>
      </c>
      <c r="D12" s="177" t="s">
        <v>6</v>
      </c>
      <c r="E12" s="178">
        <v>1600</v>
      </c>
      <c r="F12" s="161"/>
      <c r="G12" s="179">
        <f>E12*F12</f>
        <v>0</v>
      </c>
    </row>
    <row r="13" spans="1:7" x14ac:dyDescent="0.2">
      <c r="A13" s="174"/>
      <c r="B13" s="175"/>
      <c r="C13" s="181"/>
      <c r="D13" s="177"/>
      <c r="E13" s="178"/>
      <c r="F13" s="161"/>
      <c r="G13" s="179"/>
    </row>
    <row r="14" spans="1:7" x14ac:dyDescent="0.2">
      <c r="A14" s="174"/>
      <c r="B14" s="175"/>
      <c r="C14" s="181" t="s">
        <v>158</v>
      </c>
      <c r="D14" s="177" t="s">
        <v>7</v>
      </c>
      <c r="E14" s="178">
        <v>35</v>
      </c>
      <c r="F14" s="161"/>
      <c r="G14" s="179">
        <f>E14*F14</f>
        <v>0</v>
      </c>
    </row>
    <row r="15" spans="1:7" x14ac:dyDescent="0.2">
      <c r="A15" s="174"/>
      <c r="B15" s="175"/>
      <c r="C15" s="181"/>
      <c r="D15" s="177"/>
      <c r="E15" s="178"/>
      <c r="F15" s="161"/>
      <c r="G15" s="179"/>
    </row>
    <row r="16" spans="1:7" ht="25.5" x14ac:dyDescent="0.2">
      <c r="A16" s="174"/>
      <c r="B16" s="175"/>
      <c r="C16" s="183" t="s">
        <v>160</v>
      </c>
      <c r="D16" s="177" t="s">
        <v>7</v>
      </c>
      <c r="E16" s="178">
        <v>15</v>
      </c>
      <c r="F16" s="161"/>
      <c r="G16" s="179">
        <f>E16*F16</f>
        <v>0</v>
      </c>
    </row>
    <row r="17" spans="1:7" x14ac:dyDescent="0.2">
      <c r="A17" s="174"/>
      <c r="B17" s="175"/>
      <c r="C17" s="181"/>
      <c r="D17" s="177"/>
      <c r="E17" s="178"/>
      <c r="F17" s="161"/>
      <c r="G17" s="179"/>
    </row>
    <row r="18" spans="1:7" ht="113.25" customHeight="1" x14ac:dyDescent="0.2">
      <c r="A18" s="174"/>
      <c r="B18" s="184"/>
      <c r="C18" s="185" t="s">
        <v>176</v>
      </c>
      <c r="D18" s="186" t="s">
        <v>7</v>
      </c>
      <c r="E18" s="178">
        <v>1</v>
      </c>
      <c r="F18" s="161"/>
      <c r="G18" s="179">
        <f>E18*F18</f>
        <v>0</v>
      </c>
    </row>
    <row r="19" spans="1:7" ht="15" x14ac:dyDescent="0.2">
      <c r="A19" s="174"/>
      <c r="B19" s="184"/>
      <c r="C19" s="185"/>
      <c r="D19" s="186"/>
      <c r="E19" s="178"/>
      <c r="F19" s="161"/>
      <c r="G19" s="179"/>
    </row>
    <row r="20" spans="1:7" ht="113.25" customHeight="1" x14ac:dyDescent="0.2">
      <c r="A20" s="174"/>
      <c r="B20" s="184"/>
      <c r="C20" s="185" t="s">
        <v>177</v>
      </c>
      <c r="D20" s="186" t="s">
        <v>7</v>
      </c>
      <c r="E20" s="178">
        <v>9</v>
      </c>
      <c r="F20" s="161"/>
      <c r="G20" s="179">
        <f>E20*F20</f>
        <v>0</v>
      </c>
    </row>
    <row r="21" spans="1:7" ht="15" x14ac:dyDescent="0.2">
      <c r="A21" s="174"/>
      <c r="B21" s="184"/>
      <c r="C21" s="185"/>
      <c r="D21" s="186"/>
      <c r="E21" s="178"/>
      <c r="F21" s="161"/>
      <c r="G21" s="179"/>
    </row>
    <row r="22" spans="1:7" ht="113.25" customHeight="1" x14ac:dyDescent="0.2">
      <c r="A22" s="174"/>
      <c r="B22" s="184"/>
      <c r="C22" s="185" t="s">
        <v>178</v>
      </c>
      <c r="D22" s="186" t="s">
        <v>7</v>
      </c>
      <c r="E22" s="178">
        <v>1</v>
      </c>
      <c r="F22" s="161"/>
      <c r="G22" s="179">
        <f>E22*F22</f>
        <v>0</v>
      </c>
    </row>
    <row r="23" spans="1:7" ht="15" x14ac:dyDescent="0.2">
      <c r="A23" s="174"/>
      <c r="B23" s="184"/>
      <c r="C23" s="185"/>
      <c r="D23" s="186"/>
      <c r="E23" s="178"/>
      <c r="F23" s="161"/>
      <c r="G23" s="179"/>
    </row>
    <row r="24" spans="1:7" ht="113.25" customHeight="1" x14ac:dyDescent="0.2">
      <c r="A24" s="174"/>
      <c r="B24" s="184"/>
      <c r="C24" s="185" t="s">
        <v>179</v>
      </c>
      <c r="D24" s="186" t="s">
        <v>7</v>
      </c>
      <c r="E24" s="178">
        <v>1</v>
      </c>
      <c r="F24" s="161"/>
      <c r="G24" s="179">
        <f>E24*F24</f>
        <v>0</v>
      </c>
    </row>
    <row r="25" spans="1:7" ht="15" x14ac:dyDescent="0.2">
      <c r="A25" s="174"/>
      <c r="B25" s="184"/>
      <c r="C25" s="185"/>
      <c r="D25" s="186"/>
      <c r="E25" s="178"/>
      <c r="F25" s="161"/>
      <c r="G25" s="179"/>
    </row>
    <row r="26" spans="1:7" ht="113.25" customHeight="1" x14ac:dyDescent="0.2">
      <c r="A26" s="174"/>
      <c r="B26" s="184"/>
      <c r="C26" s="185" t="s">
        <v>180</v>
      </c>
      <c r="D26" s="186" t="s">
        <v>7</v>
      </c>
      <c r="E26" s="178">
        <v>1</v>
      </c>
      <c r="F26" s="161"/>
      <c r="G26" s="179">
        <f>E26*F26</f>
        <v>0</v>
      </c>
    </row>
    <row r="27" spans="1:7" ht="15" x14ac:dyDescent="0.2">
      <c r="A27" s="174"/>
      <c r="B27" s="184"/>
      <c r="C27" s="185"/>
      <c r="D27" s="186"/>
      <c r="E27" s="178"/>
      <c r="F27" s="161"/>
      <c r="G27" s="179"/>
    </row>
    <row r="28" spans="1:7" ht="110.25" customHeight="1" x14ac:dyDescent="0.2">
      <c r="A28" s="174"/>
      <c r="B28" s="184"/>
      <c r="C28" s="185" t="s">
        <v>181</v>
      </c>
      <c r="D28" s="186" t="s">
        <v>7</v>
      </c>
      <c r="E28" s="178">
        <v>1</v>
      </c>
      <c r="F28" s="161"/>
      <c r="G28" s="179">
        <f>E28*F28</f>
        <v>0</v>
      </c>
    </row>
    <row r="29" spans="1:7" ht="15" x14ac:dyDescent="0.2">
      <c r="A29" s="174"/>
      <c r="B29" s="184"/>
      <c r="C29" s="185"/>
      <c r="D29" s="186"/>
      <c r="E29" s="178"/>
      <c r="F29" s="161"/>
      <c r="G29" s="179"/>
    </row>
    <row r="30" spans="1:7" ht="106.5" customHeight="1" x14ac:dyDescent="0.2">
      <c r="A30" s="174"/>
      <c r="B30" s="184"/>
      <c r="C30" s="185" t="s">
        <v>182</v>
      </c>
      <c r="D30" s="186" t="s">
        <v>7</v>
      </c>
      <c r="E30" s="178">
        <v>3</v>
      </c>
      <c r="F30" s="161"/>
      <c r="G30" s="179">
        <f>E30*F30</f>
        <v>0</v>
      </c>
    </row>
    <row r="31" spans="1:7" ht="15" x14ac:dyDescent="0.2">
      <c r="A31" s="174"/>
      <c r="B31" s="184"/>
      <c r="C31" s="185"/>
      <c r="D31" s="186"/>
      <c r="E31" s="178"/>
      <c r="F31" s="161"/>
      <c r="G31" s="179"/>
    </row>
    <row r="32" spans="1:7" ht="109.5" customHeight="1" x14ac:dyDescent="0.2">
      <c r="A32" s="174"/>
      <c r="B32" s="184"/>
      <c r="C32" s="185" t="s">
        <v>183</v>
      </c>
      <c r="D32" s="186" t="s">
        <v>7</v>
      </c>
      <c r="E32" s="178">
        <v>4</v>
      </c>
      <c r="F32" s="161"/>
      <c r="G32" s="179">
        <f>E32*F32</f>
        <v>0</v>
      </c>
    </row>
    <row r="33" spans="1:7" ht="15" x14ac:dyDescent="0.2">
      <c r="A33" s="174"/>
      <c r="B33" s="184"/>
      <c r="C33" s="185"/>
      <c r="D33" s="186"/>
      <c r="E33" s="178"/>
      <c r="F33" s="161"/>
      <c r="G33" s="179"/>
    </row>
    <row r="34" spans="1:7" ht="111.75" customHeight="1" x14ac:dyDescent="0.2">
      <c r="A34" s="174"/>
      <c r="B34" s="184"/>
      <c r="C34" s="185" t="s">
        <v>184</v>
      </c>
      <c r="D34" s="186" t="s">
        <v>7</v>
      </c>
      <c r="E34" s="178">
        <v>2</v>
      </c>
      <c r="F34" s="161"/>
      <c r="G34" s="179">
        <f>E34*F34</f>
        <v>0</v>
      </c>
    </row>
    <row r="35" spans="1:7" ht="15" x14ac:dyDescent="0.2">
      <c r="A35" s="174"/>
      <c r="B35" s="184"/>
      <c r="C35" s="185"/>
      <c r="D35" s="186"/>
      <c r="E35" s="178"/>
      <c r="F35" s="161"/>
      <c r="G35" s="179"/>
    </row>
    <row r="36" spans="1:7" ht="114" customHeight="1" x14ac:dyDescent="0.2">
      <c r="A36" s="174"/>
      <c r="B36" s="184"/>
      <c r="C36" s="185" t="s">
        <v>185</v>
      </c>
      <c r="D36" s="186" t="s">
        <v>7</v>
      </c>
      <c r="E36" s="178">
        <v>3</v>
      </c>
      <c r="F36" s="161"/>
      <c r="G36" s="179">
        <f>E36*F36</f>
        <v>0</v>
      </c>
    </row>
    <row r="37" spans="1:7" ht="15" x14ac:dyDescent="0.2">
      <c r="A37" s="174"/>
      <c r="B37" s="184"/>
      <c r="C37" s="185"/>
      <c r="D37" s="186"/>
      <c r="E37" s="178"/>
      <c r="F37" s="161"/>
      <c r="G37" s="179"/>
    </row>
    <row r="38" spans="1:7" ht="111.75" customHeight="1" x14ac:dyDescent="0.2">
      <c r="A38" s="174"/>
      <c r="B38" s="184"/>
      <c r="C38" s="185" t="s">
        <v>186</v>
      </c>
      <c r="D38" s="186" t="s">
        <v>7</v>
      </c>
      <c r="E38" s="178">
        <v>6</v>
      </c>
      <c r="F38" s="161"/>
      <c r="G38" s="179">
        <f>E38*F38</f>
        <v>0</v>
      </c>
    </row>
    <row r="39" spans="1:7" ht="15" x14ac:dyDescent="0.2">
      <c r="A39" s="174"/>
      <c r="B39" s="184"/>
      <c r="C39" s="185"/>
      <c r="D39" s="186"/>
      <c r="E39" s="178"/>
      <c r="F39" s="161"/>
      <c r="G39" s="179"/>
    </row>
    <row r="40" spans="1:7" ht="110.25" customHeight="1" x14ac:dyDescent="0.2">
      <c r="A40" s="174"/>
      <c r="B40" s="184"/>
      <c r="C40" s="185" t="s">
        <v>187</v>
      </c>
      <c r="D40" s="186" t="s">
        <v>7</v>
      </c>
      <c r="E40" s="178">
        <v>1</v>
      </c>
      <c r="F40" s="161"/>
      <c r="G40" s="179">
        <f>E40*F40</f>
        <v>0</v>
      </c>
    </row>
    <row r="41" spans="1:7" ht="15" x14ac:dyDescent="0.2">
      <c r="A41" s="174"/>
      <c r="B41" s="184"/>
      <c r="C41" s="185"/>
      <c r="D41" s="186"/>
      <c r="E41" s="178"/>
      <c r="F41" s="161"/>
      <c r="G41" s="179"/>
    </row>
    <row r="42" spans="1:7" ht="108.75" customHeight="1" x14ac:dyDescent="0.2">
      <c r="A42" s="174"/>
      <c r="B42" s="184"/>
      <c r="C42" s="185" t="s">
        <v>188</v>
      </c>
      <c r="D42" s="186" t="s">
        <v>7</v>
      </c>
      <c r="E42" s="178">
        <v>1</v>
      </c>
      <c r="F42" s="161"/>
      <c r="G42" s="179">
        <f>E42*F42</f>
        <v>0</v>
      </c>
    </row>
    <row r="43" spans="1:7" ht="15" x14ac:dyDescent="0.2">
      <c r="A43" s="174"/>
      <c r="B43" s="184"/>
      <c r="C43" s="185"/>
      <c r="D43" s="186"/>
      <c r="E43" s="178"/>
      <c r="F43" s="161"/>
      <c r="G43" s="179"/>
    </row>
    <row r="44" spans="1:7" x14ac:dyDescent="0.2">
      <c r="A44" s="174"/>
      <c r="B44" s="187"/>
      <c r="C44" s="188" t="s">
        <v>108</v>
      </c>
      <c r="D44" s="189"/>
      <c r="E44" s="178"/>
      <c r="F44" s="161"/>
      <c r="G44" s="179"/>
    </row>
    <row r="45" spans="1:7" x14ac:dyDescent="0.2">
      <c r="A45" s="174"/>
      <c r="B45" s="190"/>
      <c r="C45" s="188"/>
      <c r="D45" s="189"/>
      <c r="E45" s="178"/>
      <c r="F45" s="161"/>
      <c r="G45" s="179"/>
    </row>
    <row r="46" spans="1:7" x14ac:dyDescent="0.2">
      <c r="A46" s="174"/>
      <c r="B46" s="175" t="s">
        <v>109</v>
      </c>
      <c r="C46" s="191" t="s">
        <v>110</v>
      </c>
      <c r="D46" s="177"/>
      <c r="E46" s="178"/>
      <c r="F46" s="161"/>
      <c r="G46" s="179"/>
    </row>
    <row r="47" spans="1:7" x14ac:dyDescent="0.2">
      <c r="A47" s="174"/>
      <c r="B47" s="175"/>
      <c r="C47" s="192"/>
      <c r="D47" s="177"/>
      <c r="E47" s="178"/>
      <c r="F47" s="161"/>
      <c r="G47" s="179"/>
    </row>
    <row r="48" spans="1:7" ht="25.5" x14ac:dyDescent="0.2">
      <c r="A48" s="174"/>
      <c r="B48" s="175"/>
      <c r="C48" s="192" t="s">
        <v>112</v>
      </c>
      <c r="D48" s="177" t="s">
        <v>113</v>
      </c>
      <c r="E48" s="178">
        <v>3200</v>
      </c>
      <c r="F48" s="161"/>
      <c r="G48" s="179">
        <f>E48*F48</f>
        <v>0</v>
      </c>
    </row>
    <row r="49" spans="1:7" x14ac:dyDescent="0.2">
      <c r="A49" s="174"/>
      <c r="B49" s="175"/>
      <c r="C49" s="192"/>
      <c r="D49" s="177"/>
      <c r="E49" s="178"/>
      <c r="F49" s="161"/>
      <c r="G49" s="179"/>
    </row>
    <row r="50" spans="1:7" ht="25.5" x14ac:dyDescent="0.2">
      <c r="A50" s="174"/>
      <c r="B50" s="175"/>
      <c r="C50" s="192" t="s">
        <v>114</v>
      </c>
      <c r="D50" s="177" t="s">
        <v>113</v>
      </c>
      <c r="E50" s="178">
        <v>3200</v>
      </c>
      <c r="F50" s="161"/>
      <c r="G50" s="179">
        <f>E50*F50</f>
        <v>0</v>
      </c>
    </row>
    <row r="51" spans="1:7" x14ac:dyDescent="0.2">
      <c r="A51" s="174"/>
      <c r="B51" s="175"/>
      <c r="C51" s="192"/>
      <c r="D51" s="177"/>
      <c r="E51" s="178"/>
      <c r="F51" s="161"/>
      <c r="G51" s="179"/>
    </row>
    <row r="52" spans="1:7" x14ac:dyDescent="0.2">
      <c r="A52" s="174"/>
      <c r="B52" s="193" t="s">
        <v>107</v>
      </c>
      <c r="C52" s="194" t="s">
        <v>115</v>
      </c>
      <c r="D52" s="195"/>
      <c r="E52" s="178"/>
      <c r="F52" s="161"/>
      <c r="G52" s="179"/>
    </row>
    <row r="53" spans="1:7" ht="76.5" x14ac:dyDescent="0.2">
      <c r="A53" s="174"/>
      <c r="B53" s="193"/>
      <c r="C53" s="196" t="s">
        <v>116</v>
      </c>
      <c r="D53" s="195"/>
      <c r="E53" s="178"/>
      <c r="F53" s="161"/>
      <c r="G53" s="179"/>
    </row>
    <row r="54" spans="1:7" x14ac:dyDescent="0.2">
      <c r="A54" s="174"/>
      <c r="B54" s="193"/>
      <c r="C54" s="193"/>
      <c r="D54" s="195"/>
      <c r="E54" s="178"/>
      <c r="F54" s="161"/>
      <c r="G54" s="179"/>
    </row>
    <row r="55" spans="1:7" x14ac:dyDescent="0.2">
      <c r="A55" s="174"/>
      <c r="B55" s="193"/>
      <c r="C55" s="193" t="s">
        <v>117</v>
      </c>
      <c r="D55" s="195" t="s">
        <v>6</v>
      </c>
      <c r="E55" s="178">
        <v>150</v>
      </c>
      <c r="F55" s="161"/>
      <c r="G55" s="179">
        <f>E55*F55</f>
        <v>0</v>
      </c>
    </row>
    <row r="56" spans="1:7" x14ac:dyDescent="0.2">
      <c r="A56" s="174"/>
      <c r="B56" s="193"/>
      <c r="C56" s="193"/>
      <c r="D56" s="195"/>
      <c r="E56" s="178"/>
      <c r="F56" s="161"/>
      <c r="G56" s="179"/>
    </row>
    <row r="57" spans="1:7" x14ac:dyDescent="0.2">
      <c r="A57" s="174"/>
      <c r="B57" s="193"/>
      <c r="C57" s="197" t="s">
        <v>118</v>
      </c>
      <c r="D57" s="195" t="s">
        <v>6</v>
      </c>
      <c r="E57" s="178">
        <v>5000</v>
      </c>
      <c r="F57" s="161"/>
      <c r="G57" s="179">
        <f>E57*F57</f>
        <v>0</v>
      </c>
    </row>
    <row r="58" spans="1:7" x14ac:dyDescent="0.2">
      <c r="A58" s="174"/>
      <c r="B58" s="193"/>
      <c r="C58" s="193"/>
      <c r="D58" s="195"/>
      <c r="E58" s="178"/>
      <c r="F58" s="161"/>
      <c r="G58" s="179"/>
    </row>
    <row r="59" spans="1:7" x14ac:dyDescent="0.2">
      <c r="A59" s="174"/>
      <c r="B59" s="193"/>
      <c r="C59" s="193" t="s">
        <v>119</v>
      </c>
      <c r="D59" s="195" t="s">
        <v>7</v>
      </c>
      <c r="E59" s="178">
        <v>2200</v>
      </c>
      <c r="F59" s="161"/>
      <c r="G59" s="179">
        <f>E59*F59</f>
        <v>0</v>
      </c>
    </row>
    <row r="60" spans="1:7" x14ac:dyDescent="0.2">
      <c r="A60" s="174"/>
      <c r="B60" s="193"/>
      <c r="C60" s="193"/>
      <c r="D60" s="195"/>
      <c r="E60" s="178"/>
      <c r="F60" s="161"/>
      <c r="G60" s="179"/>
    </row>
    <row r="61" spans="1:7" ht="25.5" x14ac:dyDescent="0.2">
      <c r="A61" s="174"/>
      <c r="B61" s="193"/>
      <c r="C61" s="198" t="s">
        <v>120</v>
      </c>
      <c r="D61" s="195" t="s">
        <v>7</v>
      </c>
      <c r="E61" s="178">
        <v>1000</v>
      </c>
      <c r="F61" s="161"/>
      <c r="G61" s="179">
        <f>E61*F61</f>
        <v>0</v>
      </c>
    </row>
    <row r="62" spans="1:7" x14ac:dyDescent="0.2">
      <c r="A62" s="174"/>
      <c r="B62" s="193"/>
      <c r="C62" s="193"/>
      <c r="D62" s="195"/>
      <c r="E62" s="178"/>
      <c r="F62" s="161"/>
      <c r="G62" s="179"/>
    </row>
    <row r="63" spans="1:7" x14ac:dyDescent="0.2">
      <c r="A63" s="174"/>
      <c r="B63" s="193"/>
      <c r="C63" s="197" t="s">
        <v>121</v>
      </c>
      <c r="D63" s="195" t="s">
        <v>7</v>
      </c>
      <c r="E63" s="178">
        <v>1000</v>
      </c>
      <c r="F63" s="161"/>
      <c r="G63" s="179">
        <f>E63*F63</f>
        <v>0</v>
      </c>
    </row>
    <row r="64" spans="1:7" x14ac:dyDescent="0.2">
      <c r="A64" s="174"/>
      <c r="B64" s="193"/>
      <c r="C64" s="197"/>
      <c r="D64" s="195"/>
      <c r="E64" s="178"/>
      <c r="F64" s="161"/>
      <c r="G64" s="179"/>
    </row>
    <row r="65" spans="1:7" ht="31.5" customHeight="1" x14ac:dyDescent="0.2">
      <c r="A65" s="174"/>
      <c r="B65" s="193"/>
      <c r="C65" s="197" t="s">
        <v>122</v>
      </c>
      <c r="D65" s="195" t="s">
        <v>7</v>
      </c>
      <c r="E65" s="178">
        <v>1000</v>
      </c>
      <c r="F65" s="161"/>
      <c r="G65" s="179">
        <f>E65*F65</f>
        <v>0</v>
      </c>
    </row>
    <row r="66" spans="1:7" x14ac:dyDescent="0.2">
      <c r="A66" s="174"/>
      <c r="B66" s="193"/>
      <c r="C66" s="193"/>
      <c r="D66" s="195"/>
      <c r="E66" s="178"/>
      <c r="F66" s="161"/>
      <c r="G66" s="179"/>
    </row>
    <row r="67" spans="1:7" ht="25.5" x14ac:dyDescent="0.2">
      <c r="A67" s="174"/>
      <c r="B67" s="193"/>
      <c r="C67" s="197" t="s">
        <v>161</v>
      </c>
      <c r="D67" s="195" t="s">
        <v>7</v>
      </c>
      <c r="E67" s="178">
        <v>112</v>
      </c>
      <c r="F67" s="161"/>
      <c r="G67" s="179">
        <f>E67*F67</f>
        <v>0</v>
      </c>
    </row>
    <row r="68" spans="1:7" x14ac:dyDescent="0.2">
      <c r="A68" s="174"/>
      <c r="B68" s="193"/>
      <c r="C68" s="193"/>
      <c r="D68" s="195"/>
      <c r="E68" s="178"/>
      <c r="F68" s="161"/>
      <c r="G68" s="179"/>
    </row>
    <row r="69" spans="1:7" ht="31.5" customHeight="1" x14ac:dyDescent="0.2">
      <c r="A69" s="174"/>
      <c r="B69" s="193"/>
      <c r="C69" s="197" t="s">
        <v>123</v>
      </c>
      <c r="D69" s="195" t="s">
        <v>7</v>
      </c>
      <c r="E69" s="178">
        <v>100</v>
      </c>
      <c r="F69" s="161"/>
      <c r="G69" s="179">
        <f>E69*F69</f>
        <v>0</v>
      </c>
    </row>
    <row r="70" spans="1:7" x14ac:dyDescent="0.2">
      <c r="A70" s="174"/>
      <c r="B70" s="175"/>
      <c r="C70" s="192"/>
      <c r="D70" s="199"/>
      <c r="E70" s="178"/>
      <c r="F70" s="161"/>
      <c r="G70" s="179"/>
    </row>
    <row r="71" spans="1:7" x14ac:dyDescent="0.2">
      <c r="A71" s="174"/>
      <c r="B71" s="200" t="s">
        <v>124</v>
      </c>
      <c r="C71" s="201" t="s">
        <v>125</v>
      </c>
      <c r="D71" s="202" t="s">
        <v>10</v>
      </c>
      <c r="E71" s="178"/>
      <c r="F71" s="161"/>
      <c r="G71" s="179">
        <f>F71</f>
        <v>0</v>
      </c>
    </row>
    <row r="72" spans="1:7" x14ac:dyDescent="0.2">
      <c r="A72" s="174"/>
      <c r="B72" s="200"/>
      <c r="C72" s="201"/>
      <c r="D72" s="202"/>
      <c r="E72" s="178"/>
      <c r="F72" s="161"/>
      <c r="G72" s="179"/>
    </row>
    <row r="73" spans="1:7" x14ac:dyDescent="0.2">
      <c r="A73" s="174"/>
      <c r="B73" s="200"/>
      <c r="C73" s="201"/>
      <c r="D73" s="202"/>
      <c r="E73" s="178"/>
      <c r="F73" s="161"/>
      <c r="G73" s="179"/>
    </row>
    <row r="74" spans="1:7" ht="38.25" x14ac:dyDescent="0.2">
      <c r="A74" s="174"/>
      <c r="B74" s="175" t="s">
        <v>151</v>
      </c>
      <c r="C74" s="197" t="s">
        <v>152</v>
      </c>
      <c r="D74" s="177" t="s">
        <v>111</v>
      </c>
      <c r="E74" s="203">
        <v>200</v>
      </c>
      <c r="F74" s="161"/>
      <c r="G74" s="179">
        <f>E74*F74</f>
        <v>0</v>
      </c>
    </row>
    <row r="75" spans="1:7" x14ac:dyDescent="0.2">
      <c r="A75" s="174"/>
      <c r="B75" s="175"/>
      <c r="C75" s="197"/>
      <c r="D75" s="177"/>
      <c r="E75" s="203"/>
      <c r="F75" s="161"/>
      <c r="G75" s="179"/>
    </row>
    <row r="76" spans="1:7" ht="25.5" x14ac:dyDescent="0.2">
      <c r="A76" s="174"/>
      <c r="B76" s="175"/>
      <c r="C76" s="196" t="s">
        <v>190</v>
      </c>
      <c r="D76" s="177"/>
      <c r="E76" s="203"/>
      <c r="F76" s="161"/>
      <c r="G76" s="179"/>
    </row>
    <row r="77" spans="1:7" x14ac:dyDescent="0.2">
      <c r="A77" s="174"/>
      <c r="B77" s="175"/>
      <c r="C77" s="197"/>
      <c r="D77" s="177"/>
      <c r="E77" s="203"/>
      <c r="F77" s="161"/>
      <c r="G77" s="179"/>
    </row>
    <row r="78" spans="1:7" x14ac:dyDescent="0.2">
      <c r="A78" s="174"/>
      <c r="B78" s="175"/>
      <c r="C78" s="197" t="s">
        <v>166</v>
      </c>
      <c r="D78" s="177" t="s">
        <v>7</v>
      </c>
      <c r="E78" s="203">
        <v>45</v>
      </c>
      <c r="F78" s="161"/>
      <c r="G78" s="179">
        <f>E78*F78</f>
        <v>0</v>
      </c>
    </row>
    <row r="79" spans="1:7" x14ac:dyDescent="0.2">
      <c r="A79" s="174"/>
      <c r="B79" s="175"/>
      <c r="C79" s="197"/>
      <c r="D79" s="177"/>
      <c r="E79" s="203"/>
      <c r="F79" s="161"/>
      <c r="G79" s="179"/>
    </row>
    <row r="80" spans="1:7" x14ac:dyDescent="0.2">
      <c r="A80" s="174"/>
      <c r="B80" s="175"/>
      <c r="C80" s="197" t="s">
        <v>167</v>
      </c>
      <c r="D80" s="177" t="s">
        <v>7</v>
      </c>
      <c r="E80" s="203">
        <v>50</v>
      </c>
      <c r="F80" s="161"/>
      <c r="G80" s="179">
        <f>E80*F80</f>
        <v>0</v>
      </c>
    </row>
    <row r="81" spans="1:7" x14ac:dyDescent="0.2">
      <c r="A81" s="174"/>
      <c r="B81" s="175"/>
      <c r="C81" s="197"/>
      <c r="D81" s="177"/>
      <c r="E81" s="203"/>
      <c r="F81" s="161"/>
      <c r="G81" s="179"/>
    </row>
    <row r="82" spans="1:7" x14ac:dyDescent="0.2">
      <c r="A82" s="174"/>
      <c r="B82" s="175"/>
      <c r="C82" s="197" t="s">
        <v>168</v>
      </c>
      <c r="D82" s="177" t="s">
        <v>7</v>
      </c>
      <c r="E82" s="203">
        <v>6</v>
      </c>
      <c r="F82" s="161"/>
      <c r="G82" s="179">
        <f>E82*F82</f>
        <v>0</v>
      </c>
    </row>
    <row r="83" spans="1:7" x14ac:dyDescent="0.2">
      <c r="A83" s="174"/>
      <c r="B83" s="175"/>
      <c r="C83" s="197"/>
      <c r="D83" s="177"/>
      <c r="E83" s="203"/>
      <c r="F83" s="161"/>
      <c r="G83" s="179"/>
    </row>
    <row r="84" spans="1:7" x14ac:dyDescent="0.2">
      <c r="A84" s="174"/>
      <c r="B84" s="175"/>
      <c r="C84" s="197" t="s">
        <v>169</v>
      </c>
      <c r="D84" s="177" t="s">
        <v>7</v>
      </c>
      <c r="E84" s="203">
        <v>28</v>
      </c>
      <c r="F84" s="161"/>
      <c r="G84" s="179">
        <f>E84*F84</f>
        <v>0</v>
      </c>
    </row>
    <row r="85" spans="1:7" x14ac:dyDescent="0.2">
      <c r="A85" s="174"/>
      <c r="B85" s="175"/>
      <c r="C85" s="197"/>
      <c r="D85" s="177"/>
      <c r="E85" s="203"/>
      <c r="F85" s="161"/>
      <c r="G85" s="179"/>
    </row>
    <row r="86" spans="1:7" x14ac:dyDescent="0.2">
      <c r="A86" s="174"/>
      <c r="B86" s="175"/>
      <c r="C86" s="197" t="s">
        <v>170</v>
      </c>
      <c r="D86" s="177" t="s">
        <v>7</v>
      </c>
      <c r="E86" s="203">
        <v>2</v>
      </c>
      <c r="F86" s="161"/>
      <c r="G86" s="179">
        <f>E86*F86</f>
        <v>0</v>
      </c>
    </row>
    <row r="87" spans="1:7" x14ac:dyDescent="0.2">
      <c r="A87" s="174"/>
      <c r="B87" s="175"/>
      <c r="C87" s="197"/>
      <c r="D87" s="177"/>
      <c r="E87" s="203"/>
      <c r="F87" s="161"/>
      <c r="G87" s="179"/>
    </row>
    <row r="88" spans="1:7" x14ac:dyDescent="0.2">
      <c r="A88" s="174"/>
      <c r="B88" s="175"/>
      <c r="C88" s="197" t="s">
        <v>171</v>
      </c>
      <c r="D88" s="177" t="s">
        <v>7</v>
      </c>
      <c r="E88" s="203">
        <v>7</v>
      </c>
      <c r="F88" s="161"/>
      <c r="G88" s="179">
        <f>E88*F88</f>
        <v>0</v>
      </c>
    </row>
    <row r="89" spans="1:7" x14ac:dyDescent="0.2">
      <c r="A89" s="174"/>
      <c r="B89" s="175"/>
      <c r="C89" s="197"/>
      <c r="D89" s="177"/>
      <c r="E89" s="203"/>
      <c r="F89" s="161"/>
      <c r="G89" s="179"/>
    </row>
    <row r="90" spans="1:7" x14ac:dyDescent="0.2">
      <c r="A90" s="174"/>
      <c r="B90" s="175"/>
      <c r="C90" s="197" t="s">
        <v>172</v>
      </c>
      <c r="D90" s="177" t="s">
        <v>7</v>
      </c>
      <c r="E90" s="203">
        <v>4</v>
      </c>
      <c r="F90" s="161"/>
      <c r="G90" s="179">
        <f>E90*F90</f>
        <v>0</v>
      </c>
    </row>
    <row r="91" spans="1:7" x14ac:dyDescent="0.2">
      <c r="A91" s="174"/>
      <c r="B91" s="175"/>
      <c r="C91" s="197"/>
      <c r="D91" s="177"/>
      <c r="E91" s="203"/>
      <c r="F91" s="161"/>
      <c r="G91" s="179"/>
    </row>
    <row r="92" spans="1:7" x14ac:dyDescent="0.2">
      <c r="A92" s="174"/>
      <c r="B92" s="175"/>
      <c r="C92" s="197" t="s">
        <v>173</v>
      </c>
      <c r="D92" s="177" t="s">
        <v>7</v>
      </c>
      <c r="E92" s="203">
        <v>25</v>
      </c>
      <c r="F92" s="161"/>
      <c r="G92" s="179">
        <f>E92*F92</f>
        <v>0</v>
      </c>
    </row>
    <row r="93" spans="1:7" x14ac:dyDescent="0.2">
      <c r="A93" s="174"/>
      <c r="B93" s="175"/>
      <c r="C93" s="197"/>
      <c r="D93" s="177"/>
      <c r="E93" s="203"/>
      <c r="F93" s="161"/>
      <c r="G93" s="179"/>
    </row>
    <row r="94" spans="1:7" x14ac:dyDescent="0.2">
      <c r="A94" s="174"/>
      <c r="B94" s="175"/>
      <c r="C94" s="197" t="s">
        <v>174</v>
      </c>
      <c r="D94" s="177" t="s">
        <v>7</v>
      </c>
      <c r="E94" s="203">
        <v>3</v>
      </c>
      <c r="F94" s="161"/>
      <c r="G94" s="179">
        <f t="shared" ref="G94:G96" si="0">E94*F94</f>
        <v>0</v>
      </c>
    </row>
    <row r="95" spans="1:7" x14ac:dyDescent="0.2">
      <c r="A95" s="174"/>
      <c r="B95" s="175"/>
      <c r="C95" s="197"/>
      <c r="D95" s="177"/>
      <c r="E95" s="203"/>
      <c r="F95" s="161"/>
      <c r="G95" s="179"/>
    </row>
    <row r="96" spans="1:7" x14ac:dyDescent="0.2">
      <c r="A96" s="174"/>
      <c r="B96" s="175"/>
      <c r="C96" s="197" t="s">
        <v>175</v>
      </c>
      <c r="D96" s="177" t="s">
        <v>7</v>
      </c>
      <c r="E96" s="203">
        <v>2</v>
      </c>
      <c r="F96" s="161"/>
      <c r="G96" s="179">
        <f t="shared" si="0"/>
        <v>0</v>
      </c>
    </row>
    <row r="97" spans="1:7" ht="13.5" thickBot="1" x14ac:dyDescent="0.25">
      <c r="A97" s="174"/>
      <c r="B97" s="200"/>
      <c r="C97" s="201"/>
      <c r="D97" s="202"/>
      <c r="E97" s="178"/>
      <c r="F97" s="161"/>
      <c r="G97" s="179"/>
    </row>
    <row r="98" spans="1:7" ht="21" customHeight="1" thickTop="1" thickBot="1" x14ac:dyDescent="0.25">
      <c r="A98" s="204"/>
      <c r="B98" s="204"/>
      <c r="C98" s="205"/>
      <c r="D98" s="206"/>
      <c r="E98" s="207"/>
      <c r="F98" s="208"/>
      <c r="G98" s="208">
        <f>SUM(G12:G97)</f>
        <v>0</v>
      </c>
    </row>
    <row r="99" spans="1:7" ht="13.5" thickTop="1" x14ac:dyDescent="0.2"/>
  </sheetData>
  <sheetProtection algorithmName="SHA-512" hashValue="Bph9KRZKNc+k8WHftT1OoJtjdUThQJ6tBeMWOP1Mow6yKfnc5MYGCMonXSPr4ZuGkRcuv99op5JPCZipLBsrGA==" saltValue="UqBwh0H58yVfAqNH9Z6mmA==" spinCount="100000" sheet="1" objects="1" scenarios="1"/>
  <pageMargins left="0.7" right="0.7" top="0.75" bottom="0.75" header="0.3" footer="0.3"/>
  <pageSetup paperSize="9" scale="93" orientation="portrait" r:id="rId1"/>
  <headerFooter>
    <oddHeader xml:space="preserve">&amp;C KAPPA ROAD </oddHeader>
    <oddFooter xml:space="preserve">&amp;CKAPPA ROAD
</oddFooter>
  </headerFooter>
  <ignoredErrors>
    <ignoredError sqref="G13:G70 G75:G97 G72:G73 G71 G74"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C8959-0B23-4C6F-A6E7-E5C6575C5FD5}">
  <dimension ref="A2:G54"/>
  <sheetViews>
    <sheetView view="pageBreakPreview" topLeftCell="A37" zoomScaleNormal="100" zoomScaleSheetLayoutView="100" workbookViewId="0">
      <selection activeCell="H52" sqref="H52"/>
    </sheetView>
  </sheetViews>
  <sheetFormatPr defaultColWidth="9.140625" defaultRowHeight="12.75" x14ac:dyDescent="0.2"/>
  <cols>
    <col min="1" max="1" width="4" style="173" customWidth="1"/>
    <col min="2" max="2" width="18.5703125" style="209" customWidth="1"/>
    <col min="3" max="3" width="54" style="173" customWidth="1"/>
    <col min="4" max="4" width="9.140625" style="210"/>
    <col min="5" max="5" width="9.28515625" style="227" bestFit="1" customWidth="1"/>
    <col min="6" max="6" width="15.42578125" style="228" customWidth="1"/>
    <col min="7" max="7" width="16" style="229" customWidth="1"/>
    <col min="8" max="16384" width="9.140625" style="173"/>
  </cols>
  <sheetData>
    <row r="2" spans="1:7" x14ac:dyDescent="0.2">
      <c r="A2" s="167"/>
      <c r="B2" s="168" t="s">
        <v>8</v>
      </c>
      <c r="C2" s="169" t="s">
        <v>0</v>
      </c>
      <c r="D2" s="170" t="s">
        <v>1</v>
      </c>
      <c r="E2" s="170" t="s">
        <v>2</v>
      </c>
      <c r="F2" s="214" t="s">
        <v>3</v>
      </c>
      <c r="G2" s="214" t="s">
        <v>4</v>
      </c>
    </row>
    <row r="3" spans="1:7" x14ac:dyDescent="0.2">
      <c r="A3" s="174"/>
      <c r="B3" s="175"/>
      <c r="C3" s="215"/>
      <c r="D3" s="202"/>
      <c r="E3" s="189"/>
      <c r="F3" s="160"/>
      <c r="G3" s="216"/>
    </row>
    <row r="4" spans="1:7" x14ac:dyDescent="0.2">
      <c r="A4" s="174"/>
      <c r="B4" s="175"/>
      <c r="C4" s="217" t="s">
        <v>5</v>
      </c>
      <c r="D4" s="218" t="s">
        <v>9</v>
      </c>
      <c r="E4" s="189"/>
      <c r="F4" s="160"/>
      <c r="G4" s="216"/>
    </row>
    <row r="5" spans="1:7" ht="12" customHeight="1" x14ac:dyDescent="0.2">
      <c r="A5" s="174"/>
      <c r="B5" s="175"/>
      <c r="C5" s="215"/>
      <c r="D5" s="202"/>
      <c r="E5" s="219"/>
      <c r="F5" s="160"/>
      <c r="G5" s="216"/>
    </row>
    <row r="6" spans="1:7" x14ac:dyDescent="0.2">
      <c r="A6" s="174"/>
      <c r="B6" s="187"/>
      <c r="C6" s="217" t="s">
        <v>130</v>
      </c>
      <c r="D6" s="218" t="s">
        <v>9</v>
      </c>
      <c r="E6" s="219"/>
      <c r="F6" s="160"/>
      <c r="G6" s="216"/>
    </row>
    <row r="7" spans="1:7" x14ac:dyDescent="0.2">
      <c r="A7" s="174"/>
      <c r="B7" s="175"/>
      <c r="D7" s="202"/>
      <c r="E7" s="219"/>
      <c r="F7" s="160"/>
      <c r="G7" s="216"/>
    </row>
    <row r="8" spans="1:7" x14ac:dyDescent="0.2">
      <c r="A8" s="174"/>
      <c r="B8" s="175"/>
      <c r="C8" s="215" t="s">
        <v>133</v>
      </c>
      <c r="D8" s="202" t="s">
        <v>111</v>
      </c>
      <c r="E8" s="219">
        <v>940</v>
      </c>
      <c r="F8" s="160"/>
      <c r="G8" s="216">
        <f>E8*F8</f>
        <v>0</v>
      </c>
    </row>
    <row r="9" spans="1:7" x14ac:dyDescent="0.2">
      <c r="A9" s="174"/>
      <c r="B9" s="175"/>
      <c r="C9" s="215"/>
      <c r="D9" s="202"/>
      <c r="E9" s="219"/>
      <c r="F9" s="160"/>
      <c r="G9" s="216"/>
    </row>
    <row r="10" spans="1:7" ht="38.25" x14ac:dyDescent="0.2">
      <c r="A10" s="174"/>
      <c r="B10" s="175"/>
      <c r="C10" s="215" t="s">
        <v>134</v>
      </c>
      <c r="D10" s="202" t="s">
        <v>111</v>
      </c>
      <c r="E10" s="219">
        <v>220</v>
      </c>
      <c r="F10" s="160"/>
      <c r="G10" s="216">
        <f t="shared" ref="G10:G18" si="0">E10*F10</f>
        <v>0</v>
      </c>
    </row>
    <row r="11" spans="1:7" x14ac:dyDescent="0.2">
      <c r="A11" s="174"/>
      <c r="B11" s="175"/>
      <c r="C11" s="215"/>
      <c r="D11" s="202"/>
      <c r="E11" s="219"/>
      <c r="F11" s="160"/>
      <c r="G11" s="216"/>
    </row>
    <row r="12" spans="1:7" ht="28.5" customHeight="1" x14ac:dyDescent="0.2">
      <c r="A12" s="174"/>
      <c r="B12" s="175"/>
      <c r="C12" s="215" t="s">
        <v>131</v>
      </c>
      <c r="D12" s="202" t="s">
        <v>111</v>
      </c>
      <c r="E12" s="219">
        <v>260</v>
      </c>
      <c r="F12" s="160"/>
      <c r="G12" s="216">
        <f t="shared" si="0"/>
        <v>0</v>
      </c>
    </row>
    <row r="13" spans="1:7" x14ac:dyDescent="0.2">
      <c r="A13" s="174"/>
      <c r="B13" s="175"/>
      <c r="C13" s="215"/>
      <c r="D13" s="202"/>
      <c r="E13" s="219"/>
      <c r="F13" s="160"/>
      <c r="G13" s="216"/>
    </row>
    <row r="14" spans="1:7" ht="39" customHeight="1" x14ac:dyDescent="0.2">
      <c r="A14" s="174"/>
      <c r="B14" s="175"/>
      <c r="C14" s="215" t="s">
        <v>165</v>
      </c>
      <c r="D14" s="202" t="s">
        <v>6</v>
      </c>
      <c r="E14" s="219">
        <v>1600</v>
      </c>
      <c r="F14" s="160"/>
      <c r="G14" s="216">
        <f t="shared" si="0"/>
        <v>0</v>
      </c>
    </row>
    <row r="15" spans="1:7" x14ac:dyDescent="0.2">
      <c r="A15" s="174"/>
      <c r="B15" s="175"/>
      <c r="C15" s="215"/>
      <c r="D15" s="202"/>
      <c r="E15" s="219"/>
      <c r="F15" s="160"/>
      <c r="G15" s="216"/>
    </row>
    <row r="16" spans="1:7" ht="38.25" x14ac:dyDescent="0.2">
      <c r="A16" s="174"/>
      <c r="B16" s="175"/>
      <c r="C16" s="215" t="s">
        <v>189</v>
      </c>
      <c r="D16" s="202" t="s">
        <v>6</v>
      </c>
      <c r="E16" s="219">
        <v>20</v>
      </c>
      <c r="F16" s="160"/>
      <c r="G16" s="216">
        <f>E16*F16</f>
        <v>0</v>
      </c>
    </row>
    <row r="17" spans="1:7" x14ac:dyDescent="0.2">
      <c r="A17" s="174"/>
      <c r="B17" s="175"/>
      <c r="C17" s="215"/>
      <c r="D17" s="202"/>
      <c r="E17" s="219"/>
      <c r="F17" s="160"/>
      <c r="G17" s="216"/>
    </row>
    <row r="18" spans="1:7" ht="27.75" customHeight="1" x14ac:dyDescent="0.2">
      <c r="A18" s="174"/>
      <c r="B18" s="175"/>
      <c r="C18" s="215" t="s">
        <v>135</v>
      </c>
      <c r="D18" s="202" t="s">
        <v>7</v>
      </c>
      <c r="E18" s="219">
        <v>600</v>
      </c>
      <c r="F18" s="160"/>
      <c r="G18" s="216">
        <f t="shared" si="0"/>
        <v>0</v>
      </c>
    </row>
    <row r="19" spans="1:7" x14ac:dyDescent="0.2">
      <c r="A19" s="174"/>
      <c r="B19" s="175"/>
      <c r="C19" s="215"/>
      <c r="D19" s="202"/>
      <c r="E19" s="220"/>
      <c r="F19" s="160"/>
      <c r="G19" s="216"/>
    </row>
    <row r="20" spans="1:7" x14ac:dyDescent="0.2">
      <c r="A20" s="174"/>
      <c r="B20" s="175"/>
      <c r="C20" s="215" t="s">
        <v>150</v>
      </c>
      <c r="D20" s="202" t="s">
        <v>6</v>
      </c>
      <c r="E20" s="219">
        <v>500</v>
      </c>
      <c r="F20" s="160"/>
      <c r="G20" s="216">
        <f>E20*F20</f>
        <v>0</v>
      </c>
    </row>
    <row r="21" spans="1:7" x14ac:dyDescent="0.2">
      <c r="A21" s="174"/>
      <c r="B21" s="175"/>
      <c r="C21" s="215"/>
      <c r="D21" s="202"/>
      <c r="E21" s="220"/>
      <c r="F21" s="160"/>
      <c r="G21" s="216"/>
    </row>
    <row r="22" spans="1:7" ht="25.5" x14ac:dyDescent="0.2">
      <c r="A22" s="174"/>
      <c r="B22" s="175"/>
      <c r="C22" s="215" t="s">
        <v>136</v>
      </c>
      <c r="D22" s="202" t="s">
        <v>7</v>
      </c>
      <c r="E22" s="219">
        <v>1</v>
      </c>
      <c r="F22" s="160"/>
      <c r="G22" s="216">
        <f>E22*F22</f>
        <v>0</v>
      </c>
    </row>
    <row r="23" spans="1:7" x14ac:dyDescent="0.2">
      <c r="A23" s="174"/>
      <c r="B23" s="175"/>
      <c r="C23" s="215"/>
      <c r="D23" s="202"/>
      <c r="E23" s="219"/>
      <c r="F23" s="160"/>
      <c r="G23" s="216"/>
    </row>
    <row r="24" spans="1:7" ht="25.5" x14ac:dyDescent="0.2">
      <c r="A24" s="174"/>
      <c r="B24" s="175"/>
      <c r="C24" s="215" t="s">
        <v>137</v>
      </c>
      <c r="D24" s="202" t="s">
        <v>7</v>
      </c>
      <c r="E24" s="219">
        <v>9</v>
      </c>
      <c r="F24" s="160"/>
      <c r="G24" s="216">
        <f>E24*F24</f>
        <v>0</v>
      </c>
    </row>
    <row r="25" spans="1:7" x14ac:dyDescent="0.2">
      <c r="A25" s="174"/>
      <c r="B25" s="175"/>
      <c r="C25" s="215"/>
      <c r="D25" s="202"/>
      <c r="E25" s="219"/>
      <c r="F25" s="160"/>
      <c r="G25" s="216"/>
    </row>
    <row r="26" spans="1:7" ht="25.5" x14ac:dyDescent="0.2">
      <c r="A26" s="174"/>
      <c r="B26" s="175"/>
      <c r="C26" s="215" t="s">
        <v>138</v>
      </c>
      <c r="D26" s="202" t="s">
        <v>7</v>
      </c>
      <c r="E26" s="219">
        <v>1</v>
      </c>
      <c r="F26" s="160"/>
      <c r="G26" s="216">
        <f>E26*F26</f>
        <v>0</v>
      </c>
    </row>
    <row r="27" spans="1:7" x14ac:dyDescent="0.2">
      <c r="A27" s="174"/>
      <c r="B27" s="175"/>
      <c r="C27" s="215"/>
      <c r="D27" s="202"/>
      <c r="E27" s="219"/>
      <c r="F27" s="160"/>
      <c r="G27" s="216"/>
    </row>
    <row r="28" spans="1:7" ht="25.5" x14ac:dyDescent="0.2">
      <c r="A28" s="174"/>
      <c r="B28" s="175"/>
      <c r="C28" s="215" t="s">
        <v>139</v>
      </c>
      <c r="D28" s="202" t="s">
        <v>7</v>
      </c>
      <c r="E28" s="219">
        <v>1</v>
      </c>
      <c r="F28" s="160"/>
      <c r="G28" s="216">
        <f>E28*F28</f>
        <v>0</v>
      </c>
    </row>
    <row r="29" spans="1:7" x14ac:dyDescent="0.2">
      <c r="A29" s="174"/>
      <c r="B29" s="175"/>
      <c r="C29" s="215"/>
      <c r="D29" s="202"/>
      <c r="E29" s="219"/>
      <c r="F29" s="160"/>
      <c r="G29" s="216"/>
    </row>
    <row r="30" spans="1:7" ht="25.5" x14ac:dyDescent="0.2">
      <c r="A30" s="174"/>
      <c r="B30" s="175"/>
      <c r="C30" s="215" t="s">
        <v>140</v>
      </c>
      <c r="D30" s="202" t="s">
        <v>7</v>
      </c>
      <c r="E30" s="219">
        <v>1</v>
      </c>
      <c r="F30" s="160"/>
      <c r="G30" s="216">
        <f>E30*F30</f>
        <v>0</v>
      </c>
    </row>
    <row r="31" spans="1:7" x14ac:dyDescent="0.2">
      <c r="A31" s="174"/>
      <c r="B31" s="175"/>
      <c r="C31" s="215"/>
      <c r="D31" s="202"/>
      <c r="E31" s="219"/>
      <c r="F31" s="160"/>
      <c r="G31" s="216"/>
    </row>
    <row r="32" spans="1:7" ht="25.5" x14ac:dyDescent="0.2">
      <c r="A32" s="174"/>
      <c r="B32" s="175"/>
      <c r="C32" s="215" t="s">
        <v>141</v>
      </c>
      <c r="D32" s="202" t="s">
        <v>7</v>
      </c>
      <c r="E32" s="219">
        <v>1</v>
      </c>
      <c r="F32" s="160"/>
      <c r="G32" s="216">
        <f>E32*F32</f>
        <v>0</v>
      </c>
    </row>
    <row r="33" spans="1:7" x14ac:dyDescent="0.2">
      <c r="A33" s="174"/>
      <c r="B33" s="175"/>
      <c r="C33" s="215"/>
      <c r="D33" s="202"/>
      <c r="E33" s="219"/>
      <c r="F33" s="160"/>
      <c r="G33" s="216"/>
    </row>
    <row r="34" spans="1:7" ht="25.5" x14ac:dyDescent="0.2">
      <c r="A34" s="174"/>
      <c r="B34" s="175"/>
      <c r="C34" s="215" t="s">
        <v>142</v>
      </c>
      <c r="D34" s="202" t="s">
        <v>7</v>
      </c>
      <c r="E34" s="219">
        <v>3</v>
      </c>
      <c r="F34" s="160"/>
      <c r="G34" s="216">
        <f>E34*F34</f>
        <v>0</v>
      </c>
    </row>
    <row r="35" spans="1:7" x14ac:dyDescent="0.2">
      <c r="A35" s="174"/>
      <c r="B35" s="175"/>
      <c r="C35" s="215"/>
      <c r="D35" s="202"/>
      <c r="E35" s="219"/>
      <c r="F35" s="160"/>
      <c r="G35" s="216"/>
    </row>
    <row r="36" spans="1:7" ht="25.5" x14ac:dyDescent="0.2">
      <c r="A36" s="174"/>
      <c r="B36" s="175"/>
      <c r="C36" s="215" t="s">
        <v>143</v>
      </c>
      <c r="D36" s="202" t="s">
        <v>7</v>
      </c>
      <c r="E36" s="219">
        <v>4</v>
      </c>
      <c r="F36" s="160"/>
      <c r="G36" s="216">
        <f>E36*F36</f>
        <v>0</v>
      </c>
    </row>
    <row r="37" spans="1:7" x14ac:dyDescent="0.2">
      <c r="A37" s="174"/>
      <c r="B37" s="175"/>
      <c r="C37" s="215"/>
      <c r="D37" s="202"/>
      <c r="E37" s="219"/>
      <c r="F37" s="160"/>
      <c r="G37" s="216"/>
    </row>
    <row r="38" spans="1:7" ht="25.5" x14ac:dyDescent="0.2">
      <c r="A38" s="174"/>
      <c r="B38" s="175"/>
      <c r="C38" s="215" t="s">
        <v>144</v>
      </c>
      <c r="D38" s="202" t="s">
        <v>7</v>
      </c>
      <c r="E38" s="219">
        <v>2</v>
      </c>
      <c r="F38" s="160"/>
      <c r="G38" s="216">
        <f>E38*F38</f>
        <v>0</v>
      </c>
    </row>
    <row r="39" spans="1:7" x14ac:dyDescent="0.2">
      <c r="A39" s="174"/>
      <c r="B39" s="175"/>
      <c r="C39" s="215"/>
      <c r="D39" s="202"/>
      <c r="E39" s="219"/>
      <c r="F39" s="160"/>
      <c r="G39" s="216"/>
    </row>
    <row r="40" spans="1:7" ht="25.5" x14ac:dyDescent="0.2">
      <c r="A40" s="174"/>
      <c r="B40" s="175"/>
      <c r="C40" s="215" t="s">
        <v>145</v>
      </c>
      <c r="D40" s="202" t="s">
        <v>7</v>
      </c>
      <c r="E40" s="219">
        <v>3</v>
      </c>
      <c r="F40" s="160"/>
      <c r="G40" s="216">
        <f>E40*F40</f>
        <v>0</v>
      </c>
    </row>
    <row r="41" spans="1:7" x14ac:dyDescent="0.2">
      <c r="A41" s="174"/>
      <c r="B41" s="175"/>
      <c r="C41" s="215"/>
      <c r="D41" s="202"/>
      <c r="E41" s="219"/>
      <c r="F41" s="160"/>
      <c r="G41" s="216"/>
    </row>
    <row r="42" spans="1:7" ht="24.75" customHeight="1" x14ac:dyDescent="0.2">
      <c r="A42" s="174"/>
      <c r="B42" s="175"/>
      <c r="C42" s="215" t="s">
        <v>146</v>
      </c>
      <c r="D42" s="202" t="s">
        <v>7</v>
      </c>
      <c r="E42" s="219">
        <v>6</v>
      </c>
      <c r="F42" s="160"/>
      <c r="G42" s="216">
        <f>E42*F42</f>
        <v>0</v>
      </c>
    </row>
    <row r="43" spans="1:7" x14ac:dyDescent="0.2">
      <c r="A43" s="174"/>
      <c r="B43" s="175"/>
      <c r="C43" s="215"/>
      <c r="D43" s="202"/>
      <c r="E43" s="219"/>
      <c r="F43" s="160"/>
      <c r="G43" s="216"/>
    </row>
    <row r="44" spans="1:7" ht="25.5" x14ac:dyDescent="0.2">
      <c r="A44" s="174"/>
      <c r="B44" s="175"/>
      <c r="C44" s="215" t="s">
        <v>147</v>
      </c>
      <c r="D44" s="202" t="s">
        <v>7</v>
      </c>
      <c r="E44" s="219">
        <v>1</v>
      </c>
      <c r="F44" s="160"/>
      <c r="G44" s="216">
        <f>E44*F44</f>
        <v>0</v>
      </c>
    </row>
    <row r="45" spans="1:7" x14ac:dyDescent="0.2">
      <c r="A45" s="174"/>
      <c r="B45" s="175"/>
      <c r="C45" s="215"/>
      <c r="D45" s="202"/>
      <c r="E45" s="219"/>
      <c r="F45" s="160"/>
      <c r="G45" s="216"/>
    </row>
    <row r="46" spans="1:7" ht="24.75" customHeight="1" x14ac:dyDescent="0.2">
      <c r="A46" s="174"/>
      <c r="B46" s="175"/>
      <c r="C46" s="215" t="s">
        <v>148</v>
      </c>
      <c r="D46" s="202" t="s">
        <v>7</v>
      </c>
      <c r="E46" s="219">
        <v>1</v>
      </c>
      <c r="F46" s="160"/>
      <c r="G46" s="216">
        <f>E46*F46</f>
        <v>0</v>
      </c>
    </row>
    <row r="47" spans="1:7" x14ac:dyDescent="0.2">
      <c r="A47" s="174"/>
      <c r="B47" s="175"/>
      <c r="C47" s="215"/>
      <c r="D47" s="202"/>
      <c r="E47" s="219"/>
      <c r="F47" s="160"/>
      <c r="G47" s="216"/>
    </row>
    <row r="48" spans="1:7" ht="25.5" x14ac:dyDescent="0.2">
      <c r="A48" s="174"/>
      <c r="B48" s="175"/>
      <c r="C48" s="215" t="s">
        <v>162</v>
      </c>
      <c r="D48" s="202" t="s">
        <v>6</v>
      </c>
      <c r="E48" s="219">
        <v>30</v>
      </c>
      <c r="F48" s="160"/>
      <c r="G48" s="216">
        <f>E48*F48</f>
        <v>0</v>
      </c>
    </row>
    <row r="49" spans="1:7" x14ac:dyDescent="0.2">
      <c r="A49" s="174"/>
      <c r="B49" s="175"/>
      <c r="C49" s="215"/>
      <c r="D49" s="202"/>
      <c r="E49" s="219"/>
      <c r="F49" s="160"/>
      <c r="G49" s="216"/>
    </row>
    <row r="50" spans="1:7" x14ac:dyDescent="0.2">
      <c r="A50" s="174"/>
      <c r="B50" s="175"/>
      <c r="C50" s="215" t="s">
        <v>163</v>
      </c>
      <c r="D50" s="202" t="s">
        <v>6</v>
      </c>
      <c r="E50" s="219">
        <v>30</v>
      </c>
      <c r="F50" s="160"/>
      <c r="G50" s="216">
        <f>E50*F50</f>
        <v>0</v>
      </c>
    </row>
    <row r="51" spans="1:7" x14ac:dyDescent="0.2">
      <c r="A51" s="174"/>
      <c r="B51" s="175"/>
      <c r="C51" s="215"/>
      <c r="D51" s="202"/>
      <c r="E51" s="219"/>
      <c r="F51" s="160"/>
      <c r="G51" s="216"/>
    </row>
    <row r="52" spans="1:7" ht="25.5" x14ac:dyDescent="0.2">
      <c r="A52" s="174"/>
      <c r="B52" s="175"/>
      <c r="C52" s="215" t="s">
        <v>164</v>
      </c>
      <c r="D52" s="202" t="s">
        <v>7</v>
      </c>
      <c r="E52" s="219">
        <v>172</v>
      </c>
      <c r="F52" s="160"/>
      <c r="G52" s="216">
        <f>E52*F52</f>
        <v>0</v>
      </c>
    </row>
    <row r="53" spans="1:7" x14ac:dyDescent="0.2">
      <c r="A53" s="174"/>
      <c r="B53" s="175"/>
      <c r="C53" s="215"/>
      <c r="D53" s="202"/>
      <c r="E53" s="219"/>
      <c r="F53" s="160"/>
      <c r="G53" s="216"/>
    </row>
    <row r="54" spans="1:7" ht="21.75" customHeight="1" x14ac:dyDescent="0.2">
      <c r="A54" s="221"/>
      <c r="B54" s="222"/>
      <c r="C54" s="223" t="s">
        <v>132</v>
      </c>
      <c r="D54" s="224"/>
      <c r="E54" s="224"/>
      <c r="F54" s="225"/>
      <c r="G54" s="226">
        <f>SUM(G8:G52)</f>
        <v>0</v>
      </c>
    </row>
  </sheetData>
  <sheetProtection algorithmName="SHA-512" hashValue="ntWfnGGXDyiDe71vwSYoC7oN4sY7IhOcJeLFFyfXGBkV94H00vhoxGwLftqF8ujjFhqT0zXpAkgkQ2LqNtrPVA==" saltValue="ff/avF9+twqwf9VCOzJyCw==" spinCount="100000" sheet="1" objects="1" scenarios="1"/>
  <pageMargins left="0.7" right="0.7" top="0.75" bottom="0.75" header="0.3" footer="0.3"/>
  <pageSetup paperSize="9" scale="69" orientation="portrait" r:id="rId1"/>
  <headerFooter>
    <oddFooter xml:space="preserve">&amp;CKAPPA ROAD
</oddFooter>
  </headerFooter>
  <ignoredErrors>
    <ignoredError sqref="G22:G46 G18:G19 G48:G52 G8:G15"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Bill No.1 - P&amp;G's </vt:lpstr>
      <vt:lpstr>Bill No.2 - SHEQ</vt:lpstr>
      <vt:lpstr>Bill No.3 - FENCING</vt:lpstr>
      <vt:lpstr>Bill No.4 DEMOLITIONS</vt:lpstr>
      <vt:lpstr>'Bill No.1 - P&amp;G''s '!Print_Area</vt:lpstr>
      <vt:lpstr>'Bill No.2 - SHEQ'!Print_Area</vt:lpstr>
      <vt:lpstr>Summary!Print_Area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Mapula Kgomo</dc:creator>
  <cp:lastModifiedBy>Mapula Kgomo</cp:lastModifiedBy>
  <cp:lastPrinted>2022-04-06T10:01:27Z</cp:lastPrinted>
  <dcterms:created xsi:type="dcterms:W3CDTF">2014-09-29T09:45:29Z</dcterms:created>
  <dcterms:modified xsi:type="dcterms:W3CDTF">2023-01-30T14:27:33Z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d17a35c-9c67-4dda-b948-74ee3b80cf57_Enabled">
    <vt:lpwstr>True</vt:lpwstr>
  </property>
  <property fmtid="{D5CDD505-2E9C-101B-9397-08002B2CF9AE}" pid="3" name="MSIP_Label_dd17a35c-9c67-4dda-b948-74ee3b80cf57_SiteId">
    <vt:lpwstr>93aedbdc-cc67-4652-aa12-d250a876ae79</vt:lpwstr>
  </property>
  <property fmtid="{D5CDD505-2E9C-101B-9397-08002B2CF9AE}" pid="4" name="MSIP_Label_dd17a35c-9c67-4dda-b948-74ee3b80cf57_Ref">
    <vt:lpwstr>https://api.informationprotection.azure.com/api/93aedbdc-cc67-4652-aa12-d250a876ae79</vt:lpwstr>
  </property>
  <property fmtid="{D5CDD505-2E9C-101B-9397-08002B2CF9AE}" pid="5" name="MSIP_Label_dd17a35c-9c67-4dda-b948-74ee3b80cf57_SetBy">
    <vt:lpwstr>KgomoMH@eskom.co.za</vt:lpwstr>
  </property>
  <property fmtid="{D5CDD505-2E9C-101B-9397-08002B2CF9AE}" pid="6" name="MSIP_Label_dd17a35c-9c67-4dda-b948-74ee3b80cf57_SetDate">
    <vt:lpwstr>2020-02-25T16:01:27.9804927+02:00</vt:lpwstr>
  </property>
  <property fmtid="{D5CDD505-2E9C-101B-9397-08002B2CF9AE}" pid="7" name="MSIP_Label_dd17a35c-9c67-4dda-b948-74ee3b80cf57_Name">
    <vt:lpwstr>Public</vt:lpwstr>
  </property>
  <property fmtid="{D5CDD505-2E9C-101B-9397-08002B2CF9AE}" pid="8" name="MSIP_Label_dd17a35c-9c67-4dda-b948-74ee3b80cf57_Application">
    <vt:lpwstr>Microsoft Azure Information Protection</vt:lpwstr>
  </property>
  <property fmtid="{D5CDD505-2E9C-101B-9397-08002B2CF9AE}" pid="9" name="MSIP_Label_dd17a35c-9c67-4dda-b948-74ee3b80cf57_Extended_MSFT_Method">
    <vt:lpwstr>Manual</vt:lpwstr>
  </property>
  <property fmtid="{D5CDD505-2E9C-101B-9397-08002B2CF9AE}" pid="10" name="Sensitivity">
    <vt:lpwstr>Public</vt:lpwstr>
  </property>
</Properties>
</file>