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westerncape-my.sharepoint.com/personal/johannes_vanwyk2_westerncape_gov_za/Documents/Documents/Bids/WCGHSC0448.1.2025 - CLEANING GEORGE - RE-INVITE/"/>
    </mc:Choice>
  </mc:AlternateContent>
  <xr:revisionPtr revIDLastSave="0" documentId="8_{C52D882E-AE2A-4E8E-86B0-D02E159C3D7A}" xr6:coauthVersionLast="47" xr6:coauthVersionMax="47" xr10:uidLastSave="{00000000-0000-0000-0000-000000000000}"/>
  <bookViews>
    <workbookView xWindow="-120" yWindow="-120" windowWidth="29040" windowHeight="15720"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8" i="1" l="1"/>
  <c r="D38" i="1"/>
  <c r="F7" i="2" l="1"/>
  <c r="F9" i="2"/>
  <c r="G9" i="2" s="1"/>
  <c r="F11" i="2"/>
  <c r="E5" i="2" l="1"/>
  <c r="F5" i="2" s="1"/>
  <c r="F19" i="2" s="1"/>
  <c r="F20" i="2" s="1"/>
  <c r="C19" i="2" l="1"/>
</calcChain>
</file>

<file path=xl/sharedStrings.xml><?xml version="1.0" encoding="utf-8"?>
<sst xmlns="http://schemas.openxmlformats.org/spreadsheetml/2006/main" count="102" uniqueCount="69">
  <si>
    <t>Annexure A</t>
  </si>
  <si>
    <t>CLEANING OF IDENTIFIED AREAS</t>
  </si>
  <si>
    <t>AREA</t>
  </si>
  <si>
    <t>Main Theatre</t>
  </si>
  <si>
    <t>Ward B 4</t>
  </si>
  <si>
    <t>Ward B Ground</t>
  </si>
  <si>
    <t>7h00-19h00</t>
  </si>
  <si>
    <t>19h00-7h00</t>
  </si>
  <si>
    <t>7h00-16h00</t>
  </si>
  <si>
    <t>Medical waste/Linen/Vacolitres/domestic waste</t>
  </si>
  <si>
    <t>Ward C Ground</t>
  </si>
  <si>
    <t>Ward A Ground</t>
  </si>
  <si>
    <t>Comment</t>
  </si>
  <si>
    <t>Monday to Friday 7H00 -16H00 Excluding public holidays</t>
  </si>
  <si>
    <t xml:space="preserve">19h00-7h00 </t>
  </si>
  <si>
    <t>Residence/Tearoom</t>
  </si>
  <si>
    <t>Additional staff added to new tender</t>
  </si>
  <si>
    <t>Area</t>
  </si>
  <si>
    <t>DD/ND</t>
  </si>
  <si>
    <t>Ward B4</t>
  </si>
  <si>
    <t>ND</t>
  </si>
  <si>
    <t>Currently a 7-16 is allocated to this area which is to be replaced with a 19-7</t>
  </si>
  <si>
    <t>DD</t>
  </si>
  <si>
    <t>Ward A2</t>
  </si>
  <si>
    <t>Strip &amp; seal</t>
  </si>
  <si>
    <t>Rehabilitation, Pharmacy, X-Ray</t>
  </si>
  <si>
    <t>Hours per day</t>
  </si>
  <si>
    <t>Medical waste/Linen/Domestic waste</t>
  </si>
  <si>
    <t>hours per day</t>
  </si>
  <si>
    <t>hours per week</t>
  </si>
  <si>
    <r>
      <t>3 hours extra per weekend</t>
    </r>
    <r>
      <rPr>
        <sz val="11"/>
        <color rgb="FFFF0000"/>
        <rFont val="Calibri"/>
        <family val="2"/>
        <scheme val="minor"/>
      </rPr>
      <t xml:space="preserve"> (&amp; PH)</t>
    </r>
  </si>
  <si>
    <t>fte</t>
  </si>
  <si>
    <t>3 (sat), 3 (sun)</t>
  </si>
  <si>
    <t>8 (M_F)</t>
  </si>
  <si>
    <t>1 for every ND</t>
  </si>
  <si>
    <t>only every 3 months (not part of core staff)</t>
  </si>
  <si>
    <t>See comment on Sheet 1 (only to cover opp shift)</t>
  </si>
  <si>
    <t xml:space="preserve">Monday to Sunday 7H00 to 19H00 - Including public holidays </t>
  </si>
  <si>
    <t xml:space="preserve">Monday to Sunday 19H00 - 7H00 Including public holidays </t>
  </si>
  <si>
    <t>X-Rays/Sonar</t>
  </si>
  <si>
    <t>After hours to be cleaned by floor staff, if necessary</t>
  </si>
  <si>
    <t xml:space="preserve">Residence/Tearoom/Linen Bank  </t>
  </si>
  <si>
    <t>Linen Bank - Saturdays &amp; Sundays only until 16:00</t>
  </si>
  <si>
    <t>Ward B1</t>
  </si>
  <si>
    <t>Shifts opposite to be included in the price</t>
  </si>
  <si>
    <t>Relief staff for leave, sick leave to be provided</t>
  </si>
  <si>
    <t>Ward A2/Ward B2</t>
  </si>
  <si>
    <t>Supervisor</t>
  </si>
  <si>
    <t>Teamleader for each shift</t>
  </si>
  <si>
    <t>07H00 to 16h00</t>
  </si>
  <si>
    <t>Block F (HR, Finance, Support Services, Eye Clinic)</t>
  </si>
  <si>
    <t>Block E (Management, Nursing Managers, Eye Clinic)</t>
  </si>
  <si>
    <t>Outpatients department /Chemo room/NICU Specialist office</t>
  </si>
  <si>
    <t>Linen Bank</t>
  </si>
  <si>
    <t>07h00 to 16h00</t>
  </si>
  <si>
    <t>Ward B3 /Neonatal</t>
  </si>
  <si>
    <t>7h00 - 19h00</t>
  </si>
  <si>
    <t>Ward C Ground and POPD</t>
  </si>
  <si>
    <t>Dayward</t>
  </si>
  <si>
    <t>Emergency Centre (including Overnight ward ECOW)</t>
  </si>
  <si>
    <t>Cleaners will clean Eye Clinic together at 14:00 every afternoon (Monday to Friday)</t>
  </si>
  <si>
    <t>Pharmacy , laminar flow area and Rehabilitation</t>
  </si>
  <si>
    <t>Food Service unit</t>
  </si>
  <si>
    <t xml:space="preserve">All public areas, passages, landings, lifts, toilets, stair cases, all fire Stair cases, garage stairs, Home Affairs, Windows, Window sill, Security booth main gate, assist public holiday, Reliever, Assistance in other areas as required and public holidays, Workshop, SCM, Food Services, Revenue, Admissions, ECM, Cashier, stoep, Dietician, Linenbank, Deep clean in FSU, CCTV,Switchboard,Night Office,A24,A25 </t>
  </si>
  <si>
    <t>ICU/Renal /Offices in blue passage</t>
  </si>
  <si>
    <t>x1 for ICU and x1 for Renal/offices in blue passage</t>
  </si>
  <si>
    <t xml:space="preserve">All public areas, passages, landings, lifts, toilets, stair cases, all fire Stair cases, garage stairs, Home Affairs, Windows, Window sill, Security booth main gate, assist public holiday, Reliever, Assistance in other areas as required and public holidays, Workshop, SCM, Revenue, Admissions, ECM, Cashier, stoep, Dietician, Linenbank, CCTV,Switchboard,Night Office,A24,A25 </t>
  </si>
  <si>
    <t xml:space="preserve"> Assist in wards when required.  Deep clean in FSU monthly during nightshift. </t>
  </si>
  <si>
    <t>Cleaning of OPD/Xrays from 17H00 to 19:00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</si>
</sst>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entury Gothic"/>
      <family val="2"/>
    </font>
    <font>
      <b/>
      <sz val="11"/>
      <color theme="1"/>
      <name val="Century Gothic"/>
      <family val="2"/>
    </font>
    <font>
      <b/>
      <sz val="10"/>
      <color theme="1"/>
      <name val="Century Gothic"/>
      <family val="2"/>
    </font>
    <font>
      <sz val="9"/>
      <color theme="1"/>
      <name val="Century Gothic"/>
      <family val="2"/>
    </font>
    <font>
      <sz val="9"/>
      <color theme="1"/>
      <name val="Calibri"/>
      <family val="2"/>
      <scheme val="minor"/>
    </font>
    <font>
      <u/>
      <sz val="11"/>
      <color theme="1"/>
      <name val="Calibri"/>
      <family val="2"/>
      <scheme val="minor"/>
    </font>
    <font>
      <b/>
      <u/>
      <sz val="11"/>
      <color theme="1"/>
      <name val="Calibri"/>
      <family val="2"/>
      <scheme val="minor"/>
    </font>
    <font>
      <sz val="11"/>
      <color rgb="FFFF0000"/>
      <name val="Calibri"/>
      <family val="2"/>
      <scheme val="minor"/>
    </font>
    <font>
      <sz val="11"/>
      <color theme="4"/>
      <name val="Calibri"/>
      <family val="2"/>
      <scheme val="minor"/>
    </font>
    <font>
      <b/>
      <sz val="9"/>
      <color theme="1"/>
      <name val="Century Gothic"/>
      <family val="2"/>
    </font>
    <font>
      <b/>
      <sz val="9"/>
      <color rgb="FFFF0000"/>
      <name val="Century Gothic"/>
      <family val="2"/>
    </font>
    <font>
      <b/>
      <sz val="11"/>
      <color theme="1"/>
      <name val="Calibri"/>
      <family val="2"/>
      <scheme val="minor"/>
    </font>
    <font>
      <b/>
      <sz val="9"/>
      <color theme="1"/>
      <name val="Calibri"/>
      <family val="2"/>
      <scheme val="minor"/>
    </font>
    <font>
      <sz val="10"/>
      <color theme="1"/>
      <name val="Century Gothic"/>
      <family val="2"/>
    </font>
    <font>
      <sz val="10"/>
      <color theme="1"/>
      <name val="Calibri"/>
      <family val="2"/>
      <scheme val="minor"/>
    </font>
    <font>
      <sz val="8"/>
      <name val="Calibri"/>
      <family val="2"/>
      <scheme val="minor"/>
    </font>
    <font>
      <b/>
      <sz val="9"/>
      <name val="Century Gothic"/>
      <family val="2"/>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s>
  <cellStyleXfs count="1">
    <xf numFmtId="0" fontId="0" fillId="0" borderId="0"/>
  </cellStyleXfs>
  <cellXfs count="79">
    <xf numFmtId="0" fontId="0" fillId="0" borderId="0" xfId="0"/>
    <xf numFmtId="0" fontId="1" fillId="0" borderId="0" xfId="0" applyFont="1"/>
    <xf numFmtId="0" fontId="2" fillId="0" borderId="0" xfId="0" applyFont="1"/>
    <xf numFmtId="0" fontId="1" fillId="0" borderId="0" xfId="0" applyFont="1" applyAlignment="1">
      <alignment horizontal="center"/>
    </xf>
    <xf numFmtId="0" fontId="0" fillId="0" borderId="0" xfId="0" applyAlignment="1">
      <alignment horizontal="center"/>
    </xf>
    <xf numFmtId="0" fontId="1" fillId="0" borderId="1" xfId="0" applyFont="1" applyBorder="1"/>
    <xf numFmtId="0" fontId="2" fillId="0" borderId="1" xfId="0" applyFont="1" applyBorder="1" applyAlignment="1">
      <alignment wrapText="1"/>
    </xf>
    <xf numFmtId="0" fontId="3" fillId="2" borderId="1" xfId="0" applyFont="1" applyFill="1" applyBorder="1"/>
    <xf numFmtId="0" fontId="3" fillId="2" borderId="1" xfId="0" applyFont="1" applyFill="1" applyBorder="1" applyAlignment="1">
      <alignment wrapText="1"/>
    </xf>
    <xf numFmtId="0" fontId="4" fillId="0" borderId="1" xfId="0" applyFont="1" applyBorder="1" applyAlignment="1">
      <alignment wrapText="1"/>
    </xf>
    <xf numFmtId="0" fontId="4" fillId="0" borderId="1" xfId="0" applyFont="1" applyBorder="1" applyAlignment="1">
      <alignment horizontal="center"/>
    </xf>
    <xf numFmtId="0" fontId="4" fillId="0" borderId="1" xfId="0" applyFont="1" applyBorder="1"/>
    <xf numFmtId="0" fontId="4" fillId="0" borderId="1" xfId="0" applyFont="1" applyBorder="1" applyAlignment="1">
      <alignment horizontal="center" wrapText="1"/>
    </xf>
    <xf numFmtId="0" fontId="5" fillId="0" borderId="1" xfId="0" applyFont="1" applyBorder="1"/>
    <xf numFmtId="0" fontId="4" fillId="0" borderId="3" xfId="0" applyFont="1" applyBorder="1"/>
    <xf numFmtId="0" fontId="4" fillId="0" borderId="3" xfId="0" applyFont="1" applyBorder="1" applyAlignment="1">
      <alignment wrapText="1"/>
    </xf>
    <xf numFmtId="0" fontId="4" fillId="0" borderId="4" xfId="0" applyFont="1" applyBorder="1"/>
    <xf numFmtId="0" fontId="3" fillId="2" borderId="1" xfId="0" applyFont="1" applyFill="1" applyBorder="1" applyAlignment="1">
      <alignment horizontal="center" wrapText="1"/>
    </xf>
    <xf numFmtId="0" fontId="2" fillId="2" borderId="1" xfId="0" applyFont="1" applyFill="1" applyBorder="1" applyAlignment="1">
      <alignment wrapText="1"/>
    </xf>
    <xf numFmtId="0" fontId="6" fillId="0" borderId="0" xfId="0" applyFont="1"/>
    <xf numFmtId="0" fontId="0" fillId="0" borderId="0" xfId="0" applyAlignment="1">
      <alignment wrapText="1"/>
    </xf>
    <xf numFmtId="0" fontId="7" fillId="0" borderId="0" xfId="0" applyFont="1"/>
    <xf numFmtId="0" fontId="9" fillId="0" borderId="0" xfId="0" applyFont="1"/>
    <xf numFmtId="1" fontId="9" fillId="0" borderId="0" xfId="0" applyNumberFormat="1" applyFont="1"/>
    <xf numFmtId="0" fontId="9" fillId="3" borderId="0" xfId="0" applyFont="1" applyFill="1"/>
    <xf numFmtId="0" fontId="0" fillId="3" borderId="0" xfId="0" applyFill="1"/>
    <xf numFmtId="0" fontId="10" fillId="0" borderId="3" xfId="0" applyFont="1" applyBorder="1" applyAlignment="1">
      <alignment wrapText="1"/>
    </xf>
    <xf numFmtId="0" fontId="11" fillId="0" borderId="1" xfId="0" applyFont="1" applyBorder="1" applyAlignment="1">
      <alignment vertical="center" wrapText="1"/>
    </xf>
    <xf numFmtId="0" fontId="10" fillId="0" borderId="4" xfId="0" applyFont="1" applyBorder="1" applyAlignment="1">
      <alignment wrapText="1"/>
    </xf>
    <xf numFmtId="0" fontId="10" fillId="0" borderId="1" xfId="0" applyFont="1" applyBorder="1"/>
    <xf numFmtId="0" fontId="12" fillId="0" borderId="0" xfId="0" applyFont="1" applyAlignment="1">
      <alignment horizontal="center"/>
    </xf>
    <xf numFmtId="0" fontId="12" fillId="0" borderId="0" xfId="0" applyFont="1"/>
    <xf numFmtId="0" fontId="2" fillId="0" borderId="3" xfId="0" applyFont="1" applyBorder="1" applyAlignment="1">
      <alignment horizontal="center"/>
    </xf>
    <xf numFmtId="0" fontId="2" fillId="0" borderId="4" xfId="0" applyFont="1" applyBorder="1" applyAlignment="1">
      <alignment horizontal="center"/>
    </xf>
    <xf numFmtId="0" fontId="2" fillId="0" borderId="2" xfId="0" applyFont="1" applyBorder="1" applyAlignment="1">
      <alignment horizontal="center"/>
    </xf>
    <xf numFmtId="0" fontId="10" fillId="0" borderId="1" xfId="0" applyFont="1" applyBorder="1" applyAlignment="1">
      <alignment horizontal="center"/>
    </xf>
    <xf numFmtId="0" fontId="2" fillId="0" borderId="1" xfId="0" applyFont="1" applyBorder="1" applyAlignment="1">
      <alignment horizontal="center"/>
    </xf>
    <xf numFmtId="0" fontId="13" fillId="0" borderId="1" xfId="0" applyFont="1" applyBorder="1" applyAlignment="1">
      <alignment horizontal="center"/>
    </xf>
    <xf numFmtId="0" fontId="2" fillId="0" borderId="5" xfId="0" applyFont="1" applyBorder="1"/>
    <xf numFmtId="0" fontId="3" fillId="0" borderId="1" xfId="0" applyFont="1" applyBorder="1" applyAlignment="1">
      <alignment wrapText="1"/>
    </xf>
    <xf numFmtId="0" fontId="1" fillId="0" borderId="3" xfId="0" applyFont="1" applyBorder="1" applyAlignment="1">
      <alignment horizontal="center"/>
    </xf>
    <xf numFmtId="0" fontId="1" fillId="0" borderId="3" xfId="0" applyFont="1" applyBorder="1"/>
    <xf numFmtId="0" fontId="2" fillId="0" borderId="8" xfId="0" applyFont="1" applyBorder="1"/>
    <xf numFmtId="0" fontId="1" fillId="0" borderId="4" xfId="0" applyFont="1" applyBorder="1" applyAlignment="1">
      <alignment horizontal="center"/>
    </xf>
    <xf numFmtId="0" fontId="1" fillId="0" borderId="4" xfId="0" applyFont="1" applyBorder="1"/>
    <xf numFmtId="0" fontId="1" fillId="0" borderId="9" xfId="0" applyFont="1" applyBorder="1"/>
    <xf numFmtId="0" fontId="1" fillId="0" borderId="6" xfId="0" applyFont="1" applyBorder="1"/>
    <xf numFmtId="0" fontId="3" fillId="2" borderId="4" xfId="0" applyFont="1" applyFill="1" applyBorder="1" applyAlignment="1">
      <alignment wrapText="1"/>
    </xf>
    <xf numFmtId="0" fontId="3" fillId="2" borderId="0" xfId="0" applyFont="1" applyFill="1" applyAlignment="1">
      <alignment wrapText="1"/>
    </xf>
    <xf numFmtId="0" fontId="10" fillId="0" borderId="0" xfId="0" applyFont="1" applyAlignment="1">
      <alignment wrapText="1"/>
    </xf>
    <xf numFmtId="0" fontId="2" fillId="0" borderId="0" xfId="0" applyFont="1" applyAlignment="1">
      <alignment horizontal="center"/>
    </xf>
    <xf numFmtId="0" fontId="4" fillId="0" borderId="0" xfId="0" applyFont="1"/>
    <xf numFmtId="0" fontId="2" fillId="0" borderId="7" xfId="0" applyFont="1" applyBorder="1"/>
    <xf numFmtId="0" fontId="1" fillId="0" borderId="7" xfId="0" applyFont="1" applyBorder="1" applyAlignment="1">
      <alignment horizontal="center"/>
    </xf>
    <xf numFmtId="0" fontId="1" fillId="0" borderId="7" xfId="0" applyFont="1" applyBorder="1"/>
    <xf numFmtId="0" fontId="4" fillId="0" borderId="7" xfId="0" applyFont="1" applyBorder="1"/>
    <xf numFmtId="0" fontId="2" fillId="0" borderId="7" xfId="0" applyFont="1" applyBorder="1" applyAlignment="1">
      <alignment horizontal="center"/>
    </xf>
    <xf numFmtId="0" fontId="10" fillId="0" borderId="3" xfId="0" applyFont="1" applyBorder="1" applyAlignment="1">
      <alignment horizontal="left" vertical="center" wrapText="1"/>
    </xf>
    <xf numFmtId="0" fontId="11" fillId="0" borderId="4" xfId="0" applyFont="1" applyBorder="1" applyAlignment="1">
      <alignment vertical="center" wrapText="1"/>
    </xf>
    <xf numFmtId="0" fontId="14" fillId="0" borderId="1" xfId="0" applyFont="1" applyBorder="1" applyAlignment="1">
      <alignment horizontal="center"/>
    </xf>
    <xf numFmtId="0" fontId="3" fillId="0" borderId="10" xfId="0" applyFont="1" applyBorder="1"/>
    <xf numFmtId="0" fontId="3" fillId="0" borderId="4" xfId="0" applyFont="1" applyBorder="1" applyAlignment="1">
      <alignment wrapText="1"/>
    </xf>
    <xf numFmtId="0" fontId="4" fillId="0" borderId="2" xfId="0" applyFont="1" applyBorder="1" applyAlignment="1">
      <alignment horizontal="center"/>
    </xf>
    <xf numFmtId="0" fontId="4" fillId="0" borderId="1" xfId="0" applyFont="1" applyBorder="1" applyAlignment="1">
      <alignment vertical="center" wrapText="1"/>
    </xf>
    <xf numFmtId="0" fontId="17" fillId="0" borderId="1" xfId="0" applyFont="1" applyBorder="1" applyAlignment="1">
      <alignment vertical="center" wrapText="1"/>
    </xf>
    <xf numFmtId="0" fontId="17" fillId="0" borderId="4" xfId="0" applyFont="1" applyBorder="1" applyAlignment="1">
      <alignment vertical="center" wrapText="1"/>
    </xf>
    <xf numFmtId="0" fontId="10" fillId="0" borderId="2" xfId="0" applyFont="1" applyBorder="1" applyAlignment="1">
      <alignment horizontal="left" vertical="top" wrapText="1"/>
    </xf>
    <xf numFmtId="0" fontId="0" fillId="0" borderId="4" xfId="0" applyBorder="1" applyAlignment="1">
      <alignment horizontal="left" vertical="top" wrapText="1"/>
    </xf>
    <xf numFmtId="0" fontId="14" fillId="0" borderId="6" xfId="0" applyFont="1" applyBorder="1" applyAlignment="1">
      <alignment horizontal="center"/>
    </xf>
    <xf numFmtId="0" fontId="15" fillId="0" borderId="7" xfId="0" applyFont="1" applyBorder="1"/>
    <xf numFmtId="0" fontId="15" fillId="0" borderId="8" xfId="0" applyFont="1" applyBorder="1"/>
    <xf numFmtId="0" fontId="4" fillId="0" borderId="2" xfId="0" applyFont="1" applyBorder="1" applyAlignment="1">
      <alignment horizontal="center" wrapText="1"/>
    </xf>
    <xf numFmtId="0" fontId="0" fillId="0" borderId="4" xfId="0" applyBorder="1" applyAlignment="1">
      <alignment horizontal="center" wrapText="1"/>
    </xf>
    <xf numFmtId="0" fontId="4" fillId="0" borderId="2" xfId="0" applyFont="1" applyBorder="1" applyAlignment="1">
      <alignment wrapText="1"/>
    </xf>
    <xf numFmtId="0" fontId="0" fillId="0" borderId="4" xfId="0" applyBorder="1"/>
    <xf numFmtId="0" fontId="4" fillId="0" borderId="2" xfId="0" applyFont="1" applyBorder="1" applyAlignment="1">
      <alignment horizontal="center"/>
    </xf>
    <xf numFmtId="0" fontId="4" fillId="0" borderId="4" xfId="0" applyFont="1" applyBorder="1" applyAlignment="1">
      <alignment horizontal="center"/>
    </xf>
    <xf numFmtId="0" fontId="4" fillId="0" borderId="2" xfId="0" applyFont="1" applyBorder="1"/>
    <xf numFmtId="0" fontId="4" fillId="0" borderId="4"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9"/>
  <sheetViews>
    <sheetView tabSelected="1" zoomScale="82" zoomScaleNormal="82" zoomScaleSheetLayoutView="82" workbookViewId="0">
      <selection activeCell="I19" sqref="I19"/>
    </sheetView>
  </sheetViews>
  <sheetFormatPr defaultRowHeight="15" x14ac:dyDescent="0.25"/>
  <cols>
    <col min="1" max="1" width="85.42578125" customWidth="1"/>
    <col min="2" max="2" width="13.7109375" style="4" customWidth="1"/>
    <col min="3" max="3" width="20.28515625" customWidth="1"/>
    <col min="4" max="4" width="14.140625" style="4" customWidth="1"/>
    <col min="5" max="5" width="20.140625" customWidth="1"/>
    <col min="6" max="6" width="38.28515625" customWidth="1"/>
    <col min="7" max="7" width="26.85546875" hidden="1" customWidth="1"/>
  </cols>
  <sheetData>
    <row r="1" spans="1:14" ht="16.5" x14ac:dyDescent="0.3">
      <c r="A1" s="2" t="s">
        <v>0</v>
      </c>
      <c r="B1" s="3"/>
      <c r="C1" s="1"/>
      <c r="D1" s="3"/>
      <c r="E1" s="1"/>
      <c r="F1" s="1"/>
      <c r="G1" s="1"/>
      <c r="H1" s="1"/>
    </row>
    <row r="2" spans="1:14" ht="16.5" x14ac:dyDescent="0.3">
      <c r="A2" s="2"/>
      <c r="B2" s="3"/>
      <c r="C2" s="1"/>
      <c r="D2" s="3"/>
      <c r="E2" s="1"/>
      <c r="F2" s="1"/>
      <c r="G2" s="1"/>
      <c r="H2" s="1"/>
    </row>
    <row r="3" spans="1:14" ht="16.5" x14ac:dyDescent="0.3">
      <c r="A3" s="2" t="s">
        <v>1</v>
      </c>
      <c r="B3" s="3"/>
      <c r="C3" s="1"/>
      <c r="D3" s="3"/>
      <c r="E3" s="1"/>
      <c r="F3" s="1"/>
      <c r="G3" s="1"/>
      <c r="H3" s="1"/>
    </row>
    <row r="4" spans="1:14" ht="16.5" x14ac:dyDescent="0.3">
      <c r="A4" s="2" t="s">
        <v>44</v>
      </c>
      <c r="B4" s="3"/>
      <c r="C4" s="1"/>
      <c r="D4" s="3"/>
      <c r="E4" s="1"/>
      <c r="F4" s="1"/>
      <c r="G4" s="1"/>
      <c r="H4" s="1"/>
    </row>
    <row r="5" spans="1:14" ht="16.5" x14ac:dyDescent="0.3">
      <c r="A5" s="52" t="s">
        <v>45</v>
      </c>
      <c r="B5" s="53"/>
      <c r="C5" s="54"/>
      <c r="D5" s="53"/>
      <c r="E5" s="54"/>
      <c r="F5" s="1"/>
      <c r="G5" s="1"/>
      <c r="H5" s="1"/>
    </row>
    <row r="6" spans="1:14" ht="52.5" x14ac:dyDescent="0.3">
      <c r="A6" s="60" t="s">
        <v>47</v>
      </c>
      <c r="B6" s="68">
        <v>1</v>
      </c>
      <c r="C6" s="69"/>
      <c r="D6" s="70"/>
      <c r="E6" s="61" t="s">
        <v>13</v>
      </c>
      <c r="F6" s="1"/>
      <c r="G6" s="1"/>
      <c r="H6" s="1"/>
    </row>
    <row r="7" spans="1:14" ht="63.6" customHeight="1" x14ac:dyDescent="0.3">
      <c r="A7" s="60" t="s">
        <v>48</v>
      </c>
      <c r="B7" s="59">
        <v>1</v>
      </c>
      <c r="C7" s="39" t="s">
        <v>37</v>
      </c>
      <c r="D7" s="59">
        <v>1</v>
      </c>
      <c r="E7" s="39" t="s">
        <v>38</v>
      </c>
      <c r="F7" s="1"/>
      <c r="G7" s="1"/>
      <c r="H7" s="1"/>
    </row>
    <row r="8" spans="1:14" ht="59.45" hidden="1" customHeight="1" x14ac:dyDescent="0.3">
      <c r="A8" s="38"/>
      <c r="B8" s="40"/>
      <c r="C8" s="41"/>
      <c r="D8" s="40"/>
      <c r="E8" s="45"/>
      <c r="F8" s="48"/>
      <c r="G8" s="48"/>
      <c r="H8" s="1"/>
    </row>
    <row r="9" spans="1:14" ht="16.5" hidden="1" x14ac:dyDescent="0.3">
      <c r="A9" s="42"/>
      <c r="B9" s="43"/>
      <c r="C9" s="44"/>
      <c r="D9" s="43"/>
      <c r="E9" s="46"/>
      <c r="F9" s="49"/>
      <c r="G9" s="50"/>
      <c r="H9" s="1"/>
      <c r="I9" s="1"/>
      <c r="J9" s="1"/>
      <c r="K9" s="1"/>
      <c r="L9" s="1"/>
      <c r="M9" s="1"/>
      <c r="N9" s="1"/>
    </row>
    <row r="10" spans="1:14" ht="16.5" x14ac:dyDescent="0.3">
      <c r="A10" s="2"/>
      <c r="B10" s="3"/>
      <c r="C10" s="1"/>
      <c r="D10" s="3"/>
      <c r="E10" s="1"/>
      <c r="F10" s="51"/>
      <c r="G10" s="50"/>
      <c r="H10" s="1"/>
      <c r="I10" s="1"/>
      <c r="J10" s="1"/>
      <c r="K10" s="1"/>
      <c r="L10" s="1"/>
      <c r="M10" s="1"/>
      <c r="N10" s="1"/>
    </row>
    <row r="11" spans="1:14" ht="16.5" x14ac:dyDescent="0.3">
      <c r="A11" s="2"/>
      <c r="B11" s="3"/>
      <c r="C11" s="1"/>
      <c r="D11" s="3"/>
      <c r="E11" s="1"/>
      <c r="F11" s="55"/>
      <c r="G11" s="56"/>
      <c r="H11" s="1"/>
      <c r="I11" s="1"/>
      <c r="J11" s="1"/>
      <c r="K11" s="1"/>
      <c r="L11" s="1"/>
      <c r="M11" s="1"/>
      <c r="N11" s="1"/>
    </row>
    <row r="12" spans="1:14" ht="63.6" customHeight="1" x14ac:dyDescent="0.3">
      <c r="A12" s="7" t="s">
        <v>2</v>
      </c>
      <c r="B12" s="17"/>
      <c r="C12" s="8" t="s">
        <v>37</v>
      </c>
      <c r="D12" s="17"/>
      <c r="E12" s="8" t="s">
        <v>38</v>
      </c>
      <c r="F12" s="47" t="s">
        <v>12</v>
      </c>
      <c r="G12" s="47"/>
      <c r="H12" s="1"/>
      <c r="I12" s="1"/>
      <c r="J12" s="1"/>
      <c r="K12" s="1"/>
      <c r="L12" s="1"/>
      <c r="M12" s="1"/>
      <c r="N12" s="1"/>
    </row>
    <row r="13" spans="1:14" ht="21" customHeight="1" x14ac:dyDescent="0.3">
      <c r="A13" s="9" t="s">
        <v>3</v>
      </c>
      <c r="B13" s="10">
        <v>2</v>
      </c>
      <c r="C13" s="11" t="s">
        <v>6</v>
      </c>
      <c r="D13" s="10">
        <v>2</v>
      </c>
      <c r="E13" s="11" t="s">
        <v>7</v>
      </c>
      <c r="F13" s="26"/>
      <c r="G13" s="32"/>
      <c r="H13" s="1"/>
      <c r="I13" s="1"/>
      <c r="J13" s="1"/>
      <c r="K13" s="1"/>
      <c r="L13" s="1"/>
      <c r="M13" s="1"/>
      <c r="N13" s="1"/>
    </row>
    <row r="14" spans="1:14" ht="21.6" customHeight="1" x14ac:dyDescent="0.3">
      <c r="A14" s="9" t="s">
        <v>4</v>
      </c>
      <c r="B14" s="10">
        <v>3</v>
      </c>
      <c r="C14" s="11" t="s">
        <v>6</v>
      </c>
      <c r="D14" s="10">
        <v>1</v>
      </c>
      <c r="E14" s="11" t="s">
        <v>7</v>
      </c>
      <c r="F14" s="14"/>
      <c r="G14" s="32"/>
      <c r="H14" s="1"/>
      <c r="I14" s="1"/>
      <c r="J14" s="1"/>
      <c r="K14" s="1"/>
      <c r="L14" s="1"/>
      <c r="M14" s="1"/>
      <c r="N14" s="1"/>
    </row>
    <row r="15" spans="1:14" ht="25.15" customHeight="1" x14ac:dyDescent="0.3">
      <c r="A15" s="9" t="s">
        <v>55</v>
      </c>
      <c r="B15" s="10"/>
      <c r="C15" s="11"/>
      <c r="D15" s="10">
        <v>1</v>
      </c>
      <c r="E15" s="11" t="s">
        <v>7</v>
      </c>
      <c r="F15" s="14"/>
      <c r="G15" s="32"/>
      <c r="H15" s="1"/>
      <c r="I15" s="1"/>
      <c r="J15" s="1"/>
      <c r="K15" s="1"/>
      <c r="L15" s="1"/>
      <c r="M15" s="1"/>
      <c r="N15" s="1"/>
    </row>
    <row r="16" spans="1:14" ht="23.45" customHeight="1" x14ac:dyDescent="0.3">
      <c r="A16" s="9" t="s">
        <v>59</v>
      </c>
      <c r="B16" s="10">
        <v>3</v>
      </c>
      <c r="C16" s="11" t="s">
        <v>6</v>
      </c>
      <c r="D16" s="10">
        <v>2</v>
      </c>
      <c r="E16" s="11" t="s">
        <v>7</v>
      </c>
      <c r="F16" s="14"/>
      <c r="G16" s="32"/>
      <c r="H16" s="1"/>
      <c r="I16" s="1"/>
      <c r="J16" s="1"/>
      <c r="K16" s="1"/>
      <c r="L16" s="1"/>
      <c r="M16" s="1"/>
      <c r="N16" s="1"/>
    </row>
    <row r="17" spans="1:14" ht="27.75" x14ac:dyDescent="0.3">
      <c r="A17" s="9" t="s">
        <v>64</v>
      </c>
      <c r="B17" s="10">
        <v>2</v>
      </c>
      <c r="C17" s="11" t="s">
        <v>6</v>
      </c>
      <c r="D17" s="62">
        <v>1</v>
      </c>
      <c r="E17" s="11" t="s">
        <v>7</v>
      </c>
      <c r="F17" s="26" t="s">
        <v>65</v>
      </c>
      <c r="G17" s="32"/>
      <c r="H17" s="1"/>
      <c r="I17" s="1"/>
      <c r="J17" s="1"/>
      <c r="K17" s="1"/>
      <c r="L17" s="1"/>
      <c r="M17" s="1"/>
      <c r="N17" s="1"/>
    </row>
    <row r="18" spans="1:14" ht="18" customHeight="1" x14ac:dyDescent="0.3">
      <c r="A18" s="9" t="s">
        <v>11</v>
      </c>
      <c r="B18" s="10">
        <v>2</v>
      </c>
      <c r="C18" s="11" t="s">
        <v>6</v>
      </c>
      <c r="D18" s="71">
        <v>1</v>
      </c>
      <c r="E18" s="73" t="s">
        <v>14</v>
      </c>
      <c r="F18" s="15"/>
      <c r="G18" s="32"/>
      <c r="H18" s="1"/>
      <c r="I18" s="1"/>
      <c r="J18" s="1"/>
      <c r="K18" s="1"/>
      <c r="L18" s="1"/>
      <c r="M18" s="1"/>
      <c r="N18" s="1"/>
    </row>
    <row r="19" spans="1:14" ht="19.899999999999999" customHeight="1" x14ac:dyDescent="0.3">
      <c r="A19" s="9" t="s">
        <v>58</v>
      </c>
      <c r="B19" s="12">
        <v>2</v>
      </c>
      <c r="C19" s="11" t="s">
        <v>6</v>
      </c>
      <c r="D19" s="72"/>
      <c r="E19" s="74"/>
      <c r="F19" s="14"/>
      <c r="G19" s="32"/>
      <c r="H19" s="1"/>
      <c r="I19" s="1"/>
      <c r="J19" s="1"/>
      <c r="K19" s="1"/>
      <c r="L19" s="1"/>
      <c r="M19" s="1"/>
      <c r="N19" s="1"/>
    </row>
    <row r="20" spans="1:14" ht="24" customHeight="1" x14ac:dyDescent="0.3">
      <c r="A20" s="11" t="s">
        <v>5</v>
      </c>
      <c r="B20" s="10">
        <v>2</v>
      </c>
      <c r="C20" s="11" t="s">
        <v>6</v>
      </c>
      <c r="D20" s="75">
        <v>1</v>
      </c>
      <c r="E20" s="77" t="s">
        <v>14</v>
      </c>
      <c r="F20" s="14"/>
      <c r="G20" s="32"/>
      <c r="H20" s="1"/>
      <c r="I20" s="1"/>
      <c r="J20" s="1"/>
      <c r="K20" s="1"/>
      <c r="L20" s="1"/>
      <c r="M20" s="1"/>
      <c r="N20" s="1"/>
    </row>
    <row r="21" spans="1:14" ht="25.15" customHeight="1" x14ac:dyDescent="0.3">
      <c r="A21" s="9" t="s">
        <v>43</v>
      </c>
      <c r="B21" s="10"/>
      <c r="C21" s="11"/>
      <c r="D21" s="76"/>
      <c r="E21" s="78"/>
      <c r="F21" s="14"/>
      <c r="G21" s="32"/>
      <c r="H21" s="1"/>
      <c r="I21" s="1"/>
      <c r="J21" s="1"/>
      <c r="K21" s="1"/>
      <c r="L21" s="1"/>
      <c r="M21" s="1"/>
      <c r="N21" s="1"/>
    </row>
    <row r="22" spans="1:14" ht="28.9" customHeight="1" x14ac:dyDescent="0.3">
      <c r="A22" s="9" t="s">
        <v>41</v>
      </c>
      <c r="B22" s="10">
        <v>1</v>
      </c>
      <c r="C22" s="11" t="s">
        <v>6</v>
      </c>
      <c r="D22" s="10"/>
      <c r="E22" s="11"/>
      <c r="F22" s="26" t="s">
        <v>42</v>
      </c>
      <c r="G22" s="32"/>
      <c r="H22" s="1"/>
      <c r="I22" s="1"/>
      <c r="J22" s="1"/>
      <c r="K22" s="1"/>
      <c r="L22" s="1"/>
      <c r="M22" s="1"/>
      <c r="N22" s="1"/>
    </row>
    <row r="23" spans="1:14" ht="22.15" customHeight="1" x14ac:dyDescent="0.3">
      <c r="A23" s="9" t="s">
        <v>46</v>
      </c>
      <c r="B23" s="10"/>
      <c r="C23" s="11"/>
      <c r="D23" s="10">
        <v>1</v>
      </c>
      <c r="E23" s="11" t="s">
        <v>7</v>
      </c>
      <c r="F23" s="26"/>
      <c r="G23" s="32"/>
      <c r="H23" s="1"/>
      <c r="I23" s="1"/>
      <c r="J23" s="1"/>
      <c r="K23" s="1"/>
      <c r="L23" s="1"/>
      <c r="M23" s="1"/>
      <c r="N23" s="1"/>
    </row>
    <row r="24" spans="1:14" ht="21.6" customHeight="1" x14ac:dyDescent="0.3">
      <c r="A24" s="9" t="s">
        <v>57</v>
      </c>
      <c r="B24" s="10">
        <v>2</v>
      </c>
      <c r="C24" s="11" t="s">
        <v>56</v>
      </c>
      <c r="D24" s="10">
        <v>1</v>
      </c>
      <c r="E24" s="11" t="s">
        <v>7</v>
      </c>
      <c r="F24" s="14"/>
      <c r="G24" s="32"/>
      <c r="H24" s="1"/>
      <c r="I24" s="1"/>
      <c r="J24" s="1"/>
      <c r="K24" s="1"/>
      <c r="L24" s="1"/>
      <c r="M24" s="1"/>
      <c r="N24" s="1"/>
    </row>
    <row r="25" spans="1:14" ht="24.6" customHeight="1" x14ac:dyDescent="0.3">
      <c r="A25" s="9" t="s">
        <v>52</v>
      </c>
      <c r="B25" s="12">
        <v>1</v>
      </c>
      <c r="C25" s="9" t="s">
        <v>56</v>
      </c>
      <c r="D25" s="12"/>
      <c r="E25" s="11"/>
      <c r="F25" s="57"/>
      <c r="G25" s="32"/>
      <c r="H25" s="1"/>
      <c r="I25" s="1"/>
      <c r="J25" s="1"/>
      <c r="K25" s="1"/>
      <c r="L25" s="1"/>
      <c r="M25" s="1"/>
      <c r="N25" s="1"/>
    </row>
    <row r="26" spans="1:14" ht="67.900000000000006" customHeight="1" x14ac:dyDescent="0.3">
      <c r="A26" s="63" t="s">
        <v>63</v>
      </c>
      <c r="B26" s="12">
        <v>3</v>
      </c>
      <c r="C26" s="11" t="s">
        <v>6</v>
      </c>
      <c r="D26" s="12">
        <v>6</v>
      </c>
      <c r="E26" s="11" t="s">
        <v>7</v>
      </c>
      <c r="F26" s="64" t="s">
        <v>67</v>
      </c>
      <c r="G26" s="34"/>
      <c r="H26" s="1"/>
      <c r="I26" s="1"/>
      <c r="J26" s="1"/>
      <c r="K26" s="1"/>
      <c r="L26" s="1"/>
      <c r="M26" s="1"/>
      <c r="N26" s="1"/>
    </row>
    <row r="27" spans="1:14" ht="27.6" customHeight="1" x14ac:dyDescent="0.3">
      <c r="A27" s="11" t="s">
        <v>9</v>
      </c>
      <c r="B27" s="12">
        <v>2</v>
      </c>
      <c r="C27" s="11" t="s">
        <v>6</v>
      </c>
      <c r="D27" s="12"/>
      <c r="E27" s="11"/>
      <c r="F27" s="65" t="s">
        <v>68</v>
      </c>
      <c r="G27" s="32"/>
      <c r="H27" s="1"/>
      <c r="I27" s="1"/>
      <c r="J27" s="1"/>
      <c r="K27" s="1"/>
      <c r="L27" s="1"/>
      <c r="M27" s="1"/>
      <c r="N27" s="1"/>
    </row>
    <row r="28" spans="1:14" ht="27.6" customHeight="1" x14ac:dyDescent="0.3">
      <c r="A28" s="11" t="s">
        <v>62</v>
      </c>
      <c r="B28" s="12">
        <v>2</v>
      </c>
      <c r="C28" s="11" t="s">
        <v>6</v>
      </c>
      <c r="D28" s="12"/>
      <c r="E28" s="11"/>
      <c r="F28" s="58"/>
      <c r="G28" s="32"/>
      <c r="H28" s="1"/>
      <c r="I28" s="1"/>
      <c r="J28" s="1"/>
      <c r="K28" s="1"/>
      <c r="L28" s="1"/>
      <c r="M28" s="1"/>
      <c r="N28" s="1"/>
    </row>
    <row r="29" spans="1:14" ht="61.9" customHeight="1" x14ac:dyDescent="0.3">
      <c r="A29" s="6"/>
      <c r="B29" s="17"/>
      <c r="C29" s="18" t="s">
        <v>13</v>
      </c>
      <c r="D29" s="17"/>
      <c r="E29" s="5"/>
      <c r="F29" s="16"/>
      <c r="G29" s="32"/>
      <c r="H29" s="1"/>
      <c r="I29" s="1"/>
      <c r="J29" s="1"/>
      <c r="K29" s="1"/>
      <c r="L29" s="1"/>
      <c r="M29" s="1"/>
      <c r="N29" s="1"/>
    </row>
    <row r="30" spans="1:14" ht="24" customHeight="1" x14ac:dyDescent="0.3">
      <c r="A30" s="9" t="s">
        <v>50</v>
      </c>
      <c r="B30" s="10">
        <v>1</v>
      </c>
      <c r="C30" s="11" t="s">
        <v>8</v>
      </c>
      <c r="D30" s="10"/>
      <c r="E30" s="11"/>
      <c r="F30" s="66" t="s">
        <v>60</v>
      </c>
      <c r="G30" s="32"/>
      <c r="H30" s="1"/>
      <c r="I30" s="1"/>
      <c r="J30" s="1"/>
      <c r="K30" s="1"/>
      <c r="L30" s="1"/>
      <c r="M30" s="1"/>
      <c r="N30" s="1"/>
    </row>
    <row r="31" spans="1:14" ht="19.149999999999999" customHeight="1" x14ac:dyDescent="0.3">
      <c r="A31" s="9" t="s">
        <v>51</v>
      </c>
      <c r="B31" s="10">
        <v>1</v>
      </c>
      <c r="C31" s="11" t="s">
        <v>8</v>
      </c>
      <c r="D31" s="10"/>
      <c r="E31" s="11"/>
      <c r="F31" s="67"/>
      <c r="G31" s="32"/>
      <c r="H31" s="1"/>
      <c r="I31" s="1"/>
      <c r="J31" s="1"/>
      <c r="K31" s="1"/>
      <c r="L31" s="1"/>
      <c r="M31" s="1"/>
      <c r="N31" s="1"/>
    </row>
    <row r="32" spans="1:14" ht="25.9" customHeight="1" x14ac:dyDescent="0.3">
      <c r="A32" s="9" t="s">
        <v>39</v>
      </c>
      <c r="B32" s="10">
        <v>1</v>
      </c>
      <c r="C32" s="11" t="s">
        <v>8</v>
      </c>
      <c r="D32" s="10"/>
      <c r="E32" s="11"/>
      <c r="F32" s="28" t="s">
        <v>40</v>
      </c>
      <c r="G32" s="33"/>
    </row>
    <row r="33" spans="1:7" ht="21" customHeight="1" x14ac:dyDescent="0.3">
      <c r="A33" s="9" t="s">
        <v>15</v>
      </c>
      <c r="B33" s="10">
        <v>2</v>
      </c>
      <c r="C33" s="11" t="s">
        <v>8</v>
      </c>
      <c r="D33" s="10"/>
      <c r="E33" s="11"/>
      <c r="F33" s="11"/>
      <c r="G33" s="35"/>
    </row>
    <row r="34" spans="1:7" ht="54" customHeight="1" x14ac:dyDescent="0.3">
      <c r="A34" s="9" t="s">
        <v>66</v>
      </c>
      <c r="B34" s="10">
        <v>4</v>
      </c>
      <c r="C34" s="11" t="s">
        <v>8</v>
      </c>
      <c r="D34" s="10"/>
      <c r="E34" s="11"/>
      <c r="F34" s="27"/>
      <c r="G34" s="36"/>
    </row>
    <row r="35" spans="1:7" ht="23.45" customHeight="1" x14ac:dyDescent="0.3">
      <c r="A35" s="11" t="s">
        <v>61</v>
      </c>
      <c r="B35" s="10">
        <v>1</v>
      </c>
      <c r="C35" s="9" t="s">
        <v>49</v>
      </c>
      <c r="D35" s="10"/>
      <c r="E35" s="11"/>
      <c r="F35" s="13"/>
      <c r="G35" s="37"/>
    </row>
    <row r="36" spans="1:7" ht="26.45" customHeight="1" x14ac:dyDescent="0.3">
      <c r="A36" s="11" t="s">
        <v>53</v>
      </c>
      <c r="B36" s="10">
        <v>1</v>
      </c>
      <c r="C36" s="9" t="s">
        <v>54</v>
      </c>
      <c r="D36" s="10"/>
      <c r="E36" s="11"/>
      <c r="F36" s="29"/>
      <c r="G36" s="37"/>
    </row>
    <row r="37" spans="1:7" ht="15.75" x14ac:dyDescent="0.3">
      <c r="A37" s="11"/>
      <c r="B37" s="10"/>
      <c r="C37" s="9"/>
      <c r="D37" s="10"/>
      <c r="E37" s="11"/>
      <c r="F37" s="29"/>
      <c r="G37" s="37"/>
    </row>
    <row r="38" spans="1:7" x14ac:dyDescent="0.25">
      <c r="B38" s="30">
        <f>SUM(B7:B37)</f>
        <v>39</v>
      </c>
      <c r="C38" s="31"/>
      <c r="D38" s="30">
        <f>SUM(D7:D37)</f>
        <v>18</v>
      </c>
    </row>
    <row r="39" spans="1:7" ht="16.5" x14ac:dyDescent="0.3">
      <c r="A39" s="1"/>
      <c r="B39" s="3"/>
      <c r="C39" s="1"/>
      <c r="D39" s="3"/>
    </row>
  </sheetData>
  <sortState xmlns:xlrd2="http://schemas.microsoft.com/office/spreadsheetml/2017/richdata2" ref="A5:O22">
    <sortCondition ref="C5:C22"/>
  </sortState>
  <mergeCells count="6">
    <mergeCell ref="F30:F31"/>
    <mergeCell ref="B6:D6"/>
    <mergeCell ref="D18:D19"/>
    <mergeCell ref="E18:E19"/>
    <mergeCell ref="D20:D21"/>
    <mergeCell ref="E20:E21"/>
  </mergeCells>
  <phoneticPr fontId="16" type="noConversion"/>
  <pageMargins left="0.7" right="0.7" top="0.75" bottom="0.75" header="0.3" footer="0.3"/>
  <pageSetup paperSize="9" scale="4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0"/>
  <sheetViews>
    <sheetView workbookViewId="0">
      <selection activeCell="F20" sqref="F20"/>
    </sheetView>
  </sheetViews>
  <sheetFormatPr defaultRowHeight="15" x14ac:dyDescent="0.25"/>
  <cols>
    <col min="1" max="1" width="35.28515625" customWidth="1"/>
    <col min="2" max="2" width="18.85546875" customWidth="1"/>
    <col min="3" max="3" width="18.5703125" customWidth="1"/>
    <col min="4" max="4" width="36.5703125" customWidth="1"/>
    <col min="5" max="5" width="13.140625" bestFit="1" customWidth="1"/>
  </cols>
  <sheetData>
    <row r="1" spans="1:7" x14ac:dyDescent="0.25">
      <c r="A1" s="21" t="s">
        <v>16</v>
      </c>
    </row>
    <row r="3" spans="1:7" x14ac:dyDescent="0.25">
      <c r="A3" s="19" t="s">
        <v>17</v>
      </c>
      <c r="B3" s="19" t="s">
        <v>18</v>
      </c>
      <c r="C3" s="19" t="s">
        <v>26</v>
      </c>
      <c r="D3" s="19" t="s">
        <v>12</v>
      </c>
    </row>
    <row r="4" spans="1:7" x14ac:dyDescent="0.25">
      <c r="E4" s="22" t="s">
        <v>28</v>
      </c>
      <c r="F4" s="22" t="s">
        <v>29</v>
      </c>
    </row>
    <row r="5" spans="1:7" ht="30" x14ac:dyDescent="0.25">
      <c r="A5" t="s">
        <v>19</v>
      </c>
      <c r="B5" s="4" t="s">
        <v>20</v>
      </c>
      <c r="C5" s="4">
        <v>12</v>
      </c>
      <c r="D5" s="20" t="s">
        <v>21</v>
      </c>
      <c r="E5" s="22">
        <f>4</f>
        <v>4</v>
      </c>
      <c r="F5" s="23">
        <f>E5*365/52</f>
        <v>28.076923076923077</v>
      </c>
    </row>
    <row r="6" spans="1:7" x14ac:dyDescent="0.25">
      <c r="B6" s="4"/>
      <c r="C6" s="4"/>
      <c r="E6" s="22"/>
      <c r="F6" s="23"/>
    </row>
    <row r="7" spans="1:7" x14ac:dyDescent="0.25">
      <c r="A7" t="s">
        <v>11</v>
      </c>
      <c r="B7" s="4" t="s">
        <v>22</v>
      </c>
      <c r="C7" s="4">
        <v>24</v>
      </c>
      <c r="D7" t="s">
        <v>36</v>
      </c>
      <c r="E7" s="22"/>
      <c r="F7" s="23">
        <f>E7*365/52/2</f>
        <v>0</v>
      </c>
    </row>
    <row r="8" spans="1:7" x14ac:dyDescent="0.25">
      <c r="B8" s="4"/>
      <c r="C8" s="4"/>
      <c r="E8" s="22"/>
      <c r="F8" s="23"/>
    </row>
    <row r="9" spans="1:7" x14ac:dyDescent="0.25">
      <c r="A9" t="s">
        <v>23</v>
      </c>
      <c r="B9" s="4" t="s">
        <v>20</v>
      </c>
      <c r="C9" s="4">
        <v>24</v>
      </c>
      <c r="D9" t="s">
        <v>34</v>
      </c>
      <c r="E9" s="22">
        <v>12</v>
      </c>
      <c r="F9" s="23">
        <f t="shared" ref="F9:F11" si="0">E9*365/52</f>
        <v>84.230769230769226</v>
      </c>
      <c r="G9">
        <f>F9/40</f>
        <v>2.1057692307692308</v>
      </c>
    </row>
    <row r="10" spans="1:7" x14ac:dyDescent="0.25">
      <c r="B10" s="4"/>
      <c r="C10" s="4"/>
      <c r="E10" s="22"/>
      <c r="F10" s="23"/>
    </row>
    <row r="11" spans="1:7" x14ac:dyDescent="0.25">
      <c r="A11" t="s">
        <v>10</v>
      </c>
      <c r="B11" s="4" t="s">
        <v>20</v>
      </c>
      <c r="C11" s="4">
        <v>12</v>
      </c>
      <c r="E11" s="22">
        <v>12</v>
      </c>
      <c r="F11" s="23">
        <f t="shared" si="0"/>
        <v>84.230769230769226</v>
      </c>
    </row>
    <row r="12" spans="1:7" x14ac:dyDescent="0.25">
      <c r="B12" s="4"/>
      <c r="C12" s="4"/>
      <c r="E12" s="22"/>
      <c r="F12" s="23"/>
    </row>
    <row r="13" spans="1:7" x14ac:dyDescent="0.25">
      <c r="A13" t="s">
        <v>24</v>
      </c>
      <c r="B13" s="4" t="s">
        <v>18</v>
      </c>
      <c r="C13" s="4">
        <v>64</v>
      </c>
      <c r="D13" t="s">
        <v>35</v>
      </c>
      <c r="E13" s="22"/>
      <c r="F13" s="23">
        <v>0</v>
      </c>
    </row>
    <row r="14" spans="1:7" x14ac:dyDescent="0.25">
      <c r="B14" s="4"/>
      <c r="C14" s="4"/>
      <c r="E14" s="22"/>
      <c r="F14" s="23"/>
    </row>
    <row r="15" spans="1:7" x14ac:dyDescent="0.25">
      <c r="A15" t="s">
        <v>25</v>
      </c>
      <c r="B15" s="4" t="s">
        <v>22</v>
      </c>
      <c r="C15" s="4">
        <v>8</v>
      </c>
      <c r="E15" s="22" t="s">
        <v>33</v>
      </c>
      <c r="F15" s="23">
        <v>40</v>
      </c>
    </row>
    <row r="16" spans="1:7" x14ac:dyDescent="0.25">
      <c r="B16" s="4"/>
      <c r="C16" s="4"/>
      <c r="E16" s="22"/>
      <c r="F16" s="23"/>
    </row>
    <row r="17" spans="1:7" x14ac:dyDescent="0.25">
      <c r="A17" t="s">
        <v>27</v>
      </c>
      <c r="B17" s="4" t="s">
        <v>22</v>
      </c>
      <c r="C17" s="4">
        <v>3</v>
      </c>
      <c r="D17" t="s">
        <v>30</v>
      </c>
      <c r="E17" s="22" t="s">
        <v>32</v>
      </c>
      <c r="F17" s="23">
        <v>6</v>
      </c>
    </row>
    <row r="18" spans="1:7" x14ac:dyDescent="0.25">
      <c r="C18" s="4"/>
      <c r="E18" s="22"/>
      <c r="F18" s="23"/>
    </row>
    <row r="19" spans="1:7" x14ac:dyDescent="0.25">
      <c r="C19" s="4">
        <f>SUM(C5:C18)</f>
        <v>147</v>
      </c>
      <c r="E19" s="22"/>
      <c r="F19" s="23">
        <f>SUM(F5:F18)</f>
        <v>242.53846153846155</v>
      </c>
    </row>
    <row r="20" spans="1:7" x14ac:dyDescent="0.25">
      <c r="E20" s="22"/>
      <c r="F20" s="24">
        <f>F19/40</f>
        <v>6.0634615384615387</v>
      </c>
      <c r="G20" s="25" t="s">
        <v>31</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Bernadine Mostert</dc:creator>
  <cp:lastModifiedBy>Johannes Van Wyk</cp:lastModifiedBy>
  <cp:lastPrinted>2025-11-12T06:39:22Z</cp:lastPrinted>
  <dcterms:created xsi:type="dcterms:W3CDTF">2013-03-08T07:22:15Z</dcterms:created>
  <dcterms:modified xsi:type="dcterms:W3CDTF">2026-01-13T05:48:41Z</dcterms:modified>
</cp:coreProperties>
</file>