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39B60267-AD97-40F0-B855-560758AFA7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YBERSECURITY-SPECIFICATONS" sheetId="5" r:id="rId1"/>
  </sheets>
  <definedNames>
    <definedName name="_xlnm._FilterDatabase" localSheetId="0" hidden="1">'CYBERSECURITY-SPECIFICATONS'!$C$1:$C$72</definedName>
    <definedName name="_xlnm.Print_Titles" localSheetId="0">'CYBERSECURITY-SPECIFICATONS'!$2:$3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5" l="1"/>
  <c r="G48" i="5" l="1"/>
  <c r="D48" i="5" s="1"/>
  <c r="G51" i="5" l="1"/>
  <c r="G55" i="5" l="1"/>
  <c r="D51" i="5"/>
  <c r="D55" i="5" s="1"/>
  <c r="H51" i="5"/>
  <c r="H48" i="5" l="1"/>
  <c r="H55" i="5" s="1"/>
  <c r="D47" i="5" l="1"/>
  <c r="D49" i="5" s="1"/>
  <c r="H47" i="5"/>
</calcChain>
</file>

<file path=xl/sharedStrings.xml><?xml version="1.0" encoding="utf-8"?>
<sst xmlns="http://schemas.openxmlformats.org/spreadsheetml/2006/main" count="65" uniqueCount="65">
  <si>
    <t>Comments</t>
  </si>
  <si>
    <t>Training of users</t>
  </si>
  <si>
    <t>TRAINING OF USERS</t>
  </si>
  <si>
    <t>Comply or Not</t>
  </si>
  <si>
    <t>TOOL MAINTENANCE</t>
  </si>
  <si>
    <t>1.7.1</t>
  </si>
  <si>
    <t>1.7.2</t>
  </si>
  <si>
    <t>1.8.1</t>
  </si>
  <si>
    <t>1.8.2</t>
  </si>
  <si>
    <t>24/7 Technical Support</t>
  </si>
  <si>
    <t>1.8.3</t>
  </si>
  <si>
    <t>Training of administrators</t>
  </si>
  <si>
    <t>TOTAL TOOL MAINTENANCE &amp; TRAINING</t>
  </si>
  <si>
    <t>TO THE BIDDERS</t>
  </si>
  <si>
    <t>Minimum Score Required = 75%</t>
  </si>
  <si>
    <t>Weighting (%)</t>
  </si>
  <si>
    <t xml:space="preserve">Customised user manuals – comprehensive, explicit &amp; illustrative </t>
  </si>
  <si>
    <t xml:space="preserve">Tool Maintenance – bug fixes, upgrade, data migration, integration, enhancements &amp; scalability. </t>
  </si>
  <si>
    <t>TOTAL SOLUTION CAPABILITIES</t>
  </si>
  <si>
    <t>Provide Evidence/ Refer to a section where you substantiated e,g page # or section</t>
  </si>
  <si>
    <t>ANNEXURE A: PROVISION OF DIGITAL TECHNOLOGY (IT &amp; OT) CYBERSECURITY PROFESSIONALS</t>
  </si>
  <si>
    <t>a)     Monitoring</t>
  </si>
  <si>
    <t>b)     Analysis</t>
  </si>
  <si>
    <t>c)     Response and Resolution</t>
  </si>
  <si>
    <t>CYBERSECURITY, SOLUTION CAPABILITIES AND SUPPORT SERVICES</t>
  </si>
  <si>
    <t xml:space="preserve">CYBERSECURITY MANAGED SERVICES 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</si>
  <si>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Intrusion Prevention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</si>
  <si>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Threat Detection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</si>
  <si>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Response</t>
    </r>
  </si>
  <si>
    <t xml:space="preserve">Threat protection Services 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</si>
  <si>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 xml:space="preserve">External Firewall assessment and configuration 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</si>
  <si>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 xml:space="preserve">Intrusion Prevention and Detection system assessment and configuration 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</si>
  <si>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Mail filtering assessment and configuration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</si>
  <si>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 xml:space="preserve"> Advanced Thread Prevention assessment and configuration </t>
    </r>
  </si>
  <si>
    <t xml:space="preserve">Azure Security </t>
  </si>
  <si>
    <t>Integrated security monitoring </t>
  </si>
  <si>
    <t>a) Operations</t>
  </si>
  <si>
    <t>b) Applications</t>
  </si>
  <si>
    <t>c) Storage</t>
  </si>
  <si>
    <t>e) Compute</t>
  </si>
  <si>
    <t>f) Identity</t>
  </si>
  <si>
    <t>d) Networking</t>
  </si>
  <si>
    <t xml:space="preserve">Policy management across all platforms: </t>
  </si>
  <si>
    <t>Expected deliverables are (can be negotiated):</t>
  </si>
  <si>
    <t>Cybersecurity Management Program:</t>
  </si>
  <si>
    <t>c) Monthly Security Vulnerabilities Reports and Mitigation Plan</t>
  </si>
  <si>
    <t>d) Assistance with IT &amp;OT audit revisions</t>
  </si>
  <si>
    <t>e) Daily Security Threat Detection and Response Report:</t>
  </si>
  <si>
    <t>ii) Provide Weekly and Monthly Security status report</t>
  </si>
  <si>
    <t>i) Assigned Security Analyst daily feedback</t>
  </si>
  <si>
    <t xml:space="preserve">Access Management </t>
  </si>
  <si>
    <t xml:space="preserve">Cyber Security Services </t>
  </si>
  <si>
    <t>a) Governance of access to the resources</t>
  </si>
  <si>
    <t>Data Protection</t>
  </si>
  <si>
    <t>a) Secure sensitive information</t>
  </si>
  <si>
    <t>iii) Dark Web Monitoring</t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</si>
  <si>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Logging and analysis (integration with Logrythm and the like of Nozomi)</t>
    </r>
  </si>
  <si>
    <t>a) A Cybersecurity Maturity Management plan (implemtation of  existing recommendations)</t>
  </si>
  <si>
    <t>Vulnerability and Penetration Testing (Implementation of recommendations)</t>
  </si>
  <si>
    <t>a)     Firewall resilience test (implementation of recommendations)</t>
  </si>
  <si>
    <t>e)     Wireless network resilience test (implementation of recommendations)</t>
  </si>
  <si>
    <t>d)     Database resilience test (implementation of recommendations)</t>
  </si>
  <si>
    <t>c)     Application resilience test (implementation of recommendations)</t>
  </si>
  <si>
    <t>b)     Network resilience test (implementation of recommendations)</t>
  </si>
  <si>
    <t>b) Penetration Testing (Implementation of recommendations)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</si>
</sst>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sz val="10"/>
      <color theme="1" tint="4.9989318521683403E-2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8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.5"/>
      <color theme="1"/>
      <name val="Arial"/>
      <family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10" fontId="4" fillId="4" borderId="6" xfId="0" applyNumberFormat="1" applyFont="1" applyFill="1" applyBorder="1" applyAlignment="1">
      <alignment horizontal="left" wrapText="1"/>
    </xf>
    <xf numFmtId="10" fontId="4" fillId="4" borderId="7" xfId="0" applyNumberFormat="1" applyFont="1" applyFill="1" applyBorder="1" applyAlignment="1">
      <alignment horizontal="left" wrapText="1"/>
    </xf>
    <xf numFmtId="10" fontId="4" fillId="4" borderId="5" xfId="0" applyNumberFormat="1" applyFont="1" applyFill="1" applyBorder="1" applyAlignment="1">
      <alignment horizontal="left" wrapText="1"/>
    </xf>
    <xf numFmtId="10" fontId="1" fillId="4" borderId="7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10" fontId="2" fillId="2" borderId="6" xfId="0" applyNumberFormat="1" applyFont="1" applyFill="1" applyBorder="1" applyAlignment="1">
      <alignment horizontal="left" wrapText="1"/>
    </xf>
    <xf numFmtId="10" fontId="2" fillId="2" borderId="7" xfId="0" applyNumberFormat="1" applyFont="1" applyFill="1" applyBorder="1" applyAlignment="1">
      <alignment horizontal="left" wrapText="1"/>
    </xf>
    <xf numFmtId="10" fontId="9" fillId="2" borderId="5" xfId="0" applyNumberFormat="1" applyFont="1" applyFill="1" applyBorder="1" applyAlignment="1">
      <alignment horizontal="left" wrapText="1"/>
    </xf>
    <xf numFmtId="10" fontId="5" fillId="2" borderId="6" xfId="0" applyNumberFormat="1" applyFont="1" applyFill="1" applyBorder="1" applyAlignment="1">
      <alignment horizontal="left" wrapText="1"/>
    </xf>
    <xf numFmtId="10" fontId="1" fillId="2" borderId="7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textRotation="90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10" fontId="7" fillId="0" borderId="6" xfId="0" applyNumberFormat="1" applyFont="1" applyBorder="1" applyAlignment="1">
      <alignment horizontal="left" wrapText="1"/>
    </xf>
    <xf numFmtId="10" fontId="7" fillId="0" borderId="7" xfId="0" applyNumberFormat="1" applyFont="1" applyBorder="1" applyAlignment="1">
      <alignment horizontal="left" wrapText="1"/>
    </xf>
    <xf numFmtId="10" fontId="6" fillId="0" borderId="5" xfId="0" applyNumberFormat="1" applyFont="1" applyBorder="1" applyAlignment="1">
      <alignment horizontal="left" wrapText="1"/>
    </xf>
    <xf numFmtId="10" fontId="1" fillId="0" borderId="7" xfId="0" applyNumberFormat="1" applyFont="1" applyBorder="1" applyAlignment="1">
      <alignment horizontal="left" wrapText="1"/>
    </xf>
    <xf numFmtId="10" fontId="5" fillId="5" borderId="6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0" fontId="2" fillId="3" borderId="9" xfId="0" applyNumberFormat="1" applyFont="1" applyFill="1" applyBorder="1" applyAlignment="1">
      <alignment horizontal="left" wrapText="1"/>
    </xf>
    <xf numFmtId="10" fontId="2" fillId="3" borderId="10" xfId="0" applyNumberFormat="1" applyFont="1" applyFill="1" applyBorder="1" applyAlignment="1">
      <alignment horizontal="left" wrapText="1"/>
    </xf>
    <xf numFmtId="10" fontId="9" fillId="3" borderId="8" xfId="0" applyNumberFormat="1" applyFont="1" applyFill="1" applyBorder="1" applyAlignment="1">
      <alignment horizontal="left" wrapText="1"/>
    </xf>
    <xf numFmtId="10" fontId="5" fillId="3" borderId="9" xfId="0" applyNumberFormat="1" applyFont="1" applyFill="1" applyBorder="1" applyAlignment="1">
      <alignment horizontal="left" wrapText="1"/>
    </xf>
    <xf numFmtId="10" fontId="1" fillId="3" borderId="10" xfId="0" applyNumberFormat="1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10" fontId="2" fillId="2" borderId="20" xfId="0" applyNumberFormat="1" applyFont="1" applyFill="1" applyBorder="1" applyAlignment="1">
      <alignment horizontal="left" wrapText="1"/>
    </xf>
    <xf numFmtId="10" fontId="2" fillId="2" borderId="17" xfId="0" applyNumberFormat="1" applyFont="1" applyFill="1" applyBorder="1" applyAlignment="1">
      <alignment horizontal="left" wrapText="1"/>
    </xf>
    <xf numFmtId="10" fontId="4" fillId="2" borderId="16" xfId="0" applyNumberFormat="1" applyFont="1" applyFill="1" applyBorder="1" applyAlignment="1">
      <alignment horizontal="left" wrapText="1"/>
    </xf>
    <xf numFmtId="10" fontId="5" fillId="2" borderId="20" xfId="0" applyNumberFormat="1" applyFont="1" applyFill="1" applyBorder="1" applyAlignment="1">
      <alignment horizontal="left" wrapText="1"/>
    </xf>
    <xf numFmtId="10" fontId="1" fillId="2" borderId="17" xfId="0" applyNumberFormat="1" applyFont="1" applyFill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10" fontId="11" fillId="0" borderId="6" xfId="0" applyNumberFormat="1" applyFont="1" applyBorder="1" applyAlignment="1">
      <alignment horizontal="left" wrapText="1"/>
    </xf>
    <xf numFmtId="10" fontId="11" fillId="0" borderId="7" xfId="0" applyNumberFormat="1" applyFont="1" applyBorder="1" applyAlignment="1">
      <alignment horizontal="left" wrapText="1"/>
    </xf>
    <xf numFmtId="10" fontId="7" fillId="6" borderId="5" xfId="0" applyNumberFormat="1" applyFont="1" applyFill="1" applyBorder="1" applyAlignment="1">
      <alignment horizontal="left" wrapText="1"/>
    </xf>
    <xf numFmtId="10" fontId="1" fillId="6" borderId="7" xfId="0" applyNumberFormat="1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10" fontId="7" fillId="0" borderId="5" xfId="0" applyNumberFormat="1" applyFont="1" applyBorder="1" applyAlignment="1">
      <alignment horizontal="left" wrapText="1"/>
    </xf>
    <xf numFmtId="10" fontId="1" fillId="5" borderId="6" xfId="0" applyNumberFormat="1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0" fontId="4" fillId="2" borderId="5" xfId="0" applyNumberFormat="1" applyFont="1" applyFill="1" applyBorder="1" applyAlignment="1">
      <alignment horizontal="left" wrapText="1"/>
    </xf>
    <xf numFmtId="10" fontId="7" fillId="0" borderId="13" xfId="0" applyNumberFormat="1" applyFont="1" applyBorder="1" applyAlignment="1">
      <alignment horizontal="left" wrapText="1"/>
    </xf>
    <xf numFmtId="10" fontId="1" fillId="5" borderId="14" xfId="0" applyNumberFormat="1" applyFont="1" applyFill="1" applyBorder="1" applyAlignment="1">
      <alignment horizontal="left" wrapText="1"/>
    </xf>
    <xf numFmtId="10" fontId="11" fillId="0" borderId="14" xfId="0" applyNumberFormat="1" applyFont="1" applyBorder="1" applyAlignment="1">
      <alignment horizontal="left" wrapText="1"/>
    </xf>
    <xf numFmtId="10" fontId="11" fillId="0" borderId="15" xfId="0" applyNumberFormat="1" applyFont="1" applyBorder="1" applyAlignment="1">
      <alignment horizontal="left" wrapText="1"/>
    </xf>
    <xf numFmtId="10" fontId="9" fillId="3" borderId="11" xfId="0" applyNumberFormat="1" applyFont="1" applyFill="1" applyBorder="1" applyAlignment="1">
      <alignment horizontal="left" wrapText="1"/>
    </xf>
    <xf numFmtId="10" fontId="9" fillId="3" borderId="12" xfId="0" applyNumberFormat="1" applyFont="1" applyFill="1" applyBorder="1" applyAlignment="1">
      <alignment horizontal="left" wrapText="1"/>
    </xf>
    <xf numFmtId="10" fontId="4" fillId="3" borderId="19" xfId="0" applyNumberFormat="1" applyFont="1" applyFill="1" applyBorder="1" applyAlignment="1">
      <alignment horizontal="left" wrapText="1"/>
    </xf>
    <xf numFmtId="10" fontId="5" fillId="3" borderId="11" xfId="0" applyNumberFormat="1" applyFont="1" applyFill="1" applyBorder="1" applyAlignment="1">
      <alignment horizontal="left" wrapText="1"/>
    </xf>
    <xf numFmtId="10" fontId="6" fillId="6" borderId="5" xfId="0" applyNumberFormat="1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10" fontId="7" fillId="7" borderId="6" xfId="0" applyNumberFormat="1" applyFont="1" applyFill="1" applyBorder="1" applyAlignment="1">
      <alignment horizontal="left" wrapText="1"/>
    </xf>
    <xf numFmtId="10" fontId="7" fillId="7" borderId="7" xfId="0" applyNumberFormat="1" applyFont="1" applyFill="1" applyBorder="1" applyAlignment="1">
      <alignment horizontal="left" wrapText="1"/>
    </xf>
    <xf numFmtId="0" fontId="2" fillId="7" borderId="0" xfId="0" applyFont="1" applyFill="1" applyAlignment="1">
      <alignment horizontal="left" wrapText="1"/>
    </xf>
    <xf numFmtId="10" fontId="8" fillId="7" borderId="6" xfId="0" applyNumberFormat="1" applyFont="1" applyFill="1" applyBorder="1" applyAlignment="1">
      <alignment horizontal="left" wrapText="1"/>
    </xf>
    <xf numFmtId="10" fontId="1" fillId="7" borderId="7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left" wrapText="1"/>
    </xf>
    <xf numFmtId="10" fontId="2" fillId="0" borderId="6" xfId="0" applyNumberFormat="1" applyFont="1" applyBorder="1" applyAlignment="1">
      <alignment horizontal="left" wrapText="1"/>
    </xf>
    <xf numFmtId="10" fontId="2" fillId="0" borderId="7" xfId="0" applyNumberFormat="1" applyFont="1" applyBorder="1" applyAlignment="1">
      <alignment horizontal="left" wrapText="1"/>
    </xf>
    <xf numFmtId="10" fontId="9" fillId="0" borderId="5" xfId="0" applyNumberFormat="1" applyFont="1" applyBorder="1" applyAlignment="1">
      <alignment horizontal="left" wrapText="1"/>
    </xf>
    <xf numFmtId="10" fontId="5" fillId="0" borderId="6" xfId="0" applyNumberFormat="1" applyFont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2" fillId="0" borderId="6" xfId="0" applyFont="1" applyBorder="1" applyAlignment="1">
      <alignment horizontal="left" wrapText="1"/>
    </xf>
    <xf numFmtId="10" fontId="7" fillId="2" borderId="6" xfId="0" applyNumberFormat="1" applyFont="1" applyFill="1" applyBorder="1" applyAlignment="1">
      <alignment horizontal="left" wrapText="1"/>
    </xf>
    <xf numFmtId="10" fontId="7" fillId="2" borderId="7" xfId="0" applyNumberFormat="1" applyFont="1" applyFill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" fillId="6" borderId="5" xfId="0" applyFont="1" applyFill="1" applyBorder="1" applyAlignment="1">
      <alignment horizontal="left" wrapText="1"/>
    </xf>
    <xf numFmtId="10" fontId="7" fillId="6" borderId="6" xfId="0" applyNumberFormat="1" applyFont="1" applyFill="1" applyBorder="1" applyAlignment="1">
      <alignment horizontal="left" wrapText="1"/>
    </xf>
    <xf numFmtId="10" fontId="7" fillId="6" borderId="7" xfId="0" applyNumberFormat="1" applyFont="1" applyFill="1" applyBorder="1" applyAlignment="1">
      <alignment horizontal="left" wrapText="1"/>
    </xf>
    <xf numFmtId="0" fontId="2" fillId="6" borderId="0" xfId="0" applyFont="1" applyFill="1" applyAlignment="1">
      <alignment horizontal="left" wrapText="1"/>
    </xf>
    <xf numFmtId="10" fontId="8" fillId="6" borderId="6" xfId="0" applyNumberFormat="1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horizontal="left" wrapText="1"/>
    </xf>
    <xf numFmtId="10" fontId="4" fillId="6" borderId="6" xfId="0" applyNumberFormat="1" applyFont="1" applyFill="1" applyBorder="1" applyAlignment="1">
      <alignment horizontal="left" wrapText="1"/>
    </xf>
    <xf numFmtId="10" fontId="4" fillId="6" borderId="7" xfId="0" applyNumberFormat="1" applyFont="1" applyFill="1" applyBorder="1" applyAlignment="1">
      <alignment horizontal="left" wrapText="1"/>
    </xf>
    <xf numFmtId="10" fontId="4" fillId="6" borderId="5" xfId="0" applyNumberFormat="1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0" fontId="17" fillId="2" borderId="0" xfId="0" applyFont="1" applyFill="1" applyAlignment="1">
      <alignment horizontal="justify" vertical="center"/>
    </xf>
    <xf numFmtId="10" fontId="4" fillId="2" borderId="6" xfId="0" applyNumberFormat="1" applyFont="1" applyFill="1" applyBorder="1" applyAlignment="1">
      <alignment horizontal="left" wrapText="1"/>
    </xf>
    <xf numFmtId="10" fontId="4" fillId="2" borderId="7" xfId="0" applyNumberFormat="1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10" fontId="9" fillId="7" borderId="5" xfId="0" applyNumberFormat="1" applyFont="1" applyFill="1" applyBorder="1" applyAlignment="1">
      <alignment horizontal="left" wrapText="1"/>
    </xf>
    <xf numFmtId="10" fontId="7" fillId="0" borderId="14" xfId="0" applyNumberFormat="1" applyFont="1" applyBorder="1" applyAlignment="1">
      <alignment horizontal="left" wrapText="1"/>
    </xf>
    <xf numFmtId="10" fontId="7" fillId="0" borderId="15" xfId="0" applyNumberFormat="1" applyFont="1" applyBorder="1" applyAlignment="1">
      <alignment horizontal="left" wrapText="1"/>
    </xf>
    <xf numFmtId="10" fontId="6" fillId="0" borderId="13" xfId="0" applyNumberFormat="1" applyFont="1" applyBorder="1" applyAlignment="1">
      <alignment horizontal="left" wrapText="1"/>
    </xf>
    <xf numFmtId="10" fontId="1" fillId="0" borderId="15" xfId="0" applyNumberFormat="1" applyFont="1" applyBorder="1" applyAlignment="1">
      <alignment horizontal="left" wrapText="1"/>
    </xf>
    <xf numFmtId="10" fontId="8" fillId="6" borderId="14" xfId="0" applyNumberFormat="1" applyFont="1" applyFill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3" borderId="1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20" zoomScale="90" zoomScaleNormal="90" workbookViewId="0">
      <selection activeCell="E7" sqref="E7"/>
    </sheetView>
  </sheetViews>
  <sheetFormatPr defaultColWidth="8.88671875" defaultRowHeight="14.4" x14ac:dyDescent="0.3"/>
  <cols>
    <col min="1" max="1" width="3.33203125" style="8" customWidth="1"/>
    <col min="2" max="2" width="9.109375" style="8"/>
    <col min="3" max="3" width="67.5546875" style="8" customWidth="1"/>
    <col min="4" max="4" width="26.33203125" style="8" customWidth="1"/>
    <col min="5" max="5" width="51" style="8" customWidth="1"/>
    <col min="6" max="6" width="1" style="9" customWidth="1"/>
    <col min="7" max="7" width="13.6640625" style="8" bestFit="1" customWidth="1"/>
    <col min="8" max="8" width="23" style="8" customWidth="1"/>
    <col min="9" max="9" width="35.6640625" style="8" customWidth="1"/>
    <col min="10" max="10" width="3.88671875" style="8" customWidth="1"/>
    <col min="11" max="11" width="12.5546875" style="8" customWidth="1"/>
    <col min="12" max="16384" width="8.88671875" style="10"/>
  </cols>
  <sheetData>
    <row r="1" spans="1:11" ht="25.5" customHeight="1" thickBot="1" x14ac:dyDescent="0.35">
      <c r="B1" s="106" t="s">
        <v>13</v>
      </c>
      <c r="C1" s="106"/>
      <c r="D1" s="107"/>
      <c r="E1" s="9"/>
      <c r="G1" s="106"/>
      <c r="H1" s="106"/>
      <c r="I1" s="106"/>
    </row>
    <row r="2" spans="1:11" ht="57.75" customHeight="1" x14ac:dyDescent="0.3">
      <c r="B2" s="108" t="s">
        <v>20</v>
      </c>
      <c r="C2" s="109"/>
      <c r="D2" s="3" t="s">
        <v>3</v>
      </c>
      <c r="E2" s="1" t="s">
        <v>19</v>
      </c>
      <c r="F2" s="4"/>
      <c r="G2" s="2" t="s">
        <v>15</v>
      </c>
      <c r="H2" s="3" t="s">
        <v>14</v>
      </c>
      <c r="I2" s="1" t="s">
        <v>0</v>
      </c>
    </row>
    <row r="3" spans="1:11" x14ac:dyDescent="0.3">
      <c r="B3" s="11">
        <v>1</v>
      </c>
      <c r="C3" s="12" t="s">
        <v>24</v>
      </c>
      <c r="D3" s="13"/>
      <c r="E3" s="14"/>
      <c r="G3" s="15"/>
      <c r="H3" s="13"/>
      <c r="I3" s="16"/>
      <c r="K3" s="9"/>
    </row>
    <row r="4" spans="1:11" x14ac:dyDescent="0.3">
      <c r="B4" s="17">
        <v>1.1000000000000001</v>
      </c>
      <c r="C4" s="96" t="s">
        <v>50</v>
      </c>
      <c r="D4" s="97"/>
      <c r="E4" s="98"/>
      <c r="F4" s="32"/>
      <c r="G4" s="21">
        <v>0.1</v>
      </c>
      <c r="H4" s="97"/>
      <c r="I4" s="23"/>
      <c r="K4" s="9"/>
    </row>
    <row r="5" spans="1:11" x14ac:dyDescent="0.3">
      <c r="B5" s="90"/>
      <c r="C5" s="99" t="s">
        <v>52</v>
      </c>
      <c r="D5" s="92"/>
      <c r="E5" s="93"/>
      <c r="F5" s="86"/>
      <c r="G5" s="94"/>
      <c r="H5" s="92"/>
      <c r="I5" s="51"/>
      <c r="K5" s="9"/>
    </row>
    <row r="6" spans="1:11" x14ac:dyDescent="0.3">
      <c r="B6" s="90">
        <v>1.2</v>
      </c>
      <c r="C6" s="91" t="s">
        <v>53</v>
      </c>
      <c r="D6" s="92"/>
      <c r="E6" s="93"/>
      <c r="F6" s="86"/>
      <c r="G6" s="94"/>
      <c r="H6" s="92"/>
      <c r="I6" s="51"/>
      <c r="K6" s="9"/>
    </row>
    <row r="7" spans="1:11" x14ac:dyDescent="0.3">
      <c r="A7" s="89"/>
      <c r="B7" s="90"/>
      <c r="C7" s="99" t="s">
        <v>54</v>
      </c>
      <c r="D7" s="92"/>
      <c r="E7" s="93"/>
      <c r="F7" s="86"/>
      <c r="G7" s="94"/>
      <c r="H7" s="92"/>
      <c r="I7" s="51"/>
      <c r="K7" s="9"/>
    </row>
    <row r="8" spans="1:11" ht="15" customHeight="1" x14ac:dyDescent="0.3">
      <c r="B8" s="17">
        <v>1.2</v>
      </c>
      <c r="C8" s="18" t="s">
        <v>51</v>
      </c>
      <c r="D8" s="19"/>
      <c r="E8" s="20"/>
      <c r="G8" s="21">
        <v>0.25</v>
      </c>
      <c r="H8" s="22"/>
      <c r="I8" s="23"/>
      <c r="K8" s="24"/>
    </row>
    <row r="9" spans="1:11" ht="15" customHeight="1" x14ac:dyDescent="0.3">
      <c r="B9" s="73"/>
      <c r="C9" s="82" t="s">
        <v>21</v>
      </c>
      <c r="D9" s="74"/>
      <c r="E9" s="75"/>
      <c r="G9" s="76"/>
      <c r="H9" s="77"/>
      <c r="I9" s="30"/>
      <c r="K9" s="24"/>
    </row>
    <row r="10" spans="1:11" ht="15" customHeight="1" x14ac:dyDescent="0.3">
      <c r="B10" s="73"/>
      <c r="C10" s="82" t="s">
        <v>22</v>
      </c>
      <c r="D10" s="74"/>
      <c r="E10" s="75"/>
      <c r="G10" s="76"/>
      <c r="H10" s="77"/>
      <c r="I10" s="30"/>
      <c r="K10" s="24"/>
    </row>
    <row r="11" spans="1:11" ht="15" customHeight="1" x14ac:dyDescent="0.3">
      <c r="B11" s="73"/>
      <c r="C11" s="82" t="s">
        <v>23</v>
      </c>
      <c r="D11" s="74"/>
      <c r="E11" s="75"/>
      <c r="G11" s="76"/>
      <c r="H11" s="77"/>
      <c r="I11" s="30"/>
      <c r="K11" s="24"/>
    </row>
    <row r="12" spans="1:11" ht="15" customHeight="1" x14ac:dyDescent="0.3">
      <c r="B12" s="17">
        <v>1.3</v>
      </c>
      <c r="C12" s="78" t="s">
        <v>58</v>
      </c>
      <c r="D12" s="19"/>
      <c r="E12" s="20"/>
      <c r="F12" s="32"/>
      <c r="G12" s="21">
        <v>0.15</v>
      </c>
      <c r="H12" s="22"/>
      <c r="I12" s="23"/>
      <c r="K12" s="24"/>
    </row>
    <row r="13" spans="1:11" ht="15" customHeight="1" x14ac:dyDescent="0.3">
      <c r="B13" s="73"/>
      <c r="C13" s="26" t="s">
        <v>59</v>
      </c>
      <c r="D13" s="74"/>
      <c r="E13" s="75"/>
      <c r="G13" s="76"/>
      <c r="H13" s="77"/>
      <c r="I13" s="30"/>
      <c r="K13" s="24"/>
    </row>
    <row r="14" spans="1:11" ht="15" customHeight="1" x14ac:dyDescent="0.3">
      <c r="B14" s="25"/>
      <c r="C14" s="26" t="s">
        <v>63</v>
      </c>
      <c r="D14" s="27"/>
      <c r="E14" s="28"/>
      <c r="G14" s="29"/>
      <c r="H14" s="87"/>
      <c r="I14" s="30"/>
      <c r="K14" s="24"/>
    </row>
    <row r="15" spans="1:11" ht="15.45" customHeight="1" x14ac:dyDescent="0.3">
      <c r="B15" s="25"/>
      <c r="C15" s="26" t="s">
        <v>62</v>
      </c>
      <c r="D15" s="27"/>
      <c r="E15" s="28"/>
      <c r="G15" s="29"/>
      <c r="H15" s="87"/>
      <c r="I15" s="30"/>
      <c r="K15" s="24"/>
    </row>
    <row r="16" spans="1:11" x14ac:dyDescent="0.3">
      <c r="B16" s="25"/>
      <c r="C16" s="26" t="s">
        <v>61</v>
      </c>
      <c r="D16" s="27"/>
      <c r="E16" s="28"/>
      <c r="G16" s="29"/>
      <c r="H16" s="87"/>
      <c r="I16" s="30"/>
      <c r="K16" s="24"/>
    </row>
    <row r="17" spans="2:11" x14ac:dyDescent="0.3">
      <c r="B17" s="25"/>
      <c r="C17" s="26" t="s">
        <v>60</v>
      </c>
      <c r="D17" s="27"/>
      <c r="E17" s="28"/>
      <c r="G17" s="29"/>
      <c r="H17" s="87"/>
      <c r="I17" s="30"/>
      <c r="K17" s="24"/>
    </row>
    <row r="18" spans="2:11" x14ac:dyDescent="0.3">
      <c r="B18" s="17">
        <v>1.4</v>
      </c>
      <c r="C18" s="55" t="s">
        <v>25</v>
      </c>
      <c r="D18" s="80"/>
      <c r="E18" s="81"/>
      <c r="F18" s="32"/>
      <c r="G18" s="21">
        <v>0.2</v>
      </c>
      <c r="H18" s="70"/>
      <c r="I18" s="23"/>
      <c r="K18" s="24"/>
    </row>
    <row r="19" spans="2:11" x14ac:dyDescent="0.3">
      <c r="B19" s="25"/>
      <c r="C19" s="72" t="s">
        <v>26</v>
      </c>
      <c r="D19" s="27"/>
      <c r="E19" s="28"/>
      <c r="G19" s="29"/>
      <c r="H19" s="87"/>
      <c r="I19" s="30"/>
      <c r="K19" s="24"/>
    </row>
    <row r="20" spans="2:11" x14ac:dyDescent="0.3">
      <c r="B20" s="25"/>
      <c r="C20" s="72" t="s">
        <v>27</v>
      </c>
      <c r="D20" s="27"/>
      <c r="E20" s="28"/>
      <c r="G20" s="29"/>
      <c r="H20" s="87"/>
      <c r="I20" s="30"/>
      <c r="K20" s="24"/>
    </row>
    <row r="21" spans="2:11" x14ac:dyDescent="0.3">
      <c r="B21" s="25"/>
      <c r="C21" s="72" t="s">
        <v>28</v>
      </c>
      <c r="D21" s="27"/>
      <c r="E21" s="28"/>
      <c r="G21" s="29"/>
      <c r="H21" s="87"/>
      <c r="I21" s="30"/>
      <c r="K21" s="24"/>
    </row>
    <row r="22" spans="2:11" ht="27.6" x14ac:dyDescent="0.3">
      <c r="B22" s="25"/>
      <c r="C22" s="72" t="s">
        <v>56</v>
      </c>
      <c r="D22" s="27"/>
      <c r="E22" s="28"/>
      <c r="G22" s="29"/>
      <c r="H22" s="87"/>
      <c r="I22" s="30"/>
      <c r="K22" s="24"/>
    </row>
    <row r="23" spans="2:11" x14ac:dyDescent="0.3">
      <c r="B23" s="17">
        <v>1.5</v>
      </c>
      <c r="C23" s="55" t="s">
        <v>29</v>
      </c>
      <c r="D23" s="80"/>
      <c r="E23" s="81"/>
      <c r="F23" s="32"/>
      <c r="G23" s="21">
        <v>0.15</v>
      </c>
      <c r="H23" s="70"/>
      <c r="I23" s="23"/>
      <c r="K23" s="24"/>
    </row>
    <row r="24" spans="2:11" x14ac:dyDescent="0.3">
      <c r="B24" s="25"/>
      <c r="C24" s="72" t="s">
        <v>30</v>
      </c>
      <c r="D24" s="27"/>
      <c r="E24" s="28"/>
      <c r="G24" s="29"/>
      <c r="H24" s="87"/>
      <c r="I24" s="30"/>
      <c r="K24" s="24"/>
    </row>
    <row r="25" spans="2:11" ht="27.6" x14ac:dyDescent="0.3">
      <c r="B25" s="25"/>
      <c r="C25" s="72" t="s">
        <v>31</v>
      </c>
      <c r="D25" s="27"/>
      <c r="E25" s="28"/>
      <c r="G25" s="29"/>
      <c r="H25" s="87"/>
      <c r="I25" s="30"/>
      <c r="K25" s="24"/>
    </row>
    <row r="26" spans="2:11" x14ac:dyDescent="0.3">
      <c r="B26" s="25"/>
      <c r="C26" s="72" t="s">
        <v>32</v>
      </c>
      <c r="D26" s="27"/>
      <c r="E26" s="28"/>
      <c r="G26" s="29"/>
      <c r="H26" s="87"/>
      <c r="I26" s="30"/>
      <c r="K26" s="24"/>
    </row>
    <row r="27" spans="2:11" x14ac:dyDescent="0.3">
      <c r="B27" s="25"/>
      <c r="C27" s="72" t="s">
        <v>33</v>
      </c>
      <c r="D27" s="27"/>
      <c r="E27" s="28"/>
      <c r="G27" s="29"/>
      <c r="H27" s="87"/>
      <c r="I27" s="30"/>
      <c r="K27" s="24"/>
    </row>
    <row r="28" spans="2:11" x14ac:dyDescent="0.3">
      <c r="B28" s="95">
        <v>1.6</v>
      </c>
      <c r="C28" s="66" t="s">
        <v>34</v>
      </c>
      <c r="D28" s="67"/>
      <c r="E28" s="68"/>
      <c r="F28" s="69"/>
      <c r="G28" s="100">
        <v>0.1</v>
      </c>
      <c r="H28" s="70"/>
      <c r="I28" s="71"/>
      <c r="K28" s="24"/>
    </row>
    <row r="29" spans="2:11" x14ac:dyDescent="0.3">
      <c r="B29" s="25"/>
      <c r="C29" s="72" t="s">
        <v>35</v>
      </c>
      <c r="D29" s="27"/>
      <c r="E29" s="28"/>
      <c r="G29" s="29"/>
      <c r="H29" s="87"/>
      <c r="I29" s="30"/>
      <c r="K29" s="24"/>
    </row>
    <row r="30" spans="2:11" x14ac:dyDescent="0.3">
      <c r="B30" s="25"/>
      <c r="C30" s="26" t="s">
        <v>42</v>
      </c>
      <c r="D30" s="27"/>
      <c r="E30" s="28"/>
      <c r="G30" s="29"/>
      <c r="H30" s="87"/>
      <c r="I30" s="30"/>
      <c r="K30" s="24"/>
    </row>
    <row r="31" spans="2:11" x14ac:dyDescent="0.3">
      <c r="B31" s="25"/>
      <c r="C31" s="26" t="s">
        <v>36</v>
      </c>
      <c r="D31" s="27"/>
      <c r="E31" s="28"/>
      <c r="G31" s="29"/>
      <c r="H31" s="87"/>
      <c r="I31" s="30"/>
      <c r="K31" s="24"/>
    </row>
    <row r="32" spans="2:11" x14ac:dyDescent="0.3">
      <c r="B32" s="25"/>
      <c r="C32" s="26" t="s">
        <v>37</v>
      </c>
      <c r="D32" s="27"/>
      <c r="E32" s="28"/>
      <c r="G32" s="29"/>
      <c r="H32" s="87"/>
      <c r="I32" s="30"/>
      <c r="K32" s="24"/>
    </row>
    <row r="33" spans="2:11" x14ac:dyDescent="0.3">
      <c r="B33" s="25"/>
      <c r="C33" s="26" t="s">
        <v>38</v>
      </c>
      <c r="D33" s="27"/>
      <c r="E33" s="28"/>
      <c r="G33" s="29"/>
      <c r="H33" s="87"/>
      <c r="I33" s="30"/>
      <c r="K33" s="24"/>
    </row>
    <row r="34" spans="2:11" x14ac:dyDescent="0.3">
      <c r="B34" s="25"/>
      <c r="C34" s="26" t="s">
        <v>41</v>
      </c>
      <c r="D34" s="27"/>
      <c r="E34" s="28"/>
      <c r="G34" s="29"/>
      <c r="H34" s="87"/>
      <c r="I34" s="30"/>
      <c r="K34" s="24"/>
    </row>
    <row r="35" spans="2:11" x14ac:dyDescent="0.3">
      <c r="B35" s="25"/>
      <c r="C35" s="26" t="s">
        <v>39</v>
      </c>
      <c r="D35" s="27"/>
      <c r="E35" s="28"/>
      <c r="G35" s="29"/>
      <c r="H35" s="87"/>
      <c r="I35" s="30"/>
      <c r="K35" s="24"/>
    </row>
    <row r="36" spans="2:11" x14ac:dyDescent="0.3">
      <c r="B36" s="25"/>
      <c r="C36" s="26" t="s">
        <v>40</v>
      </c>
      <c r="D36" s="27"/>
      <c r="E36" s="28"/>
      <c r="G36" s="29"/>
      <c r="H36" s="87"/>
      <c r="I36" s="30"/>
      <c r="K36" s="24"/>
    </row>
    <row r="37" spans="2:11" x14ac:dyDescent="0.3">
      <c r="B37" s="17">
        <v>1.7</v>
      </c>
      <c r="C37" s="55" t="s">
        <v>43</v>
      </c>
      <c r="D37" s="80"/>
      <c r="E37" s="81"/>
      <c r="F37" s="32"/>
      <c r="G37" s="21">
        <v>0.15</v>
      </c>
      <c r="H37" s="70"/>
      <c r="I37" s="23"/>
      <c r="K37" s="24"/>
    </row>
    <row r="38" spans="2:11" x14ac:dyDescent="0.3">
      <c r="B38" s="25"/>
      <c r="C38" s="79" t="s">
        <v>44</v>
      </c>
      <c r="D38" s="27"/>
      <c r="E38" s="28"/>
      <c r="G38" s="29"/>
      <c r="H38" s="87"/>
      <c r="I38" s="30"/>
      <c r="K38" s="24"/>
    </row>
    <row r="39" spans="2:11" ht="27" x14ac:dyDescent="0.3">
      <c r="B39" s="25"/>
      <c r="C39" s="26" t="s">
        <v>57</v>
      </c>
      <c r="D39" s="27"/>
      <c r="E39" s="28"/>
      <c r="G39" s="29"/>
      <c r="H39" s="87"/>
      <c r="I39" s="30"/>
      <c r="K39" s="24"/>
    </row>
    <row r="40" spans="2:11" x14ac:dyDescent="0.3">
      <c r="B40" s="83"/>
      <c r="C40" s="88" t="s">
        <v>64</v>
      </c>
      <c r="D40" s="84"/>
      <c r="E40" s="85"/>
      <c r="F40" s="86"/>
      <c r="G40" s="65"/>
      <c r="H40" s="87"/>
      <c r="I40" s="51"/>
      <c r="K40" s="24"/>
    </row>
    <row r="41" spans="2:11" x14ac:dyDescent="0.3">
      <c r="B41" s="25"/>
      <c r="C41" s="26" t="s">
        <v>45</v>
      </c>
      <c r="D41" s="27"/>
      <c r="E41" s="28"/>
      <c r="G41" s="29"/>
      <c r="H41" s="87"/>
      <c r="I41" s="30"/>
      <c r="K41" s="24"/>
    </row>
    <row r="42" spans="2:11" x14ac:dyDescent="0.3">
      <c r="B42" s="25"/>
      <c r="C42" s="26" t="s">
        <v>46</v>
      </c>
      <c r="D42" s="27"/>
      <c r="E42" s="28"/>
      <c r="G42" s="29"/>
      <c r="H42" s="87"/>
      <c r="I42" s="30"/>
      <c r="K42" s="24"/>
    </row>
    <row r="43" spans="2:11" x14ac:dyDescent="0.3">
      <c r="B43" s="25"/>
      <c r="C43" s="79" t="s">
        <v>47</v>
      </c>
      <c r="D43" s="27"/>
      <c r="E43" s="28"/>
      <c r="G43" s="29"/>
      <c r="H43" s="87"/>
      <c r="I43" s="30"/>
      <c r="K43" s="24"/>
    </row>
    <row r="44" spans="2:11" x14ac:dyDescent="0.3">
      <c r="B44" s="25"/>
      <c r="C44" s="26" t="s">
        <v>49</v>
      </c>
      <c r="D44" s="27"/>
      <c r="E44" s="28"/>
      <c r="G44" s="29"/>
      <c r="H44" s="87"/>
      <c r="I44" s="30"/>
      <c r="K44" s="24"/>
    </row>
    <row r="45" spans="2:11" x14ac:dyDescent="0.3">
      <c r="B45" s="25"/>
      <c r="C45" s="26" t="s">
        <v>48</v>
      </c>
      <c r="D45" s="27"/>
      <c r="E45" s="28"/>
      <c r="G45" s="29"/>
      <c r="H45" s="87"/>
      <c r="I45" s="30"/>
      <c r="K45" s="24"/>
    </row>
    <row r="46" spans="2:11" x14ac:dyDescent="0.3">
      <c r="B46" s="33"/>
      <c r="C46" s="47" t="s">
        <v>55</v>
      </c>
      <c r="D46" s="101"/>
      <c r="E46" s="102"/>
      <c r="G46" s="103"/>
      <c r="H46" s="105"/>
      <c r="I46" s="104"/>
      <c r="K46" s="24"/>
    </row>
    <row r="47" spans="2:11" ht="17.25" customHeight="1" thickBot="1" x14ac:dyDescent="0.35">
      <c r="B47" s="110" t="s">
        <v>18</v>
      </c>
      <c r="C47" s="111"/>
      <c r="D47" s="34">
        <f>G47</f>
        <v>1</v>
      </c>
      <c r="E47" s="35"/>
      <c r="G47" s="36">
        <f>SUM(G8:G45)</f>
        <v>1</v>
      </c>
      <c r="H47" s="37">
        <f>G47*0.75</f>
        <v>0.75</v>
      </c>
      <c r="I47" s="38"/>
      <c r="K47" s="24"/>
    </row>
    <row r="48" spans="2:11" ht="20.25" hidden="1" customHeight="1" thickBot="1" x14ac:dyDescent="0.35">
      <c r="B48" s="39">
        <v>1.7</v>
      </c>
      <c r="C48" s="40" t="s">
        <v>4</v>
      </c>
      <c r="D48" s="41">
        <f>G48</f>
        <v>0</v>
      </c>
      <c r="E48" s="42"/>
      <c r="G48" s="43">
        <f>SUM(G49:G50)</f>
        <v>0</v>
      </c>
      <c r="H48" s="44">
        <f>G48*0.75</f>
        <v>0</v>
      </c>
      <c r="I48" s="45"/>
    </row>
    <row r="49" spans="1:9" hidden="1" x14ac:dyDescent="0.3">
      <c r="A49" s="8">
        <v>86</v>
      </c>
      <c r="B49" s="46" t="s">
        <v>5</v>
      </c>
      <c r="C49" s="47" t="s">
        <v>9</v>
      </c>
      <c r="D49" s="48">
        <f>SUM(D8:D47)</f>
        <v>1</v>
      </c>
      <c r="E49" s="49"/>
      <c r="G49" s="50"/>
      <c r="H49" s="31"/>
      <c r="I49" s="51"/>
    </row>
    <row r="50" spans="1:9" ht="33" hidden="1" customHeight="1" x14ac:dyDescent="0.3">
      <c r="A50" s="8">
        <v>87</v>
      </c>
      <c r="B50" s="25" t="s">
        <v>6</v>
      </c>
      <c r="C50" s="52" t="s">
        <v>17</v>
      </c>
      <c r="D50" s="48"/>
      <c r="E50" s="49"/>
      <c r="G50" s="53"/>
      <c r="H50" s="54"/>
      <c r="I50" s="5"/>
    </row>
    <row r="51" spans="1:9" hidden="1" x14ac:dyDescent="0.3">
      <c r="B51" s="17">
        <v>1.8</v>
      </c>
      <c r="C51" s="55" t="s">
        <v>2</v>
      </c>
      <c r="D51" s="19">
        <f>G51</f>
        <v>0</v>
      </c>
      <c r="E51" s="20"/>
      <c r="G51" s="56">
        <f>SUM(G52:G53)</f>
        <v>0</v>
      </c>
      <c r="H51" s="22">
        <f>G51*0.75</f>
        <v>0</v>
      </c>
      <c r="I51" s="23"/>
    </row>
    <row r="52" spans="1:9" hidden="1" x14ac:dyDescent="0.3">
      <c r="A52" s="8">
        <v>88</v>
      </c>
      <c r="B52" s="25" t="s">
        <v>7</v>
      </c>
      <c r="C52" s="26" t="s">
        <v>16</v>
      </c>
      <c r="D52" s="48"/>
      <c r="E52" s="49"/>
      <c r="G52" s="53"/>
      <c r="H52" s="54"/>
      <c r="I52" s="5"/>
    </row>
    <row r="53" spans="1:9" hidden="1" x14ac:dyDescent="0.3">
      <c r="A53" s="8">
        <v>89</v>
      </c>
      <c r="B53" s="33" t="s">
        <v>8</v>
      </c>
      <c r="C53" s="47" t="s">
        <v>1</v>
      </c>
      <c r="D53" s="48"/>
      <c r="E53" s="49"/>
      <c r="G53" s="57"/>
      <c r="H53" s="58"/>
      <c r="I53" s="6"/>
    </row>
    <row r="54" spans="1:9" hidden="1" x14ac:dyDescent="0.3">
      <c r="A54" s="8">
        <v>90</v>
      </c>
      <c r="B54" s="25" t="s">
        <v>10</v>
      </c>
      <c r="C54" s="47" t="s">
        <v>11</v>
      </c>
      <c r="D54" s="59"/>
      <c r="E54" s="60"/>
      <c r="G54" s="57"/>
      <c r="H54" s="58"/>
      <c r="I54" s="6"/>
    </row>
    <row r="55" spans="1:9" ht="15.75" hidden="1" customHeight="1" x14ac:dyDescent="0.3">
      <c r="B55" s="112" t="s">
        <v>12</v>
      </c>
      <c r="C55" s="113"/>
      <c r="D55" s="61">
        <f>D48+D51</f>
        <v>0</v>
      </c>
      <c r="E55" s="62"/>
      <c r="G55" s="63">
        <f>G48+G51</f>
        <v>0</v>
      </c>
      <c r="H55" s="64">
        <f>H48+H51</f>
        <v>0</v>
      </c>
      <c r="I55" s="7"/>
    </row>
    <row r="56" spans="1:9" hidden="1" x14ac:dyDescent="0.3"/>
  </sheetData>
  <autoFilter ref="C1:C72" xr:uid="{00000000-0009-0000-0000-000000000000}"/>
  <mergeCells count="5">
    <mergeCell ref="G1:I1"/>
    <mergeCell ref="B1:D1"/>
    <mergeCell ref="B2:C2"/>
    <mergeCell ref="B47:C47"/>
    <mergeCell ref="B55:C55"/>
  </mergeCells>
  <phoneticPr fontId="12" type="noConversion"/>
  <pageMargins left="0.31496062992125984" right="0.31496062992125984" top="0.35433070866141736" bottom="0.35433070866141736" header="0.31496062992125984" footer="0.31496062992125984"/>
  <pageSetup paperSize="9" scale="90" orientation="portrait" horizontalDpi="4294967293" verticalDpi="4294967293" r:id="rId1"/>
  <headerFooter>
    <oddHeader>&amp;C&amp;G</oddHeader>
    <oddFooter>&amp;L_x000D_&amp;1#&amp;"Aptos"&amp;20&amp;K000000 Rand Water Internal Use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CYBERSECURITY-SPECIFICATONS</vt:lpstr>
      <vt:lpstr>'CYBERSECURITY-SPECIFICATONS'!Print_Titles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2025-11-18T08:18:37Z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3863b-c65d-453d-a655-2474406b1d81_Enabled">
    <vt:lpwstr>true</vt:lpwstr>
  </property>
  <property fmtid="{D5CDD505-2E9C-101B-9397-08002B2CF9AE}" pid="3" name="MSIP_Label_ddf3863b-c65d-453d-a655-2474406b1d81_SetDate">
    <vt:lpwstr>2025-11-12T09:21:22Z</vt:lpwstr>
  </property>
  <property fmtid="{D5CDD505-2E9C-101B-9397-08002B2CF9AE}" pid="4" name="MSIP_Label_ddf3863b-c65d-453d-a655-2474406b1d81_Method">
    <vt:lpwstr>Privileged</vt:lpwstr>
  </property>
  <property fmtid="{D5CDD505-2E9C-101B-9397-08002B2CF9AE}" pid="5" name="MSIP_Label_ddf3863b-c65d-453d-a655-2474406b1d81_Name">
    <vt:lpwstr>General</vt:lpwstr>
  </property>
  <property fmtid="{D5CDD505-2E9C-101B-9397-08002B2CF9AE}" pid="6" name="MSIP_Label_ddf3863b-c65d-453d-a655-2474406b1d81_SiteId">
    <vt:lpwstr>b306037e-e20c-404e-a508-9defe0d06ef2</vt:lpwstr>
  </property>
  <property fmtid="{D5CDD505-2E9C-101B-9397-08002B2CF9AE}" pid="7" name="MSIP_Label_ddf3863b-c65d-453d-a655-2474406b1d81_ActionId">
    <vt:lpwstr>dd467954-56a0-47aa-83bc-c699f369792f</vt:lpwstr>
  </property>
  <property fmtid="{D5CDD505-2E9C-101B-9397-08002B2CF9AE}" pid="8" name="MSIP_Label_ddf3863b-c65d-453d-a655-2474406b1d81_ContentBits">
    <vt:lpwstr>6</vt:lpwstr>
  </property>
  <property fmtid="{D5CDD505-2E9C-101B-9397-08002B2CF9AE}" pid="9" name="MSIP_Label_ddf3863b-c65d-453d-a655-2474406b1d81_Tag">
    <vt:lpwstr>10, 0, 1, 1</vt:lpwstr>
  </property>
</Properties>
</file>