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ppecbsa.sharepoint.com/sites/ProcurementTeam/Shared Documents/Tenders 2025-2026/Operations/RFP-Invitation-to-Tender - Technical Equipment/Bid Specification Committee/Bidding Documents/"/>
    </mc:Choice>
  </mc:AlternateContent>
  <xr:revisionPtr revIDLastSave="733" documentId="13_ncr:1_{F976989B-5B8A-483F-93B6-DE16098CD93A}" xr6:coauthVersionLast="47" xr6:coauthVersionMax="47" xr10:uidLastSave="{E7C9E885-625D-43C1-89B5-AA4FDE676734}"/>
  <bookViews>
    <workbookView xWindow="-108" yWindow="-108" windowWidth="23256" windowHeight="12456" xr2:uid="{DD29E85B-DDBB-42F3-91BA-2276AB7522A3}"/>
  </bookViews>
  <sheets>
    <sheet name="Sheet1" sheetId="4" r:id="rId1"/>
    <sheet name="Sheet2" sheetId="2" state="hidden" r:id="rId2"/>
    <sheet name="Sheet3"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B10" i="3" l="1"/>
  <c r="C10" i="3"/>
  <c r="B11" i="3"/>
  <c r="C11" i="3"/>
  <c r="B12" i="3"/>
  <c r="C12" i="3"/>
  <c r="B13" i="3"/>
  <c r="C13" i="3"/>
  <c r="B14" i="3"/>
  <c r="C14" i="3"/>
  <c r="B15" i="3"/>
  <c r="C15" i="3"/>
  <c r="B16" i="3"/>
  <c r="C16" i="3"/>
  <c r="B17" i="3"/>
  <c r="C17" i="3"/>
  <c r="B18" i="3"/>
  <c r="C18" i="3"/>
  <c r="B19" i="3"/>
  <c r="C19" i="3"/>
  <c r="B20" i="3"/>
  <c r="C20" i="3"/>
  <c r="B21" i="3"/>
  <c r="C21" i="3"/>
  <c r="B22" i="3"/>
  <c r="C22" i="3"/>
  <c r="B23" i="3"/>
  <c r="C23" i="3"/>
  <c r="B24" i="3"/>
  <c r="C24" i="3"/>
  <c r="B25" i="3"/>
  <c r="C25" i="3"/>
  <c r="B26" i="3"/>
  <c r="C26" i="3"/>
  <c r="B27" i="3"/>
  <c r="C27" i="3"/>
  <c r="B28" i="3"/>
  <c r="C28" i="3"/>
  <c r="B29" i="3"/>
  <c r="C29" i="3"/>
  <c r="B30" i="3"/>
  <c r="C30" i="3"/>
  <c r="B31" i="3"/>
  <c r="C31" i="3"/>
  <c r="B32" i="3"/>
  <c r="C32" i="3"/>
  <c r="B33" i="3"/>
  <c r="C33" i="3"/>
  <c r="B34" i="3"/>
  <c r="C34" i="3"/>
  <c r="B35" i="3"/>
  <c r="C35" i="3"/>
  <c r="B36" i="3"/>
  <c r="C36" i="3"/>
  <c r="B37" i="3"/>
  <c r="C37" i="3"/>
  <c r="B38" i="3"/>
  <c r="C38" i="3"/>
  <c r="B39" i="3"/>
  <c r="C39" i="3"/>
  <c r="B40" i="3"/>
  <c r="C40" i="3"/>
  <c r="B41" i="3"/>
  <c r="C41" i="3"/>
  <c r="B42" i="3"/>
  <c r="C42" i="3"/>
  <c r="B43" i="3"/>
  <c r="C43" i="3"/>
  <c r="B44" i="3"/>
  <c r="C44" i="3"/>
  <c r="B45" i="3"/>
  <c r="C45" i="3"/>
  <c r="B46" i="3"/>
  <c r="C46" i="3"/>
  <c r="B47" i="3"/>
  <c r="C47" i="3"/>
  <c r="B48" i="3"/>
  <c r="C48" i="3"/>
  <c r="B49" i="3"/>
  <c r="C49" i="3"/>
  <c r="B50" i="3"/>
  <c r="C50" i="3"/>
  <c r="B51" i="3"/>
  <c r="C51" i="3"/>
  <c r="B52" i="3"/>
  <c r="C52" i="3"/>
  <c r="B53" i="3"/>
  <c r="C53" i="3"/>
  <c r="B54" i="3"/>
  <c r="C54" i="3"/>
  <c r="B55" i="3"/>
  <c r="C55" i="3"/>
  <c r="B56" i="3"/>
  <c r="C56" i="3"/>
  <c r="B57" i="3"/>
  <c r="C57" i="3"/>
  <c r="B58" i="3"/>
  <c r="C58" i="3"/>
  <c r="B59" i="3"/>
  <c r="C59" i="3"/>
  <c r="B60" i="3"/>
  <c r="C60" i="3"/>
  <c r="B61" i="3"/>
  <c r="C61" i="3"/>
  <c r="B62" i="3"/>
  <c r="C62" i="3"/>
  <c r="B63" i="3"/>
  <c r="C63" i="3"/>
  <c r="B64" i="3"/>
  <c r="C64" i="3"/>
  <c r="B65" i="3"/>
  <c r="C65" i="3"/>
  <c r="B66" i="3"/>
  <c r="C66" i="3"/>
  <c r="B67" i="3"/>
  <c r="C67" i="3"/>
  <c r="B68" i="3"/>
  <c r="C68" i="3"/>
  <c r="B69" i="3"/>
  <c r="C69" i="3"/>
  <c r="B70" i="3"/>
  <c r="C70" i="3"/>
  <c r="B71" i="3"/>
  <c r="C71" i="3"/>
  <c r="J71" i="3"/>
  <c r="H71" i="3"/>
  <c r="F71" i="3"/>
  <c r="J70" i="3"/>
  <c r="H70" i="3"/>
  <c r="F70" i="3"/>
  <c r="J69" i="3"/>
  <c r="H69" i="3"/>
  <c r="F69" i="3"/>
  <c r="J68" i="3"/>
  <c r="H68" i="3"/>
  <c r="F68" i="3"/>
  <c r="J67" i="3"/>
  <c r="H67" i="3"/>
  <c r="F67" i="3"/>
  <c r="J66" i="3"/>
  <c r="H66" i="3"/>
  <c r="F66" i="3"/>
  <c r="J65" i="3"/>
  <c r="H65" i="3"/>
  <c r="F65" i="3"/>
  <c r="J64" i="3"/>
  <c r="H64" i="3"/>
  <c r="F64" i="3"/>
  <c r="J63" i="3"/>
  <c r="H63" i="3"/>
  <c r="F63" i="3"/>
  <c r="J62" i="3"/>
  <c r="H62" i="3"/>
  <c r="F62" i="3"/>
  <c r="J61" i="3"/>
  <c r="H61" i="3"/>
  <c r="F61" i="3"/>
  <c r="J60" i="3"/>
  <c r="H60" i="3"/>
  <c r="F60" i="3"/>
  <c r="J59" i="3"/>
  <c r="H59" i="3"/>
  <c r="F59" i="3"/>
  <c r="J58" i="3"/>
  <c r="H58" i="3"/>
  <c r="F58" i="3"/>
  <c r="J57" i="3"/>
  <c r="H57" i="3"/>
  <c r="F57" i="3"/>
  <c r="J56" i="3"/>
  <c r="H56" i="3"/>
  <c r="F56" i="3"/>
  <c r="J55" i="3"/>
  <c r="H55" i="3"/>
  <c r="F55" i="3"/>
  <c r="J54" i="3"/>
  <c r="H54" i="3"/>
  <c r="F54" i="3"/>
  <c r="J53" i="3"/>
  <c r="H53" i="3"/>
  <c r="F53" i="3"/>
  <c r="J52" i="3"/>
  <c r="H52" i="3"/>
  <c r="F52" i="3"/>
  <c r="J51" i="3"/>
  <c r="H51" i="3"/>
  <c r="F51" i="3"/>
  <c r="J50" i="3"/>
  <c r="H50" i="3"/>
  <c r="F50" i="3"/>
  <c r="J49" i="3"/>
  <c r="H49" i="3"/>
  <c r="F49" i="3"/>
  <c r="J48" i="3"/>
  <c r="H48" i="3"/>
  <c r="F48" i="3"/>
  <c r="J47" i="3"/>
  <c r="H47" i="3"/>
  <c r="F47" i="3"/>
  <c r="J46" i="3"/>
  <c r="H46" i="3"/>
  <c r="F46" i="3"/>
  <c r="J45" i="3"/>
  <c r="H45" i="3"/>
  <c r="F45" i="3"/>
  <c r="J44" i="3"/>
  <c r="H44" i="3"/>
  <c r="F44" i="3"/>
  <c r="J43" i="3"/>
  <c r="H43" i="3"/>
  <c r="F43" i="3"/>
  <c r="J42" i="3"/>
  <c r="H42" i="3"/>
  <c r="F42" i="3"/>
  <c r="J41" i="3"/>
  <c r="H41" i="3"/>
  <c r="F41" i="3"/>
  <c r="J40" i="3"/>
  <c r="H40" i="3"/>
  <c r="F40" i="3"/>
  <c r="J39" i="3"/>
  <c r="H39" i="3"/>
  <c r="F39" i="3"/>
  <c r="J38" i="3"/>
  <c r="H38" i="3"/>
  <c r="F38" i="3"/>
  <c r="J37" i="3"/>
  <c r="H37" i="3"/>
  <c r="F37" i="3"/>
  <c r="J36" i="3"/>
  <c r="H36" i="3"/>
  <c r="F36" i="3"/>
  <c r="J35" i="3"/>
  <c r="H35" i="3"/>
  <c r="F35" i="3"/>
  <c r="J34" i="3"/>
  <c r="H34" i="3"/>
  <c r="F34" i="3"/>
  <c r="J33" i="3"/>
  <c r="H33" i="3"/>
  <c r="F33" i="3"/>
  <c r="J32" i="3"/>
  <c r="H32" i="3"/>
  <c r="F32" i="3"/>
  <c r="J31" i="3"/>
  <c r="H31" i="3"/>
  <c r="F31" i="3"/>
  <c r="J30" i="3"/>
  <c r="H30" i="3"/>
  <c r="F30" i="3"/>
  <c r="J29" i="3"/>
  <c r="H29" i="3"/>
  <c r="F29" i="3"/>
  <c r="J28" i="3"/>
  <c r="H28" i="3"/>
  <c r="F28" i="3"/>
  <c r="J27" i="3"/>
  <c r="H27" i="3"/>
  <c r="F27" i="3"/>
  <c r="J26" i="3"/>
  <c r="H26" i="3"/>
  <c r="F26" i="3"/>
  <c r="J25" i="3"/>
  <c r="H25" i="3"/>
  <c r="F25" i="3"/>
  <c r="J24" i="3"/>
  <c r="H24" i="3"/>
  <c r="F24" i="3"/>
  <c r="J23" i="3"/>
  <c r="H23" i="3"/>
  <c r="F23" i="3"/>
  <c r="J22" i="3"/>
  <c r="H22" i="3"/>
  <c r="F22" i="3"/>
  <c r="J21" i="3"/>
  <c r="H21" i="3"/>
  <c r="F21" i="3"/>
  <c r="J20" i="3"/>
  <c r="H20" i="3"/>
  <c r="F20" i="3"/>
  <c r="J19" i="3"/>
  <c r="H19" i="3"/>
  <c r="F19" i="3"/>
  <c r="J18" i="3"/>
  <c r="H18" i="3"/>
  <c r="F18" i="3"/>
  <c r="J17" i="3"/>
  <c r="H17" i="3"/>
  <c r="F17" i="3"/>
  <c r="J16" i="3"/>
  <c r="H16" i="3"/>
  <c r="F16" i="3"/>
  <c r="J15" i="3"/>
  <c r="H15" i="3"/>
  <c r="F15" i="3"/>
  <c r="J14" i="3"/>
  <c r="H14" i="3"/>
  <c r="F14" i="3"/>
  <c r="J13" i="3"/>
  <c r="H13" i="3"/>
  <c r="F13" i="3"/>
  <c r="J12" i="3"/>
  <c r="H12" i="3"/>
  <c r="F12" i="3"/>
  <c r="J11" i="3"/>
  <c r="H11" i="3"/>
  <c r="F11" i="3"/>
  <c r="J10" i="3"/>
  <c r="H10" i="3"/>
  <c r="F10" i="3"/>
  <c r="H72" i="3" l="1"/>
  <c r="F72" i="3"/>
  <c r="J72" i="3"/>
</calcChain>
</file>

<file path=xl/sharedStrings.xml><?xml version="1.0" encoding="utf-8"?>
<sst xmlns="http://schemas.openxmlformats.org/spreadsheetml/2006/main" count="265" uniqueCount="205">
  <si>
    <t xml:space="preserve">ANNEXURE A: PRICING SCHEDULE </t>
  </si>
  <si>
    <t xml:space="preserve">Unit price Including VAT. </t>
  </si>
  <si>
    <t>Black pens fine point and click</t>
  </si>
  <si>
    <t xml:space="preserve">Box of 50 </t>
  </si>
  <si>
    <t>Blue pens fine point and click</t>
  </si>
  <si>
    <t>Box of 50</t>
  </si>
  <si>
    <t>Red pens fine point and click</t>
  </si>
  <si>
    <t>Marlin Ultra Glide pen 0.7</t>
  </si>
  <si>
    <t>Pack of 5</t>
  </si>
  <si>
    <t>Ruler</t>
  </si>
  <si>
    <t>Each</t>
  </si>
  <si>
    <t>Eraser</t>
  </si>
  <si>
    <t>Pencil</t>
  </si>
  <si>
    <t>Stapler</t>
  </si>
  <si>
    <t>Staples 26/6</t>
  </si>
  <si>
    <t>Box</t>
  </si>
  <si>
    <t>Staple Remover</t>
  </si>
  <si>
    <t>Blue ink</t>
  </si>
  <si>
    <t>Black ink</t>
  </si>
  <si>
    <t>Red ink</t>
  </si>
  <si>
    <t>Highlighters</t>
  </si>
  <si>
    <t>Pack of 10</t>
  </si>
  <si>
    <t>Pritt</t>
  </si>
  <si>
    <t>Pre stick</t>
  </si>
  <si>
    <t>Calculator</t>
  </si>
  <si>
    <t>White board markers assorted colours</t>
  </si>
  <si>
    <t>Cube refill</t>
  </si>
  <si>
    <t xml:space="preserve">Sticky notes/ yellow post it </t>
  </si>
  <si>
    <t>Pack of 6</t>
  </si>
  <si>
    <t>Thick clear tape</t>
  </si>
  <si>
    <t>Scissors</t>
  </si>
  <si>
    <t>Manilla Folder 100 sheets  yellow</t>
  </si>
  <si>
    <t>100 Sheets pack</t>
  </si>
  <si>
    <t>Manilla Folder 100 sheets  green</t>
  </si>
  <si>
    <t>Laminating A4 pouch 150 mic</t>
  </si>
  <si>
    <t xml:space="preserve"> A4 PVS plastic sleeves 100 per pack</t>
  </si>
  <si>
    <t>Pack of 100</t>
  </si>
  <si>
    <t>PVC File dividers A-Z or 1-10</t>
  </si>
  <si>
    <t>Pack</t>
  </si>
  <si>
    <t>Lever arch file 70mm and 40mm polyprop</t>
  </si>
  <si>
    <t xml:space="preserve">Clear packaging tape </t>
  </si>
  <si>
    <t>Brown buffer tape to seal samples sen to lab</t>
  </si>
  <si>
    <t>3m heavy duty tape mounting</t>
  </si>
  <si>
    <t>Liquid to clean whiteboard</t>
  </si>
  <si>
    <t>Pouch for id cards</t>
  </si>
  <si>
    <t>237 ml each</t>
  </si>
  <si>
    <t>AAA duracell batteries</t>
  </si>
  <si>
    <t>Pack of 12</t>
  </si>
  <si>
    <t>AA duracel batteries</t>
  </si>
  <si>
    <t>File fasteners</t>
  </si>
  <si>
    <t>Pack of 50</t>
  </si>
  <si>
    <t>Elastic bands</t>
  </si>
  <si>
    <t>100g</t>
  </si>
  <si>
    <t>Finger cone various sizes</t>
  </si>
  <si>
    <t>Gel pen</t>
  </si>
  <si>
    <t>Box of 40</t>
  </si>
  <si>
    <t>Diaries A4 and A5 annual</t>
  </si>
  <si>
    <t>Masonite clip board</t>
  </si>
  <si>
    <t>Photocopy paper</t>
  </si>
  <si>
    <t>Box of 5 reams (500 sheets)</t>
  </si>
  <si>
    <t>Tippex</t>
  </si>
  <si>
    <t>Punch Large and small</t>
  </si>
  <si>
    <t>Large stapler</t>
  </si>
  <si>
    <t>Staples for large stapler</t>
  </si>
  <si>
    <t>Pen organizer  holders</t>
  </si>
  <si>
    <t>Optiplan Folder 440 H/W with flaps</t>
  </si>
  <si>
    <t>Pushpin</t>
  </si>
  <si>
    <t>box</t>
  </si>
  <si>
    <t>Waste Paper bin-wire</t>
  </si>
  <si>
    <t>Notice Board</t>
  </si>
  <si>
    <t>Frames A4</t>
  </si>
  <si>
    <t>Sorter A-Z</t>
  </si>
  <si>
    <t>Optiplan Plastic container / holders for Files</t>
  </si>
  <si>
    <t>Brother barcoded labels</t>
  </si>
  <si>
    <t>Roll</t>
  </si>
  <si>
    <t>Small and large ink pads</t>
  </si>
  <si>
    <t>Selfinking stamps – date stamp</t>
  </si>
  <si>
    <t>each</t>
  </si>
  <si>
    <t>Selfinking stamps – passed for export stamp</t>
  </si>
  <si>
    <t>Selfinking stamps – reject stamp</t>
  </si>
  <si>
    <t>Selfinking stamps – personnel nr stamp</t>
  </si>
  <si>
    <t>Selfinking stamps</t>
  </si>
  <si>
    <t>Selfinking stamp ink – red - stampwell</t>
  </si>
  <si>
    <t>Selfinking stamp ink – blue - stampwell</t>
  </si>
  <si>
    <t>Selfinking stamp ink – black - stampwell</t>
  </si>
  <si>
    <t>Bic clic ballpoint pen medium - black</t>
  </si>
  <si>
    <t>Bic clic ballpoint pen medium - blue</t>
  </si>
  <si>
    <t>Bic ballpoint office pen medium Waltons – red</t>
  </si>
  <si>
    <t>A4 Rotatrim copy paper – 5 reams in box</t>
  </si>
  <si>
    <t>Manilla folders – blue</t>
  </si>
  <si>
    <t>Pack of 100 sheets</t>
  </si>
  <si>
    <t>Paperclips – king size wavy</t>
  </si>
  <si>
    <t>Box of 100</t>
  </si>
  <si>
    <t>Paperclips – giant</t>
  </si>
  <si>
    <t>EK700 Fine Permanent marker</t>
  </si>
  <si>
    <t>EK70 Bullet point permanent marker</t>
  </si>
  <si>
    <t>Flip file display book (different pocket sizes)</t>
  </si>
  <si>
    <t>Metal file fasteners</t>
  </si>
  <si>
    <t>RFP/OPSLAB/CHEM/2021/05</t>
  </si>
  <si>
    <t xml:space="preserve">FOREX % of the total price per unit </t>
  </si>
  <si>
    <t>%</t>
  </si>
  <si>
    <t xml:space="preserve">NON- FOREX % of the total price per unit </t>
  </si>
  <si>
    <t xml:space="preserve">Product Description </t>
  </si>
  <si>
    <t>Unit of Measure (UOM)</t>
  </si>
  <si>
    <t>Quantity</t>
  </si>
  <si>
    <t>Year 1</t>
  </si>
  <si>
    <t>Year 2</t>
  </si>
  <si>
    <t>Year 3</t>
  </si>
  <si>
    <t>Total Price VAT Incl.</t>
  </si>
  <si>
    <t xml:space="preserve">Offered Annual Rebate: </t>
  </si>
  <si>
    <t>_____ % rebate on annual increase of R 100 000.00</t>
  </si>
  <si>
    <t>_____ % rebate on annual increase of R 200 000.00</t>
  </si>
  <si>
    <t>_____ % rebate on annual increase of R 300 000.00</t>
  </si>
  <si>
    <r>
      <t>BIDDER’S NAME:</t>
    </r>
    <r>
      <rPr>
        <sz val="10"/>
        <color rgb="FF000000"/>
        <rFont val="Arial"/>
        <family val="2"/>
      </rPr>
      <t xml:space="preserve"> _______________________________________________</t>
    </r>
  </si>
  <si>
    <r>
      <t>AUTHORISED SIGNATORY:</t>
    </r>
    <r>
      <rPr>
        <sz val="10"/>
        <color rgb="FF000000"/>
        <rFont val="Arial"/>
        <family val="2"/>
      </rPr>
      <t xml:space="preserve"> ______________________________________</t>
    </r>
  </si>
  <si>
    <r>
      <t>DATE:</t>
    </r>
    <r>
      <rPr>
        <sz val="10"/>
        <color rgb="FF000000"/>
        <rFont val="Arial"/>
        <family val="2"/>
      </rPr>
      <t xml:space="preserve"> _____________________</t>
    </r>
  </si>
  <si>
    <t>No.</t>
  </si>
  <si>
    <t>Product Description</t>
  </si>
  <si>
    <t>Estimated QTY</t>
  </si>
  <si>
    <t>1.5V AAA Battery</t>
  </si>
  <si>
    <t>Atago Master T 0-33% Brix (Optical)</t>
  </si>
  <si>
    <t xml:space="preserve">Atago Master 53Alpha 0-53% Brix </t>
  </si>
  <si>
    <t>Atago Pal 1 Pocket Electronic 0-53% Brix</t>
  </si>
  <si>
    <t xml:space="preserve">SANAS Certificate Penetrometer  </t>
  </si>
  <si>
    <t>Lux Meter - Testo 540</t>
  </si>
  <si>
    <t>Certification of Light Meter</t>
  </si>
  <si>
    <t>SANAS Certificate Citrus Caliber (sizer)</t>
  </si>
  <si>
    <t>C42C Thermometer</t>
  </si>
  <si>
    <t>Fixman 8" 200mm Diagonal size cutters OLFA Extra Heavy Duty Cutter XH-1 25mm</t>
  </si>
  <si>
    <t>Magnifier M0161 35mm Linen Tester</t>
  </si>
  <si>
    <t>Universal Clip-On Lens Holder. Screw the lens of your choice into the clip and simply place it over your device's camera. The lenses included in this set can be used with a wide range of cell phones and mobile devices including iPhone 6, 6+, 5, 5C, 5S, 4, 3; Samsung Galaxy S5, S4, S3; iPad 2, 3, 4, Air; and many more</t>
  </si>
  <si>
    <t>Masspiece Cast Iron 100g with a case Masspiece Brass - 100g with a case</t>
  </si>
  <si>
    <t>Masspiece Cast Iron 2kg with a case Mass Piece Steel 2kg (Cylinder) with a case</t>
  </si>
  <si>
    <t>Mass Piece Set 1g - 5kg Box</t>
  </si>
  <si>
    <t>Masspiece Cast Iron 200g</t>
  </si>
  <si>
    <t>Mass Piece Cast Iron 500g</t>
  </si>
  <si>
    <t>Mass Piece Cast Iron 5kg</t>
  </si>
  <si>
    <t>Mass Piece Cast Iron 10kg</t>
  </si>
  <si>
    <t>20Kg Mass Piece</t>
  </si>
  <si>
    <t>Verification of Mass pieces</t>
  </si>
  <si>
    <t>SANAS Certificate Mass pieces</t>
  </si>
  <si>
    <t>Measuring Cylinder 190mm Measuring Cylinder 190mm diameter</t>
  </si>
  <si>
    <t>Measuring Cylinder 90mm diameter Measuring Cylinder 90mm diameter</t>
  </si>
  <si>
    <t xml:space="preserve">SANAS Certificate for Cylindrical Dim </t>
  </si>
  <si>
    <t>Blades 5 Pack 25mm OLFA Blades HB-5B 5 pack 25mm</t>
  </si>
  <si>
    <t xml:space="preserve"> Extra Heavy Duty Cutter 25mm various option available, retractable, /foldable </t>
  </si>
  <si>
    <t>Mod 4.5 Probe &amp; Female Minisub C42</t>
  </si>
  <si>
    <t>SANAS Certificate (upon request) SANAS Certificate Temperature 3 Probe (upon request)</t>
  </si>
  <si>
    <t>Stanley Metal Retractable Knife</t>
  </si>
  <si>
    <t xml:space="preserve">Vernier Caliber 150mm Metric(sizer) manual/digital </t>
  </si>
  <si>
    <t>SANAS Certificate Vernier Caliber(sizer)</t>
  </si>
  <si>
    <t>Pipette [20ml] graduated Bulb Pipette filler Universal</t>
  </si>
  <si>
    <t>Measuring Cylinder 55Mm Diameter</t>
  </si>
  <si>
    <t>Measuring Cylinder 65Mm Diameter</t>
  </si>
  <si>
    <t>Measuring Cylinder 75Mm Diameter</t>
  </si>
  <si>
    <t>Measuring Cylinder 80mm diameter</t>
  </si>
  <si>
    <t>Measuring Cylinder 140mm diameter</t>
  </si>
  <si>
    <t>Measuring Cylinder 105mm diameter</t>
  </si>
  <si>
    <t>Measuring Cylinder 115mm diameter</t>
  </si>
  <si>
    <t>Measuring Cylinder 125mm diameter</t>
  </si>
  <si>
    <t>CENTRE 375 Plus PT100 4 Wire Probe</t>
  </si>
  <si>
    <t>Scale for Penetrometer Jig 30 x 0.1kg</t>
  </si>
  <si>
    <t>Burrete Chemical Bottle 1L Dr Schillings Burette 50ml set – bottle not separate</t>
  </si>
  <si>
    <t xml:space="preserve">Burrete selffilling Dr Schillings Burette 50ml </t>
  </si>
  <si>
    <t>Erlenmeyer Conical Flask 300ml</t>
  </si>
  <si>
    <t>Jug &amp; Handle Pp 1000ml</t>
  </si>
  <si>
    <t>Fruit &amp; Veg Guillotine 450x320 Foodsafe</t>
  </si>
  <si>
    <t xml:space="preserve">Bulk Probe (1.5m) </t>
  </si>
  <si>
    <t>Bag Probe (C2)</t>
  </si>
  <si>
    <t>Popcorn Probe (Thin Probe)</t>
  </si>
  <si>
    <t>Inspection Scale (Minimum 0.1g and measuring up to 1kg)</t>
  </si>
  <si>
    <t>Probe White Handle 300mm Lumberg cable 1m</t>
  </si>
  <si>
    <t>Thermistor Probe 300mm Black handle 1m</t>
  </si>
  <si>
    <t xml:space="preserve">PX22L/C Thermistor penetration probe 100mm  </t>
  </si>
  <si>
    <t>Security strapping for C42</t>
  </si>
  <si>
    <t>KX7062 LC curley Thermistor probe 300mm</t>
  </si>
  <si>
    <t>Sizing Rings: Table Grapes - Full set – 11;12;13;14;15;16;17;18;19;20;21;22;23;24;25;26;27;28;29;30
- Material : 0.9mm aluminum
 - Detail : pint black / logo blue
 - Background : natural anodised
 - Attach : Interlocking Screw / Laser cut holes
11;12 and 13 – option to be ordered individually
All sizes - option to order individually</t>
  </si>
  <si>
    <t xml:space="preserve">Maize Sieves - "6,35 mm round-hole sieve" means a sieve --			
(a) With a flat metal sheet bottom of 1.0 mm thickness perforated with round holes of 6,35 mm (± 0.05) in diameter, that are arranged with the centres of the holes at the points of intersection of an equilateral triangular grid with a pitch of 8 mm;	
(b) Of which the upper surface of the bottom is smooth; 		
(c) The frame of which is at least 40 mm high;		
(d) With an inner width of at least 200 mm and an inner length of at least 300 mm, or, in the case of a circular sieve, an inner diameter of at least 278 mm; and	
(e) With the minimum area of 600 cm2  and a maximum of 750 cm2 : and	
(f) That fits onto a tray with a solid bottom and must be at least 20 mm above the bottom of tray.		</t>
  </si>
  <si>
    <t xml:space="preserve">Wheat Sieves - “standard sieve” means  a slotted sieve - 			
(a) With a flat bottom of metal sheet of 1,0 mm thickness with apertures 12,7 mm long and 1,8 mm wide with rounded ends. The spacing between the slots in the same row must be 2, 43 mm wide and the spacing between the rows of slots must be 2, 0 mm wide. The slots must be alternately orientated with a slot always opposite the solid inter segment of the next row of slots;		
(b) Of which the upper surface of the sieve is smooth;		
(c) With a round frame of suitable material with an inner diameter of between 300 mm and 310 mm maximum and at least 50 mm high;		
(d) That fits onto a tray with a solid bottom and must be at least 20 mm above the bottom of the tray;		</t>
  </si>
  <si>
    <t xml:space="preserve">Soya Sieves - "1, 8 mm slotted screen" means a sieve --			
(a) With a flat bottom of metal sheet of 1,0 mm thickness with apertures 12,7mm long and 1,8mm wide with rounded ends. The spacing between the slots in the same row must be 2,43mm and the spacing between the rows of slots must be 2.0mm wide.  The slots must be alternately oriented with a slot always opposite the solid inter segment of the next row of slots;		
(b) Of which the upper surface of the bottom is smooth;		
(c) With a round frame of suitable material with an inner diameter of between 300mm                and 310mm maximum and at least 50 mm high; and		
(d) That fits onto a tray with a solid bottom and must be at least 20 mm above the bottom of the tray;					
"4, 75 mm round-hole sieve" means a sieve --			
(a) with a flat metal sheet bottom of 10 mm thickness perforated with round holes of 4,75 mm in diameter that are arranged with the centres of the holes at the points of intersection of an equilateral triangular grid with a pitch of 8 mm;		
(b) Of which the upper surface of the bottom is smooth;		
(c) The frame of which is at least 50 mm high;		
(d) With the inner width of at least 200 mm and maximum 210 mm and the inner length of at least 300 m and maximum 310 mm, or, in the case of a circular sieve, the inner diameter of at least 280 mm and maximum 305 mm;  and		
(e) That fits onto a tray with a solid bottom and must be at least 20 mm above the bottom of the tray;		
</t>
  </si>
  <si>
    <t xml:space="preserve">Sunflower Sieves - "standard sieves for sunflower" means --			
"5.55 mm round-hole sieve" means a hand screen with a framework of 425mm by 	 250mm with round perforations 5.55mm in diameter.		
Slotted sieve --			
(a) With a flat bottom of metal sheet of 1.0mm thickness with apertures 12.7mm long and 1.8mm wide with rounded ends (±0.03mm). The spacing between the slots in the same row must be 2.43mm wide and the spacing between the rows of slots must be 2.0mm wide. The slots must be alternately oriented with a slot always opposite the solid inter segment of the next row of slots;		
(b)  Of which the upper surface of the sieve is smooth;		
(c) With a round frame of suitable material with an inner diameter of at least 300mm and at least 50mm high;		
(d) That fits onto a tray with a solid bottom and must be at least 20mm above bottom of the tray;			</t>
  </si>
  <si>
    <t xml:space="preserve">Maize Products - "6.35 mm sieve" means a sieve with a wire cloth screening bottom with apertures of 6.35 mm by 6.35 mm and a wire diameter of 1.4 mm;		
"4.0 mm sieve" means a sieve with a wire cloth screening bottom with apertures of 4.0 mm by 4.0 mm and a wire diameter of 1.4 mm; 			
"2.36 mm sieve" means a sieve with a wire cloth screening bottom with apertures of 2.36 mm by 2.36 and a wire diameter of 1.0 mm;			
"2.0 mm sieve" means a sieve with a wire cloth screening bottom with apertures of 2.0 mm by 2.0 mm and a wire diameter of 0.9 mm;			
"1.4 mm sieve" means a sieve with a wire cloth screening bottom with apertures of 1.4 mm by 1.4 mm and a wire diameter of 0.71 mm;			
"1.18 mm sieve" means a sieve with a wire cloth screening bottom with apertures of 1.18 mm by 1.18 mm and a wire diameter of 0.63 mm;			
"1.0 mm sieve" means a sieve with a wire cloth screening bottom with apertures of 1.0 mm by 1.0 mm and a wire diameter of 0.56 mm;			
"0.850 mm sieve" means a sieve with a wire cloth screening bottom with apertures of 0.850 mm by 0.850 mm and a wire diameter of 0.50 mm; 			
"0.5 mm sieve" means a sieve with a wire cloth screening bottom with apertures of 0.5 mm by 0.5 mm a wire diameter of 0.315 mm; and			
"0.3 mm sieve" means a sieve with a wire cloth screening bottom with apertures of 0.3 mm by 0.3 mm and a wire diameter of 0.20 mm.			</t>
  </si>
  <si>
    <t xml:space="preserve">Refractometer Letter of Compliance </t>
  </si>
  <si>
    <t>FT444 Penetrometer - 20Kg FT444 Penetrometer - 20Kg</t>
  </si>
  <si>
    <t>Penetrometer Calibration Jig</t>
  </si>
  <si>
    <t>CITRUS CALLIPER (30MM-120MM)</t>
  </si>
  <si>
    <t xml:space="preserve">CITRUS CALLIPER (90MM-190MM) </t>
  </si>
  <si>
    <t>Inspection Knives (various blades with different sizes) 
•	FHG S Knife 26cm Black Handle,
•	Victorinox budding knife 39010,
•	Victorinox 11cm Serrated Edge Knife,
•	Victorinox 11cm Folding knife Plain edge,
•	Victorinox 11cm Folding Knife Serrated, Grunter Butchers Knife Black 30cm,
•	Tramontina Boning Knife 15 cm (Black)</t>
  </si>
  <si>
    <t>Pipette filler universal Pipette (20ml) graduated</t>
  </si>
  <si>
    <t>Sizing Rings: Pome Full Set - 30;35;40;42;43;50;52;55;56;57;58;59;60;61;62;63;65;68;70;73;75;80
- Material : 0.9mm aluminum
 - Detail : pint black / logo blue
 - Background : natural anodised
 - Attach : Interlocking Screw / Laser cut holes
41;44;46;47;48;49;51;53;54;64 - option to be included in full set or order individually</t>
  </si>
  <si>
    <t>Sizing Rings: Stone Full Set - 30;35;38;40;42;43;45;50;52;55;56;57;58;59;60;61;62;63;65;67;68;70;73;74;75;76;77;81;91;92
 - Material : 0.9mm aluminum
 - Detail : pint black / logo blue
 - Background : natural anodised
 - Attach : Interlocking Screw / Laser cut holes
51;66;71;72;76;77;79;80;85;90 - option to be included in full set or order individually</t>
  </si>
  <si>
    <t>Sizing Rings: Stone Partial Set - 51;66;67;72;79;80;85;90;91
- Material : 0.9mm aluminum
 - Detail : pint black / logo blue
 - Background : natural anodised
 - Attach : Interlocking Screw / Laser cut holes
Option to order individual rings</t>
  </si>
  <si>
    <t>Sizing Rings: Litchi Set - 21;22;28;29;30;31;32;33;34;35;36;37;38;39;40	
 - Material : 0.9mm aluminum
 - Detail : pint black / logo blue
 - Background : natural anodised
 - Attach : Interlocking Screw / Laser cut holes
Option to order individual rings</t>
  </si>
  <si>
    <t>Sizing Rings: Cherry Set - 16;17;18;20;25;30;31;32;33;34;35;36;37;38;39;40
 - Material : 0.9mm aluminum
 - Detail : pint black / logo blue
 - Background : natural anodised
 - Attach : Interlocking Screw / Laser cut holes
Option to order individual rings</t>
  </si>
  <si>
    <t>Sizing Rings: Onions Set (Citrus Calipre generally used) - 35;40;50;60;70;80;90;100 
 - Material : 0.9mm aluminum
 - Detail : pint black / logo blue
 - Background : natural anodised
 - Attach : Interlocking Screw / Laser cut holes
Option to order individual rings</t>
  </si>
  <si>
    <t xml:space="preserve">Sizing Rings: Lemons Set (Citrus Calipre generally used) - 50;51;54;56;59;63;66;69;72;75	 
 - Material : 0.9mm aluminum
 - Detail : pint black / logo blue
 - Background : natural anodised
 - Attach : Interlocking Screw / Laser cut holes
Option to order individual rings
</t>
  </si>
  <si>
    <t>Litchi Sizer Set 21-40mm (20pc)</t>
  </si>
  <si>
    <t xml:space="preserve">Groundnut Sieves - "5,15 mm slotted screen" means a hand screen having 20,0 mm by 5,15 mm slotted perforations.			
"6,0 mm slotted screen" means a hand screen having 20,0 mm by 6,0 mm slotted perforations;			
"6,75 mm slotted screen" means a hand screen having 20,0 mm by 6,75 mm slotted perforations;			
"7,50 mm slotted screen" means a hand screen having 20,0 mm by 7,50 mm slotted perforations;			
"8,25 mm slotted screen" means a hand screen having 20,0 mm by 8,25 mm slotted perforations;			
"9,0 mm slotted screen" means a hand screen having 20,0 mm by 9,0 mm slotted perforations;  and </t>
  </si>
  <si>
    <t xml:space="preserve">Sample Divider - (a) with a flat bottom of metal sheet of 1,0 mm thickness with apertures 12,7mm long and 1,8mm wide with rounded ends. The spacing between the slots in the same row must be 2,43mm and the spacing between the row of slots must be 2.0mm wide.  The slots must be alternately oriented with a slot always opposite the solid inter segment of the next row of slots;		</t>
  </si>
  <si>
    <t>Canola Sieves - “standard sieve for canola” means a"round-hole sieve" 
(a)  With a flat metal sheet bottom of 1,0mm thickness perforated with round holes of 3,2mm in diameter that are arranged with the centres of the holes at the points of intersection of an equilateral triangular grid with a vertical pitch of 5mm and a horizontal pitch of 5mm;			
(b)  Of which the upper surface of the bottom is smooth;			
(c)  With a wooden frame which is at least 35mm high;			
(d)  with the inner width of at least 200mm and the inner length of at least 350mm</t>
  </si>
  <si>
    <t>OHAUS MB45 moisture analyser</t>
  </si>
  <si>
    <t>Customer Logo Engraving</t>
  </si>
  <si>
    <t xml:space="preserve">Total Price (Incl VAT) </t>
  </si>
  <si>
    <t>Delivery costs not to be included in cost and msut be quoted separately for each order</t>
  </si>
  <si>
    <t xml:space="preserve">ANNEXURE C: PRICING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</si>
</sst>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0.00_ ;[Red]\-#,##0.00\ "/>
  </numFmts>
  <fonts count="37" x14ac:knownFonts="1">
    <font>
      <sz val="11"/>
      <color theme="1"/>
      <name val="Calibri"/>
      <family val="2"/>
      <scheme val="minor"/>
    </font>
    <font>
      <b/>
      <u val="double"/>
      <sz val="14"/>
      <color rgb="FF000000"/>
      <name val="Calibri"/>
      <family val="2"/>
      <scheme val="minor"/>
    </font>
    <font>
      <sz val="11"/>
      <color rgb="FF000000"/>
      <name val="Calibri"/>
      <family val="2"/>
      <scheme val="minor"/>
    </font>
    <font>
      <b/>
      <u/>
      <sz val="11"/>
      <color rgb="FF000000"/>
      <name val="Calibri"/>
      <family val="2"/>
      <scheme val="minor"/>
    </font>
    <font>
      <b/>
      <sz val="10"/>
      <color rgb="FF000000"/>
      <name val="Arial"/>
      <family val="2"/>
    </font>
    <font>
      <sz val="10"/>
      <color rgb="FF000000"/>
      <name val="Arial"/>
      <family val="2"/>
    </font>
    <font>
      <sz val="9"/>
      <color rgb="FFF2F2F2"/>
      <name val="Arial"/>
      <family val="2"/>
    </font>
    <font>
      <sz val="11"/>
      <color theme="0"/>
      <name val="Calibri"/>
      <family val="2"/>
      <scheme val="minor"/>
    </font>
    <font>
      <b/>
      <sz val="11"/>
      <color rgb="FF000000"/>
      <name val="Calibri"/>
      <family val="2"/>
      <scheme val="minor"/>
    </font>
    <font>
      <b/>
      <sz val="10"/>
      <color rgb="FFF2F2F2"/>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ont>
    <font>
      <sz val="11"/>
      <color rgb="FF9C6500"/>
      <name val="Calibri"/>
      <family val="2"/>
      <scheme val="minor"/>
    </font>
    <font>
      <sz val="10"/>
      <name val="Arial"/>
      <family val="2"/>
    </font>
    <font>
      <sz val="10"/>
      <color theme="1"/>
      <name val="Arial"/>
      <family val="2"/>
    </font>
    <font>
      <b/>
      <sz val="10"/>
      <color theme="1"/>
      <name val="Arial"/>
      <family val="2"/>
    </font>
    <font>
      <b/>
      <sz val="10"/>
      <color rgb="FFFFFFFF"/>
      <name val="Arial"/>
      <family val="2"/>
    </font>
    <font>
      <sz val="10"/>
      <color theme="1"/>
      <name val="Calibri"/>
      <family val="2"/>
      <scheme val="minor"/>
    </font>
    <font>
      <sz val="10"/>
      <color rgb="FF000000"/>
      <name val="Times New Roman"/>
      <family val="1"/>
    </font>
    <font>
      <b/>
      <sz val="10"/>
      <color theme="1"/>
      <name val="Calibri"/>
      <family val="2"/>
      <scheme val="minor"/>
    </font>
    <font>
      <sz val="10"/>
      <color rgb="FF000000"/>
      <name val="Aptos Narrow"/>
      <family val="2"/>
    </font>
    <font>
      <sz val="11"/>
      <color theme="1"/>
      <name val="Arial"/>
      <family val="2"/>
    </font>
    <font>
      <b/>
      <sz val="11"/>
      <color rgb="FF000000"/>
      <name val="Arial"/>
      <family val="2"/>
    </font>
  </fonts>
  <fills count="36">
    <fill>
      <patternFill patternType="none"/>
    </fill>
    <fill>
      <patternFill patternType="gray125"/>
    </fill>
    <fill>
      <patternFill patternType="solid">
        <fgColor rgb="FFFFFFFF"/>
        <bgColor indexed="64"/>
      </patternFill>
    </fill>
    <fill>
      <patternFill patternType="solid">
        <fgColor rgb="FF00206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999999"/>
      </left>
      <right style="medium">
        <color rgb="FF999999"/>
      </right>
      <top/>
      <bottom/>
      <diagonal/>
    </border>
    <border>
      <left/>
      <right style="medium">
        <color rgb="FF999999"/>
      </right>
      <top/>
      <bottom/>
      <diagonal/>
    </border>
    <border>
      <left style="thin">
        <color indexed="64"/>
      </left>
      <right style="thin">
        <color indexed="64"/>
      </right>
      <top/>
      <bottom style="thin">
        <color indexed="64"/>
      </bottom>
      <diagonal/>
    </border>
  </borders>
  <cellStyleXfs count="44">
    <xf numFmtId="0" fontId="0" fillId="0" borderId="0"/>
    <xf numFmtId="0" fontId="11" fillId="0" borderId="0" applyNumberFormat="0" applyFill="0" applyBorder="0" applyAlignment="0" applyProtection="0"/>
    <xf numFmtId="0" fontId="12" fillId="0" borderId="21" applyNumberFormat="0" applyFill="0" applyAlignment="0" applyProtection="0"/>
    <xf numFmtId="0" fontId="13" fillId="0" borderId="22" applyNumberFormat="0" applyFill="0" applyAlignment="0" applyProtection="0"/>
    <xf numFmtId="0" fontId="14" fillId="0" borderId="23" applyNumberFormat="0" applyFill="0" applyAlignment="0" applyProtection="0"/>
    <xf numFmtId="0" fontId="14" fillId="0" borderId="0" applyNumberForma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8" borderId="24" applyNumberFormat="0" applyAlignment="0" applyProtection="0"/>
    <xf numFmtId="0" fontId="18" fillId="9" borderId="25" applyNumberFormat="0" applyAlignment="0" applyProtection="0"/>
    <xf numFmtId="0" fontId="19" fillId="9" borderId="24" applyNumberFormat="0" applyAlignment="0" applyProtection="0"/>
    <xf numFmtId="0" fontId="20" fillId="0" borderId="26" applyNumberFormat="0" applyFill="0" applyAlignment="0" applyProtection="0"/>
    <xf numFmtId="0" fontId="21" fillId="10" borderId="27" applyNumberFormat="0" applyAlignment="0" applyProtection="0"/>
    <xf numFmtId="0" fontId="22" fillId="0" borderId="0" applyNumberFormat="0" applyFill="0" applyBorder="0" applyAlignment="0" applyProtection="0"/>
    <xf numFmtId="0" fontId="10" fillId="11" borderId="28" applyNumberFormat="0" applyFont="0" applyAlignment="0" applyProtection="0"/>
    <xf numFmtId="0" fontId="23" fillId="0" borderId="0" applyNumberFormat="0" applyFill="0" applyBorder="0" applyAlignment="0" applyProtection="0"/>
    <xf numFmtId="0" fontId="24" fillId="0" borderId="29" applyNumberFormat="0" applyFill="0" applyAlignment="0" applyProtection="0"/>
    <xf numFmtId="0" fontId="7"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7"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7"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7"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7"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7"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25" fillId="0" borderId="0"/>
    <xf numFmtId="0" fontId="26" fillId="7"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27" fillId="0" borderId="0"/>
  </cellStyleXfs>
  <cellXfs count="66">
    <xf numFmtId="0" fontId="0" fillId="0" borderId="0" xfId="0"/>
    <xf numFmtId="0" fontId="2" fillId="2" borderId="0" xfId="0" applyFont="1" applyFill="1" applyAlignment="1">
      <alignment vertical="center"/>
    </xf>
    <xf numFmtId="0" fontId="2" fillId="2" borderId="1" xfId="0" applyFont="1" applyFill="1" applyBorder="1" applyAlignment="1">
      <alignment horizontal="right"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vertical="center"/>
    </xf>
    <xf numFmtId="0" fontId="1" fillId="2" borderId="0" xfId="0" applyFont="1" applyFill="1" applyAlignment="1">
      <alignment vertical="center"/>
    </xf>
    <xf numFmtId="0" fontId="4" fillId="2" borderId="0" xfId="0" applyFont="1" applyFill="1" applyAlignment="1">
      <alignment vertical="center"/>
    </xf>
    <xf numFmtId="0" fontId="0" fillId="4" borderId="0" xfId="0" applyFill="1"/>
    <xf numFmtId="0" fontId="8" fillId="2" borderId="0" xfId="0" applyFont="1" applyFill="1"/>
    <xf numFmtId="164" fontId="2" fillId="2" borderId="0" xfId="0" applyNumberFormat="1" applyFont="1" applyFill="1" applyAlignment="1">
      <alignment vertical="center"/>
    </xf>
    <xf numFmtId="0" fontId="4" fillId="2" borderId="0" xfId="0" applyFont="1" applyFill="1"/>
    <xf numFmtId="0" fontId="2" fillId="2" borderId="6" xfId="0" applyFont="1" applyFill="1" applyBorder="1" applyAlignment="1">
      <alignment vertical="center"/>
    </xf>
    <xf numFmtId="164" fontId="2" fillId="2" borderId="8" xfId="0" applyNumberFormat="1" applyFont="1" applyFill="1" applyBorder="1" applyAlignment="1">
      <alignment vertical="center"/>
    </xf>
    <xf numFmtId="0" fontId="2" fillId="2" borderId="9" xfId="0" applyFont="1" applyFill="1" applyBorder="1" applyAlignment="1">
      <alignment vertical="center"/>
    </xf>
    <xf numFmtId="164" fontId="2" fillId="2" borderId="10" xfId="0" applyNumberFormat="1" applyFont="1" applyFill="1" applyBorder="1" applyAlignment="1">
      <alignment vertical="center"/>
    </xf>
    <xf numFmtId="0" fontId="2" fillId="2" borderId="1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3" borderId="14" xfId="0" applyFont="1" applyFill="1" applyBorder="1" applyAlignment="1">
      <alignment horizontal="center" vertical="center" wrapText="1"/>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1" xfId="0" applyFont="1" applyFill="1" applyBorder="1" applyAlignment="1">
      <alignment horizontal="center" vertical="center" wrapText="1"/>
    </xf>
    <xf numFmtId="164" fontId="2" fillId="2" borderId="12" xfId="0" applyNumberFormat="1" applyFont="1" applyFill="1" applyBorder="1" applyAlignment="1">
      <alignment vertical="center"/>
    </xf>
    <xf numFmtId="164" fontId="2" fillId="2" borderId="3"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9" xfId="0" applyNumberFormat="1" applyFont="1" applyFill="1" applyBorder="1" applyAlignment="1">
      <alignment vertical="center"/>
    </xf>
    <xf numFmtId="164" fontId="2" fillId="2" borderId="20" xfId="0" applyNumberFormat="1" applyFont="1" applyFill="1" applyBorder="1" applyAlignment="1">
      <alignment vertical="center"/>
    </xf>
    <xf numFmtId="0" fontId="8" fillId="2" borderId="0" xfId="0" applyFont="1" applyFill="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2" xfId="0" applyFont="1" applyFill="1" applyBorder="1" applyAlignment="1">
      <alignment horizontal="left" vertical="center"/>
    </xf>
    <xf numFmtId="0" fontId="31" fillId="0" borderId="0" xfId="0" applyFont="1"/>
    <xf numFmtId="0" fontId="30" fillId="3" borderId="30" xfId="0" applyFont="1" applyFill="1" applyBorder="1" applyAlignment="1">
      <alignment vertical="center" wrapText="1"/>
    </xf>
    <xf numFmtId="0" fontId="30" fillId="3" borderId="31" xfId="0" applyFont="1" applyFill="1" applyBorder="1" applyAlignment="1">
      <alignment vertical="center" wrapText="1"/>
    </xf>
    <xf numFmtId="0" fontId="29" fillId="0" borderId="2" xfId="0" applyFont="1" applyBorder="1" applyAlignment="1">
      <alignment vertical="center" wrapText="1"/>
    </xf>
    <xf numFmtId="0" fontId="5" fillId="0" borderId="2" xfId="0" applyFont="1" applyBorder="1" applyAlignment="1">
      <alignment vertical="center" wrapText="1"/>
    </xf>
    <xf numFmtId="0" fontId="28" fillId="0" borderId="2" xfId="0" applyFont="1" applyBorder="1" applyAlignment="1">
      <alignment vertical="center" wrapText="1"/>
    </xf>
    <xf numFmtId="0" fontId="32" fillId="0" borderId="2" xfId="0" applyFont="1" applyBorder="1" applyAlignment="1">
      <alignment vertical="center" wrapText="1"/>
    </xf>
    <xf numFmtId="0" fontId="31" fillId="0" borderId="2" xfId="0" applyFont="1" applyBorder="1" applyAlignment="1">
      <alignment vertical="center" wrapText="1"/>
    </xf>
    <xf numFmtId="0" fontId="33" fillId="0" borderId="2" xfId="0" applyFont="1" applyBorder="1" applyAlignment="1">
      <alignment vertical="center" wrapText="1"/>
    </xf>
    <xf numFmtId="0" fontId="34" fillId="0" borderId="2" xfId="0" applyFont="1" applyBorder="1" applyAlignment="1">
      <alignment vertical="center" wrapText="1"/>
    </xf>
    <xf numFmtId="0" fontId="33" fillId="0" borderId="2" xfId="0" applyFont="1" applyBorder="1"/>
    <xf numFmtId="0" fontId="31" fillId="0" borderId="2" xfId="0" applyFont="1" applyBorder="1" applyAlignment="1">
      <alignment wrapText="1"/>
    </xf>
    <xf numFmtId="0" fontId="31" fillId="0" borderId="2" xfId="0" applyFont="1" applyBorder="1"/>
    <xf numFmtId="0" fontId="29" fillId="0" borderId="32" xfId="0" applyFont="1" applyBorder="1" applyAlignment="1">
      <alignment vertical="center" wrapText="1"/>
    </xf>
    <xf numFmtId="0" fontId="28" fillId="0" borderId="32" xfId="0" applyFont="1" applyBorder="1" applyAlignment="1">
      <alignment vertical="center" wrapText="1"/>
    </xf>
    <xf numFmtId="165" fontId="31" fillId="0" borderId="2" xfId="0" applyNumberFormat="1" applyFont="1" applyBorder="1"/>
    <xf numFmtId="0" fontId="35" fillId="0" borderId="0" xfId="0" applyFont="1"/>
    <xf numFmtId="0" fontId="36" fillId="2" borderId="0" xfId="0" applyFont="1" applyFill="1" applyAlignment="1">
      <alignment vertical="center"/>
    </xf>
    <xf numFmtId="0" fontId="33" fillId="0" borderId="0" xfId="0" applyFont="1"/>
    <xf numFmtId="0" fontId="1" fillId="2" borderId="0" xfId="0" applyFont="1" applyFill="1" applyAlignment="1">
      <alignment vertical="center"/>
    </xf>
    <xf numFmtId="0" fontId="2" fillId="2" borderId="0" xfId="0" applyFont="1" applyFill="1" applyAlignment="1">
      <alignment vertical="center"/>
    </xf>
    <xf numFmtId="0" fontId="6" fillId="3" borderId="2" xfId="0" applyFont="1" applyFill="1" applyBorder="1" applyAlignment="1">
      <alignment vertical="center" wrapText="1"/>
    </xf>
    <xf numFmtId="0" fontId="6" fillId="3" borderId="5" xfId="0" applyFont="1" applyFill="1" applyBorder="1" applyAlignment="1">
      <alignment vertical="center" wrapText="1"/>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4" fillId="2" borderId="0" xfId="0" applyFont="1" applyFill="1" applyAlignment="1">
      <alignment vertical="center"/>
    </xf>
    <xf numFmtId="0" fontId="4" fillId="2" borderId="0" xfId="0" applyFont="1" applyFill="1"/>
    <xf numFmtId="0" fontId="9" fillId="3" borderId="13" xfId="0" applyFont="1" applyFill="1" applyBorder="1" applyAlignment="1">
      <alignment horizontal="center" vertical="center" wrapText="1"/>
    </xf>
  </cellXfs>
  <cellStyles count="44">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37" xr:uid="{755A7A99-43A7-4C7F-B346-1A9528F0D937}"/>
    <cellStyle name="60% - Accent2 2" xfId="38" xr:uid="{38A022FA-0866-44C7-92FC-F2D8020AA66D}"/>
    <cellStyle name="60% - Accent3 2" xfId="39" xr:uid="{B9522444-87EF-4E5D-B7F6-353C7AF2C5CD}"/>
    <cellStyle name="60% - Accent4 2" xfId="40" xr:uid="{3728A2E8-D9B4-4BF7-B6D6-1446D349C601}"/>
    <cellStyle name="60% - Accent5 2" xfId="41" xr:uid="{7ADC540C-96EC-419C-B301-58B28F74F629}"/>
    <cellStyle name="60% - Accent6 2" xfId="42" xr:uid="{A07E9B52-5930-4AA9-A061-03964207C80A}"/>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7" builtinId="27" customBuiltin="1"/>
    <cellStyle name="Calculation" xfId="10" builtinId="22" customBuiltin="1"/>
    <cellStyle name="Check Cell" xfId="12"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8" builtinId="20" customBuiltin="1"/>
    <cellStyle name="Linked Cell" xfId="11" builtinId="24" customBuiltin="1"/>
    <cellStyle name="Neutral 2" xfId="36" xr:uid="{C3B94E66-E253-4EA5-97D6-1735DA9E9E63}"/>
    <cellStyle name="Normal" xfId="0" builtinId="0"/>
    <cellStyle name="Normal 2" xfId="35" xr:uid="{9C0647E4-3C1B-4342-9B2D-F9A5F4D38528}"/>
    <cellStyle name="Normal 2 2" xfId="43" xr:uid="{6AC8745F-097F-4C2E-B16F-A749E8962564}"/>
    <cellStyle name="Note" xfId="14" builtinId="10" customBuiltin="1"/>
    <cellStyle name="Output" xfId="9" builtinId="21" customBuiltin="1"/>
    <cellStyle name="Title" xfId="1" builtinId="15" customBuiltin="1"/>
    <cellStyle name="Total" xfId="16" builtinId="25" customBuiltin="1"/>
    <cellStyle name="Warning Text" xfId="1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1C984-24B0-46D9-BC75-7FA54EC1AD22}">
  <dimension ref="A1:E86"/>
  <sheetViews>
    <sheetView tabSelected="1" workbookViewId="0">
      <selection activeCell="B5" sqref="B5"/>
    </sheetView>
  </sheetViews>
  <sheetFormatPr defaultRowHeight="13.8" x14ac:dyDescent="0.3"/>
  <cols>
    <col min="1" max="1" width="8.88671875" style="34"/>
    <col min="2" max="2" width="113.33203125" style="34" customWidth="1"/>
    <col min="3" max="3" width="14.6640625" style="34" customWidth="1"/>
    <col min="4" max="4" width="20.5546875" style="34" customWidth="1"/>
    <col min="5" max="5" width="20.21875" style="34" customWidth="1"/>
    <col min="6" max="16384" width="8.88671875" style="34"/>
  </cols>
  <sheetData>
    <row r="1" spans="1:5" x14ac:dyDescent="0.3">
      <c r="A1" s="52" t="s">
        <v>204</v>
      </c>
      <c r="B1" s="52"/>
    </row>
    <row r="2" spans="1:5" ht="14.4" x14ac:dyDescent="0.3">
      <c r="A2" s="7" t="s">
        <v>203</v>
      </c>
      <c r="B2" s="50"/>
      <c r="C2" s="51"/>
    </row>
    <row r="3" spans="1:5" ht="26.4" x14ac:dyDescent="0.3">
      <c r="A3" s="35" t="s">
        <v>116</v>
      </c>
      <c r="B3" s="36" t="s">
        <v>117</v>
      </c>
      <c r="C3" s="36" t="s">
        <v>118</v>
      </c>
      <c r="D3" s="36" t="s">
        <v>1</v>
      </c>
      <c r="E3" s="36" t="s">
        <v>202</v>
      </c>
    </row>
    <row r="4" spans="1:5" ht="24" customHeight="1" x14ac:dyDescent="0.3">
      <c r="A4" s="37">
        <v>1</v>
      </c>
      <c r="B4" s="38" t="s">
        <v>119</v>
      </c>
      <c r="C4" s="39">
        <v>10</v>
      </c>
      <c r="D4" s="46"/>
      <c r="E4" s="49">
        <f t="shared" ref="E4:E35" si="0">+C4*D4</f>
        <v>0</v>
      </c>
    </row>
    <row r="5" spans="1:5" ht="30" customHeight="1" x14ac:dyDescent="0.3">
      <c r="A5" s="37">
        <v>2</v>
      </c>
      <c r="B5" s="38" t="s">
        <v>171</v>
      </c>
      <c r="C5" s="39">
        <v>10</v>
      </c>
      <c r="D5" s="46"/>
      <c r="E5" s="49">
        <f t="shared" si="0"/>
        <v>0</v>
      </c>
    </row>
    <row r="6" spans="1:5" ht="34.200000000000003" customHeight="1" x14ac:dyDescent="0.3">
      <c r="A6" s="37">
        <v>3</v>
      </c>
      <c r="B6" s="38" t="s">
        <v>172</v>
      </c>
      <c r="C6" s="39">
        <v>10</v>
      </c>
      <c r="D6" s="46"/>
      <c r="E6" s="49">
        <f t="shared" si="0"/>
        <v>0</v>
      </c>
    </row>
    <row r="7" spans="1:5" ht="33" customHeight="1" x14ac:dyDescent="0.3">
      <c r="A7" s="37">
        <v>4</v>
      </c>
      <c r="B7" s="40" t="s">
        <v>127</v>
      </c>
      <c r="C7" s="39">
        <v>80</v>
      </c>
      <c r="D7" s="46"/>
      <c r="E7" s="49">
        <f t="shared" si="0"/>
        <v>0</v>
      </c>
    </row>
    <row r="8" spans="1:5" ht="34.799999999999997" customHeight="1" x14ac:dyDescent="0.3">
      <c r="A8" s="37">
        <v>5</v>
      </c>
      <c r="B8" s="41" t="s">
        <v>146</v>
      </c>
      <c r="C8" s="39">
        <v>20</v>
      </c>
      <c r="D8" s="46"/>
      <c r="E8" s="49">
        <f t="shared" si="0"/>
        <v>0</v>
      </c>
    </row>
    <row r="9" spans="1:5" ht="25.8" customHeight="1" x14ac:dyDescent="0.3">
      <c r="A9" s="42">
        <v>6</v>
      </c>
      <c r="B9" s="41" t="s">
        <v>173</v>
      </c>
      <c r="C9" s="39">
        <v>66</v>
      </c>
      <c r="D9" s="46"/>
      <c r="E9" s="49">
        <f t="shared" si="0"/>
        <v>0</v>
      </c>
    </row>
    <row r="10" spans="1:5" ht="22.2" customHeight="1" x14ac:dyDescent="0.3">
      <c r="A10" s="42">
        <v>7</v>
      </c>
      <c r="B10" s="41" t="s">
        <v>147</v>
      </c>
      <c r="C10" s="39">
        <v>34</v>
      </c>
      <c r="D10" s="46"/>
      <c r="E10" s="49">
        <f t="shared" si="0"/>
        <v>0</v>
      </c>
    </row>
    <row r="11" spans="1:5" ht="27.6" customHeight="1" x14ac:dyDescent="0.3">
      <c r="A11" s="42">
        <v>8</v>
      </c>
      <c r="B11" s="41" t="s">
        <v>174</v>
      </c>
      <c r="C11" s="39">
        <v>82</v>
      </c>
      <c r="D11" s="46"/>
      <c r="E11" s="49">
        <f t="shared" si="0"/>
        <v>0</v>
      </c>
    </row>
    <row r="12" spans="1:5" ht="22.2" customHeight="1" x14ac:dyDescent="0.3">
      <c r="A12" s="37">
        <v>9</v>
      </c>
      <c r="B12" s="38" t="s">
        <v>175</v>
      </c>
      <c r="C12" s="39">
        <v>20</v>
      </c>
      <c r="D12" s="46"/>
      <c r="E12" s="49">
        <f t="shared" si="0"/>
        <v>0</v>
      </c>
    </row>
    <row r="13" spans="1:5" ht="22.8" customHeight="1" x14ac:dyDescent="0.3">
      <c r="A13" s="37">
        <v>10</v>
      </c>
      <c r="B13" s="38" t="s">
        <v>160</v>
      </c>
      <c r="C13" s="38">
        <v>10</v>
      </c>
      <c r="D13" s="46"/>
      <c r="E13" s="49">
        <f t="shared" si="0"/>
        <v>0</v>
      </c>
    </row>
    <row r="14" spans="1:5" ht="24" customHeight="1" x14ac:dyDescent="0.3">
      <c r="A14" s="37">
        <v>11</v>
      </c>
      <c r="B14" s="38" t="s">
        <v>167</v>
      </c>
      <c r="C14" s="39">
        <v>10</v>
      </c>
      <c r="D14" s="46"/>
      <c r="E14" s="49">
        <f t="shared" si="0"/>
        <v>0</v>
      </c>
    </row>
    <row r="15" spans="1:5" ht="29.4" customHeight="1" x14ac:dyDescent="0.3">
      <c r="A15" s="37">
        <v>12</v>
      </c>
      <c r="B15" s="38" t="s">
        <v>168</v>
      </c>
      <c r="C15" s="39">
        <v>10</v>
      </c>
      <c r="D15" s="46"/>
      <c r="E15" s="49">
        <f t="shared" si="0"/>
        <v>0</v>
      </c>
    </row>
    <row r="16" spans="1:5" ht="32.4" customHeight="1" x14ac:dyDescent="0.3">
      <c r="A16" s="37">
        <v>13</v>
      </c>
      <c r="B16" s="38" t="s">
        <v>169</v>
      </c>
      <c r="C16" s="39">
        <v>10</v>
      </c>
      <c r="D16" s="46"/>
      <c r="E16" s="49">
        <f t="shared" si="0"/>
        <v>0</v>
      </c>
    </row>
    <row r="17" spans="1:5" ht="25.8" customHeight="1" x14ac:dyDescent="0.3">
      <c r="A17" s="37">
        <v>14</v>
      </c>
      <c r="B17" s="38" t="s">
        <v>120</v>
      </c>
      <c r="C17" s="39">
        <v>31</v>
      </c>
      <c r="D17" s="46"/>
      <c r="E17" s="49">
        <f t="shared" si="0"/>
        <v>0</v>
      </c>
    </row>
    <row r="18" spans="1:5" ht="22.2" customHeight="1" x14ac:dyDescent="0.3">
      <c r="A18" s="37">
        <v>15</v>
      </c>
      <c r="B18" s="38" t="s">
        <v>121</v>
      </c>
      <c r="C18" s="39">
        <v>10</v>
      </c>
      <c r="D18" s="46"/>
      <c r="E18" s="49">
        <f t="shared" si="0"/>
        <v>0</v>
      </c>
    </row>
    <row r="19" spans="1:5" ht="27.6" customHeight="1" x14ac:dyDescent="0.3">
      <c r="A19" s="37">
        <v>16</v>
      </c>
      <c r="B19" s="38" t="s">
        <v>122</v>
      </c>
      <c r="C19" s="39">
        <v>10</v>
      </c>
      <c r="D19" s="46"/>
      <c r="E19" s="49">
        <f t="shared" si="0"/>
        <v>0</v>
      </c>
    </row>
    <row r="20" spans="1:5" x14ac:dyDescent="0.3">
      <c r="A20" s="47">
        <v>17</v>
      </c>
      <c r="B20" s="38" t="s">
        <v>182</v>
      </c>
      <c r="C20" s="48">
        <v>10</v>
      </c>
      <c r="D20" s="46"/>
      <c r="E20" s="49">
        <f t="shared" si="0"/>
        <v>0</v>
      </c>
    </row>
    <row r="21" spans="1:5" x14ac:dyDescent="0.3">
      <c r="A21" s="37">
        <v>18</v>
      </c>
      <c r="B21" s="38" t="s">
        <v>123</v>
      </c>
      <c r="C21" s="39">
        <v>10</v>
      </c>
      <c r="D21" s="46"/>
      <c r="E21" s="49">
        <f t="shared" si="0"/>
        <v>0</v>
      </c>
    </row>
    <row r="22" spans="1:5" x14ac:dyDescent="0.3">
      <c r="A22" s="37">
        <v>19</v>
      </c>
      <c r="B22" s="38" t="s">
        <v>183</v>
      </c>
      <c r="C22" s="39">
        <v>22</v>
      </c>
      <c r="D22" s="46"/>
      <c r="E22" s="49">
        <f t="shared" si="0"/>
        <v>0</v>
      </c>
    </row>
    <row r="23" spans="1:5" ht="20.399999999999999" customHeight="1" x14ac:dyDescent="0.3">
      <c r="A23" s="37">
        <v>20</v>
      </c>
      <c r="B23" s="38" t="s">
        <v>184</v>
      </c>
      <c r="C23" s="39">
        <v>10</v>
      </c>
      <c r="D23" s="46"/>
      <c r="E23" s="49">
        <f t="shared" si="0"/>
        <v>0</v>
      </c>
    </row>
    <row r="24" spans="1:5" ht="23.4" customHeight="1" x14ac:dyDescent="0.3">
      <c r="A24" s="37">
        <v>21</v>
      </c>
      <c r="B24" s="38" t="s">
        <v>161</v>
      </c>
      <c r="C24" s="39">
        <v>10</v>
      </c>
      <c r="D24" s="46"/>
      <c r="E24" s="49">
        <f t="shared" si="0"/>
        <v>0</v>
      </c>
    </row>
    <row r="25" spans="1:5" x14ac:dyDescent="0.3">
      <c r="A25" s="37">
        <v>22</v>
      </c>
      <c r="B25" s="38" t="s">
        <v>124</v>
      </c>
      <c r="C25" s="39">
        <v>10</v>
      </c>
      <c r="D25" s="46"/>
      <c r="E25" s="49">
        <f t="shared" si="0"/>
        <v>0</v>
      </c>
    </row>
    <row r="26" spans="1:5" x14ac:dyDescent="0.3">
      <c r="A26" s="37">
        <v>23</v>
      </c>
      <c r="B26" s="38" t="s">
        <v>125</v>
      </c>
      <c r="C26" s="39">
        <v>10</v>
      </c>
      <c r="D26" s="46"/>
      <c r="E26" s="49">
        <f t="shared" si="0"/>
        <v>0</v>
      </c>
    </row>
    <row r="27" spans="1:5" x14ac:dyDescent="0.3">
      <c r="A27" s="37">
        <v>24</v>
      </c>
      <c r="B27" s="38" t="s">
        <v>185</v>
      </c>
      <c r="C27" s="39">
        <v>10</v>
      </c>
      <c r="D27" s="46"/>
      <c r="E27" s="49">
        <f t="shared" si="0"/>
        <v>0</v>
      </c>
    </row>
    <row r="28" spans="1:5" x14ac:dyDescent="0.3">
      <c r="A28" s="37">
        <v>25</v>
      </c>
      <c r="B28" s="38" t="s">
        <v>186</v>
      </c>
      <c r="C28" s="39">
        <v>10</v>
      </c>
      <c r="D28" s="46"/>
      <c r="E28" s="49">
        <f t="shared" si="0"/>
        <v>0</v>
      </c>
    </row>
    <row r="29" spans="1:5" x14ac:dyDescent="0.3">
      <c r="A29" s="37">
        <v>26</v>
      </c>
      <c r="B29" s="38" t="s">
        <v>126</v>
      </c>
      <c r="C29" s="39">
        <v>10</v>
      </c>
      <c r="D29" s="46"/>
      <c r="E29" s="49">
        <f t="shared" si="0"/>
        <v>0</v>
      </c>
    </row>
    <row r="30" spans="1:5" x14ac:dyDescent="0.3">
      <c r="A30" s="37">
        <v>27</v>
      </c>
      <c r="B30" s="38" t="s">
        <v>149</v>
      </c>
      <c r="C30" s="39">
        <v>21</v>
      </c>
      <c r="D30" s="46"/>
      <c r="E30" s="49">
        <f t="shared" si="0"/>
        <v>0</v>
      </c>
    </row>
    <row r="31" spans="1:5" x14ac:dyDescent="0.3">
      <c r="A31" s="37">
        <v>28</v>
      </c>
      <c r="B31" s="38" t="s">
        <v>150</v>
      </c>
      <c r="C31" s="39">
        <v>10</v>
      </c>
      <c r="D31" s="46"/>
      <c r="E31" s="49">
        <f t="shared" si="0"/>
        <v>0</v>
      </c>
    </row>
    <row r="32" spans="1:5" x14ac:dyDescent="0.3">
      <c r="A32" s="37">
        <v>29</v>
      </c>
      <c r="B32" s="38" t="s">
        <v>128</v>
      </c>
      <c r="C32" s="39">
        <v>6</v>
      </c>
      <c r="D32" s="46"/>
      <c r="E32" s="49">
        <f t="shared" si="0"/>
        <v>0</v>
      </c>
    </row>
    <row r="33" spans="1:5" ht="92.4" x14ac:dyDescent="0.3">
      <c r="A33" s="37">
        <v>30</v>
      </c>
      <c r="B33" s="38" t="s">
        <v>187</v>
      </c>
      <c r="C33" s="39">
        <v>60</v>
      </c>
      <c r="D33" s="46"/>
      <c r="E33" s="49">
        <f t="shared" si="0"/>
        <v>0</v>
      </c>
    </row>
    <row r="34" spans="1:5" x14ac:dyDescent="0.3">
      <c r="A34" s="37">
        <v>31</v>
      </c>
      <c r="B34" s="38" t="s">
        <v>144</v>
      </c>
      <c r="C34" s="39">
        <v>20</v>
      </c>
      <c r="D34" s="46"/>
      <c r="E34" s="49">
        <f t="shared" si="0"/>
        <v>0</v>
      </c>
    </row>
    <row r="35" spans="1:5" x14ac:dyDescent="0.3">
      <c r="A35" s="37">
        <v>32</v>
      </c>
      <c r="B35" s="38" t="s">
        <v>145</v>
      </c>
      <c r="C35" s="39">
        <v>20</v>
      </c>
      <c r="D35" s="46"/>
      <c r="E35" s="49">
        <f t="shared" si="0"/>
        <v>0</v>
      </c>
    </row>
    <row r="36" spans="1:5" x14ac:dyDescent="0.3">
      <c r="A36" s="37">
        <v>33</v>
      </c>
      <c r="B36" s="38" t="s">
        <v>148</v>
      </c>
      <c r="C36" s="39">
        <v>50</v>
      </c>
      <c r="D36" s="46"/>
      <c r="E36" s="49">
        <f t="shared" ref="E36:E67" si="1">+C36*D36</f>
        <v>0</v>
      </c>
    </row>
    <row r="37" spans="1:5" x14ac:dyDescent="0.3">
      <c r="A37" s="37">
        <v>34</v>
      </c>
      <c r="B37" s="38" t="s">
        <v>166</v>
      </c>
      <c r="C37" s="39">
        <v>10</v>
      </c>
      <c r="D37" s="46"/>
      <c r="E37" s="49">
        <f t="shared" si="1"/>
        <v>0</v>
      </c>
    </row>
    <row r="38" spans="1:5" x14ac:dyDescent="0.3">
      <c r="A38" s="37">
        <v>35</v>
      </c>
      <c r="B38" s="38" t="s">
        <v>131</v>
      </c>
      <c r="C38" s="39">
        <v>63</v>
      </c>
      <c r="D38" s="46"/>
      <c r="E38" s="49">
        <f t="shared" si="1"/>
        <v>0</v>
      </c>
    </row>
    <row r="39" spans="1:5" x14ac:dyDescent="0.3">
      <c r="A39" s="37">
        <v>36</v>
      </c>
      <c r="B39" s="38" t="s">
        <v>132</v>
      </c>
      <c r="C39" s="39">
        <v>61</v>
      </c>
      <c r="D39" s="46"/>
      <c r="E39" s="49">
        <f t="shared" si="1"/>
        <v>0</v>
      </c>
    </row>
    <row r="40" spans="1:5" x14ac:dyDescent="0.3">
      <c r="A40" s="37">
        <v>37</v>
      </c>
      <c r="B40" s="38" t="s">
        <v>133</v>
      </c>
      <c r="C40" s="39">
        <v>10</v>
      </c>
      <c r="D40" s="46"/>
      <c r="E40" s="49">
        <f t="shared" si="1"/>
        <v>0</v>
      </c>
    </row>
    <row r="41" spans="1:5" x14ac:dyDescent="0.3">
      <c r="A41" s="37">
        <v>38</v>
      </c>
      <c r="B41" s="38" t="s">
        <v>134</v>
      </c>
      <c r="C41" s="39">
        <v>10</v>
      </c>
      <c r="D41" s="46"/>
      <c r="E41" s="49">
        <f t="shared" si="1"/>
        <v>0</v>
      </c>
    </row>
    <row r="42" spans="1:5" x14ac:dyDescent="0.3">
      <c r="A42" s="37">
        <v>39</v>
      </c>
      <c r="B42" s="38" t="s">
        <v>135</v>
      </c>
      <c r="C42" s="39">
        <v>10</v>
      </c>
      <c r="D42" s="46"/>
      <c r="E42" s="49">
        <f t="shared" si="1"/>
        <v>0</v>
      </c>
    </row>
    <row r="43" spans="1:5" x14ac:dyDescent="0.3">
      <c r="A43" s="37">
        <v>40</v>
      </c>
      <c r="B43" s="38" t="s">
        <v>136</v>
      </c>
      <c r="C43" s="39">
        <v>10</v>
      </c>
      <c r="D43" s="46"/>
      <c r="E43" s="49">
        <f t="shared" si="1"/>
        <v>0</v>
      </c>
    </row>
    <row r="44" spans="1:5" x14ac:dyDescent="0.3">
      <c r="A44" s="37">
        <v>41</v>
      </c>
      <c r="B44" s="38" t="s">
        <v>137</v>
      </c>
      <c r="C44" s="39">
        <v>10</v>
      </c>
      <c r="D44" s="46"/>
      <c r="E44" s="49">
        <f t="shared" si="1"/>
        <v>0</v>
      </c>
    </row>
    <row r="45" spans="1:5" x14ac:dyDescent="0.3">
      <c r="A45" s="37">
        <v>42</v>
      </c>
      <c r="B45" s="38" t="s">
        <v>138</v>
      </c>
      <c r="C45" s="38">
        <v>10</v>
      </c>
      <c r="D45" s="46"/>
      <c r="E45" s="49">
        <f t="shared" si="1"/>
        <v>0</v>
      </c>
    </row>
    <row r="46" spans="1:5" x14ac:dyDescent="0.3">
      <c r="A46" s="37">
        <v>43</v>
      </c>
      <c r="B46" s="38" t="s">
        <v>139</v>
      </c>
      <c r="C46" s="38">
        <v>10</v>
      </c>
      <c r="D46" s="46"/>
      <c r="E46" s="49">
        <f t="shared" si="1"/>
        <v>0</v>
      </c>
    </row>
    <row r="47" spans="1:5" x14ac:dyDescent="0.3">
      <c r="A47" s="37">
        <v>44</v>
      </c>
      <c r="B47" s="38" t="s">
        <v>140</v>
      </c>
      <c r="C47" s="39">
        <v>10</v>
      </c>
      <c r="D47" s="46"/>
      <c r="E47" s="49">
        <f t="shared" si="1"/>
        <v>0</v>
      </c>
    </row>
    <row r="48" spans="1:5" x14ac:dyDescent="0.3">
      <c r="A48" s="37">
        <v>45</v>
      </c>
      <c r="B48" s="38" t="s">
        <v>141</v>
      </c>
      <c r="C48" s="39">
        <v>10</v>
      </c>
      <c r="D48" s="46"/>
      <c r="E48" s="49">
        <f t="shared" si="1"/>
        <v>0</v>
      </c>
    </row>
    <row r="49" spans="1:5" x14ac:dyDescent="0.3">
      <c r="A49" s="37">
        <v>46</v>
      </c>
      <c r="B49" s="43" t="s">
        <v>142</v>
      </c>
      <c r="C49" s="39">
        <v>10</v>
      </c>
      <c r="D49" s="46"/>
      <c r="E49" s="49">
        <f t="shared" si="1"/>
        <v>0</v>
      </c>
    </row>
    <row r="50" spans="1:5" x14ac:dyDescent="0.3">
      <c r="A50" s="37">
        <v>47</v>
      </c>
      <c r="B50" s="43" t="s">
        <v>143</v>
      </c>
      <c r="C50" s="39">
        <v>10</v>
      </c>
      <c r="D50" s="46"/>
      <c r="E50" s="49">
        <f t="shared" si="1"/>
        <v>0</v>
      </c>
    </row>
    <row r="51" spans="1:5" x14ac:dyDescent="0.3">
      <c r="A51" s="37">
        <v>48</v>
      </c>
      <c r="B51" s="43" t="s">
        <v>152</v>
      </c>
      <c r="C51" s="39">
        <v>10</v>
      </c>
      <c r="D51" s="46"/>
      <c r="E51" s="49">
        <f t="shared" si="1"/>
        <v>0</v>
      </c>
    </row>
    <row r="52" spans="1:5" x14ac:dyDescent="0.3">
      <c r="A52" s="37">
        <v>49</v>
      </c>
      <c r="B52" s="43" t="s">
        <v>153</v>
      </c>
      <c r="C52" s="39">
        <v>10</v>
      </c>
      <c r="D52" s="46"/>
      <c r="E52" s="49">
        <f t="shared" si="1"/>
        <v>0</v>
      </c>
    </row>
    <row r="53" spans="1:5" x14ac:dyDescent="0.3">
      <c r="A53" s="37">
        <v>50</v>
      </c>
      <c r="B53" s="43" t="s">
        <v>154</v>
      </c>
      <c r="C53" s="39">
        <v>10</v>
      </c>
      <c r="D53" s="46"/>
      <c r="E53" s="49">
        <f t="shared" si="1"/>
        <v>0</v>
      </c>
    </row>
    <row r="54" spans="1:5" x14ac:dyDescent="0.3">
      <c r="A54" s="37">
        <v>51</v>
      </c>
      <c r="B54" s="43" t="s">
        <v>155</v>
      </c>
      <c r="C54" s="39">
        <v>10</v>
      </c>
      <c r="D54" s="46"/>
      <c r="E54" s="49">
        <f t="shared" si="1"/>
        <v>0</v>
      </c>
    </row>
    <row r="55" spans="1:5" x14ac:dyDescent="0.3">
      <c r="A55" s="37">
        <v>52</v>
      </c>
      <c r="B55" s="43" t="s">
        <v>156</v>
      </c>
      <c r="C55" s="39">
        <v>10</v>
      </c>
      <c r="D55" s="46"/>
      <c r="E55" s="49">
        <f t="shared" si="1"/>
        <v>0</v>
      </c>
    </row>
    <row r="56" spans="1:5" x14ac:dyDescent="0.3">
      <c r="A56" s="37">
        <v>53</v>
      </c>
      <c r="B56" s="43" t="s">
        <v>157</v>
      </c>
      <c r="C56" s="39">
        <v>10</v>
      </c>
      <c r="D56" s="46"/>
      <c r="E56" s="49">
        <f t="shared" si="1"/>
        <v>0</v>
      </c>
    </row>
    <row r="57" spans="1:5" x14ac:dyDescent="0.3">
      <c r="A57" s="37">
        <v>54</v>
      </c>
      <c r="B57" s="43" t="s">
        <v>158</v>
      </c>
      <c r="C57" s="39">
        <v>10</v>
      </c>
      <c r="D57" s="46"/>
      <c r="E57" s="49">
        <f t="shared" si="1"/>
        <v>0</v>
      </c>
    </row>
    <row r="58" spans="1:5" x14ac:dyDescent="0.3">
      <c r="A58" s="37">
        <v>55</v>
      </c>
      <c r="B58" s="43" t="s">
        <v>159</v>
      </c>
      <c r="C58" s="39">
        <v>10</v>
      </c>
      <c r="D58" s="46"/>
      <c r="E58" s="49">
        <f t="shared" si="1"/>
        <v>0</v>
      </c>
    </row>
    <row r="59" spans="1:5" x14ac:dyDescent="0.3">
      <c r="A59" s="37">
        <v>56</v>
      </c>
      <c r="B59" s="39" t="s">
        <v>151</v>
      </c>
      <c r="C59" s="39">
        <v>10</v>
      </c>
      <c r="D59" s="46"/>
      <c r="E59" s="49">
        <f t="shared" si="1"/>
        <v>0</v>
      </c>
    </row>
    <row r="60" spans="1:5" x14ac:dyDescent="0.3">
      <c r="A60" s="37">
        <v>57</v>
      </c>
      <c r="B60" s="43" t="s">
        <v>188</v>
      </c>
      <c r="C60" s="39">
        <v>10</v>
      </c>
      <c r="D60" s="46"/>
      <c r="E60" s="49">
        <f t="shared" si="1"/>
        <v>0</v>
      </c>
    </row>
    <row r="61" spans="1:5" x14ac:dyDescent="0.3">
      <c r="A61" s="37">
        <v>58</v>
      </c>
      <c r="B61" s="43" t="s">
        <v>162</v>
      </c>
      <c r="C61" s="39">
        <v>10</v>
      </c>
      <c r="D61" s="46"/>
      <c r="E61" s="49">
        <f t="shared" si="1"/>
        <v>0</v>
      </c>
    </row>
    <row r="62" spans="1:5" x14ac:dyDescent="0.3">
      <c r="A62" s="37">
        <v>59</v>
      </c>
      <c r="B62" s="43" t="s">
        <v>163</v>
      </c>
      <c r="C62" s="39">
        <v>10</v>
      </c>
      <c r="D62" s="46"/>
      <c r="E62" s="49">
        <f t="shared" si="1"/>
        <v>0</v>
      </c>
    </row>
    <row r="63" spans="1:5" x14ac:dyDescent="0.3">
      <c r="A63" s="37">
        <v>60</v>
      </c>
      <c r="B63" s="43" t="s">
        <v>164</v>
      </c>
      <c r="C63" s="39">
        <v>10</v>
      </c>
      <c r="D63" s="46"/>
      <c r="E63" s="49">
        <f t="shared" si="1"/>
        <v>0</v>
      </c>
    </row>
    <row r="64" spans="1:5" x14ac:dyDescent="0.3">
      <c r="A64" s="37">
        <v>61</v>
      </c>
      <c r="B64" s="43" t="s">
        <v>165</v>
      </c>
      <c r="C64" s="39">
        <v>10</v>
      </c>
      <c r="D64" s="46"/>
      <c r="E64" s="49">
        <f t="shared" si="1"/>
        <v>0</v>
      </c>
    </row>
    <row r="65" spans="1:5" ht="96.6" x14ac:dyDescent="0.3">
      <c r="A65" s="37">
        <v>62</v>
      </c>
      <c r="B65" s="43" t="s">
        <v>176</v>
      </c>
      <c r="C65" s="39">
        <v>10</v>
      </c>
      <c r="D65" s="46"/>
      <c r="E65" s="49">
        <f t="shared" si="1"/>
        <v>0</v>
      </c>
    </row>
    <row r="66" spans="1:5" ht="82.8" x14ac:dyDescent="0.3">
      <c r="A66" s="37">
        <v>63</v>
      </c>
      <c r="B66" s="43" t="s">
        <v>189</v>
      </c>
      <c r="C66" s="39">
        <v>10</v>
      </c>
      <c r="D66" s="46"/>
      <c r="E66" s="49">
        <f t="shared" si="1"/>
        <v>0</v>
      </c>
    </row>
    <row r="67" spans="1:5" ht="82.8" x14ac:dyDescent="0.3">
      <c r="A67" s="37">
        <v>64</v>
      </c>
      <c r="B67" s="43" t="s">
        <v>190</v>
      </c>
      <c r="C67" s="39">
        <v>10</v>
      </c>
      <c r="D67" s="46"/>
      <c r="E67" s="49">
        <f t="shared" si="1"/>
        <v>0</v>
      </c>
    </row>
    <row r="68" spans="1:5" ht="97.95" customHeight="1" x14ac:dyDescent="0.3">
      <c r="A68" s="37">
        <v>65</v>
      </c>
      <c r="B68" s="43" t="s">
        <v>191</v>
      </c>
      <c r="C68" s="39">
        <v>10</v>
      </c>
      <c r="D68" s="46"/>
      <c r="E68" s="49">
        <f t="shared" ref="E68:E86" si="2">+C68*D68</f>
        <v>0</v>
      </c>
    </row>
    <row r="69" spans="1:5" ht="82.8" x14ac:dyDescent="0.3">
      <c r="A69" s="37">
        <v>66</v>
      </c>
      <c r="B69" s="43" t="s">
        <v>192</v>
      </c>
      <c r="C69" s="39">
        <v>10</v>
      </c>
      <c r="D69" s="46"/>
      <c r="E69" s="49">
        <f t="shared" si="2"/>
        <v>0</v>
      </c>
    </row>
    <row r="70" spans="1:5" ht="82.8" x14ac:dyDescent="0.3">
      <c r="A70" s="37">
        <v>67</v>
      </c>
      <c r="B70" s="43" t="s">
        <v>193</v>
      </c>
      <c r="C70" s="39">
        <v>10</v>
      </c>
      <c r="D70" s="46"/>
      <c r="E70" s="49">
        <f t="shared" si="2"/>
        <v>0</v>
      </c>
    </row>
    <row r="71" spans="1:5" ht="82.8" x14ac:dyDescent="0.3">
      <c r="A71" s="37">
        <v>68</v>
      </c>
      <c r="B71" s="43" t="s">
        <v>194</v>
      </c>
      <c r="C71" s="39">
        <v>10</v>
      </c>
      <c r="D71" s="46"/>
      <c r="E71" s="49">
        <f t="shared" si="2"/>
        <v>0</v>
      </c>
    </row>
    <row r="72" spans="1:5" ht="94.95" customHeight="1" x14ac:dyDescent="0.3">
      <c r="A72" s="37">
        <v>69</v>
      </c>
      <c r="B72" s="43" t="s">
        <v>195</v>
      </c>
      <c r="C72" s="39">
        <v>10</v>
      </c>
      <c r="D72" s="46"/>
      <c r="E72" s="49">
        <f t="shared" si="2"/>
        <v>0</v>
      </c>
    </row>
    <row r="73" spans="1:5" x14ac:dyDescent="0.3">
      <c r="A73" s="37">
        <v>70</v>
      </c>
      <c r="B73" s="43" t="s">
        <v>196</v>
      </c>
      <c r="C73" s="39">
        <v>5</v>
      </c>
      <c r="D73" s="46"/>
      <c r="E73" s="49">
        <f t="shared" si="2"/>
        <v>0</v>
      </c>
    </row>
    <row r="74" spans="1:5" ht="82.8" x14ac:dyDescent="0.3">
      <c r="A74" s="44">
        <v>71</v>
      </c>
      <c r="B74" s="45" t="s">
        <v>197</v>
      </c>
      <c r="C74" s="46">
        <v>10</v>
      </c>
      <c r="D74" s="46"/>
      <c r="E74" s="49">
        <f t="shared" si="2"/>
        <v>0</v>
      </c>
    </row>
    <row r="75" spans="1:5" ht="124.2" x14ac:dyDescent="0.3">
      <c r="A75" s="44">
        <v>72</v>
      </c>
      <c r="B75" s="45" t="s">
        <v>177</v>
      </c>
      <c r="C75" s="46">
        <v>10</v>
      </c>
      <c r="D75" s="46"/>
      <c r="E75" s="49">
        <f t="shared" si="2"/>
        <v>0</v>
      </c>
    </row>
    <row r="76" spans="1:5" ht="96.6" x14ac:dyDescent="0.3">
      <c r="A76" s="44">
        <v>73</v>
      </c>
      <c r="B76" s="43" t="s">
        <v>178</v>
      </c>
      <c r="C76" s="39">
        <v>10</v>
      </c>
      <c r="D76" s="46"/>
      <c r="E76" s="49">
        <f t="shared" si="2"/>
        <v>0</v>
      </c>
    </row>
    <row r="77" spans="1:5" ht="220.8" x14ac:dyDescent="0.3">
      <c r="A77" s="44">
        <v>74</v>
      </c>
      <c r="B77" s="43" t="s">
        <v>179</v>
      </c>
      <c r="C77" s="39">
        <v>10</v>
      </c>
      <c r="D77" s="46"/>
      <c r="E77" s="49">
        <f t="shared" si="2"/>
        <v>0</v>
      </c>
    </row>
    <row r="78" spans="1:5" ht="41.4" x14ac:dyDescent="0.3">
      <c r="A78" s="44">
        <v>75</v>
      </c>
      <c r="B78" s="43" t="s">
        <v>198</v>
      </c>
      <c r="C78" s="39">
        <v>10</v>
      </c>
      <c r="D78" s="46"/>
      <c r="E78" s="49">
        <f t="shared" si="2"/>
        <v>0</v>
      </c>
    </row>
    <row r="79" spans="1:5" ht="124.2" x14ac:dyDescent="0.3">
      <c r="A79" s="44">
        <v>76</v>
      </c>
      <c r="B79" s="43" t="s">
        <v>180</v>
      </c>
      <c r="C79" s="39">
        <v>10</v>
      </c>
      <c r="D79" s="46"/>
      <c r="E79" s="49">
        <f t="shared" si="2"/>
        <v>0</v>
      </c>
    </row>
    <row r="80" spans="1:5" ht="82.8" x14ac:dyDescent="0.3">
      <c r="A80" s="44">
        <v>77</v>
      </c>
      <c r="B80" s="43" t="s">
        <v>199</v>
      </c>
      <c r="C80" s="39">
        <v>10</v>
      </c>
      <c r="D80" s="46"/>
      <c r="E80" s="49">
        <f t="shared" si="2"/>
        <v>0</v>
      </c>
    </row>
    <row r="81" spans="1:5" ht="180" customHeight="1" x14ac:dyDescent="0.3">
      <c r="A81" s="44">
        <v>78</v>
      </c>
      <c r="B81" s="45" t="s">
        <v>181</v>
      </c>
      <c r="C81" s="46">
        <v>10</v>
      </c>
      <c r="D81" s="46"/>
      <c r="E81" s="49">
        <f t="shared" si="2"/>
        <v>0</v>
      </c>
    </row>
    <row r="82" spans="1:5" ht="15" customHeight="1" x14ac:dyDescent="0.3">
      <c r="A82" s="44">
        <v>79</v>
      </c>
      <c r="B82" s="45" t="s">
        <v>200</v>
      </c>
      <c r="C82" s="46">
        <v>10</v>
      </c>
      <c r="D82" s="46"/>
      <c r="E82" s="49">
        <f t="shared" si="2"/>
        <v>0</v>
      </c>
    </row>
    <row r="83" spans="1:5" x14ac:dyDescent="0.3">
      <c r="A83" s="44">
        <v>80</v>
      </c>
      <c r="B83" s="45" t="s">
        <v>129</v>
      </c>
      <c r="C83" s="46">
        <v>31</v>
      </c>
      <c r="D83" s="46"/>
      <c r="E83" s="49">
        <f t="shared" si="2"/>
        <v>0</v>
      </c>
    </row>
    <row r="84" spans="1:5" ht="43.95" customHeight="1" x14ac:dyDescent="0.3">
      <c r="A84" s="44">
        <v>81</v>
      </c>
      <c r="B84" s="45" t="s">
        <v>130</v>
      </c>
      <c r="C84" s="46">
        <v>10</v>
      </c>
      <c r="D84" s="46"/>
      <c r="E84" s="49">
        <f t="shared" si="2"/>
        <v>0</v>
      </c>
    </row>
    <row r="85" spans="1:5" x14ac:dyDescent="0.3">
      <c r="A85" s="44">
        <v>82</v>
      </c>
      <c r="B85" s="45" t="s">
        <v>170</v>
      </c>
      <c r="C85" s="46">
        <v>10</v>
      </c>
      <c r="D85" s="46"/>
      <c r="E85" s="49">
        <f t="shared" si="2"/>
        <v>0</v>
      </c>
    </row>
    <row r="86" spans="1:5" x14ac:dyDescent="0.3">
      <c r="A86" s="44">
        <v>83</v>
      </c>
      <c r="B86" s="45" t="s">
        <v>201</v>
      </c>
      <c r="C86" s="46">
        <v>10</v>
      </c>
      <c r="D86" s="46"/>
      <c r="E86" s="49">
        <f t="shared" si="2"/>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77557-A422-4902-8899-747F3C0F8000}">
  <dimension ref="A1:B77"/>
  <sheetViews>
    <sheetView topLeftCell="A70" workbookViewId="0">
      <selection sqref="A1:B1048576"/>
    </sheetView>
  </sheetViews>
  <sheetFormatPr defaultRowHeight="14.4" x14ac:dyDescent="0.3"/>
  <cols>
    <col min="2" max="2" width="38.44140625" bestFit="1" customWidth="1"/>
    <col min="3" max="3" width="24" bestFit="1" customWidth="1"/>
  </cols>
  <sheetData>
    <row r="1" spans="1:2" x14ac:dyDescent="0.3">
      <c r="A1" t="s">
        <v>2</v>
      </c>
      <c r="B1" t="s">
        <v>3</v>
      </c>
    </row>
    <row r="2" spans="1:2" x14ac:dyDescent="0.3">
      <c r="A2" t="s">
        <v>4</v>
      </c>
      <c r="B2" t="s">
        <v>5</v>
      </c>
    </row>
    <row r="3" spans="1:2" x14ac:dyDescent="0.3">
      <c r="A3" t="s">
        <v>6</v>
      </c>
      <c r="B3" t="s">
        <v>5</v>
      </c>
    </row>
    <row r="4" spans="1:2" x14ac:dyDescent="0.3">
      <c r="A4" t="s">
        <v>7</v>
      </c>
      <c r="B4" t="s">
        <v>8</v>
      </c>
    </row>
    <row r="5" spans="1:2" x14ac:dyDescent="0.3">
      <c r="A5" t="s">
        <v>9</v>
      </c>
      <c r="B5" t="s">
        <v>10</v>
      </c>
    </row>
    <row r="6" spans="1:2" x14ac:dyDescent="0.3">
      <c r="A6" t="s">
        <v>11</v>
      </c>
      <c r="B6" t="s">
        <v>10</v>
      </c>
    </row>
    <row r="7" spans="1:2" x14ac:dyDescent="0.3">
      <c r="A7" t="s">
        <v>12</v>
      </c>
      <c r="B7" t="s">
        <v>5</v>
      </c>
    </row>
    <row r="8" spans="1:2" x14ac:dyDescent="0.3">
      <c r="A8" t="s">
        <v>13</v>
      </c>
      <c r="B8" t="s">
        <v>10</v>
      </c>
    </row>
    <row r="9" spans="1:2" x14ac:dyDescent="0.3">
      <c r="A9" t="s">
        <v>14</v>
      </c>
      <c r="B9" t="s">
        <v>15</v>
      </c>
    </row>
    <row r="10" spans="1:2" x14ac:dyDescent="0.3">
      <c r="A10" t="s">
        <v>16</v>
      </c>
      <c r="B10" t="s">
        <v>10</v>
      </c>
    </row>
    <row r="11" spans="1:2" x14ac:dyDescent="0.3">
      <c r="A11" t="s">
        <v>17</v>
      </c>
      <c r="B11" t="s">
        <v>10</v>
      </c>
    </row>
    <row r="12" spans="1:2" x14ac:dyDescent="0.3">
      <c r="A12" t="s">
        <v>18</v>
      </c>
      <c r="B12" t="s">
        <v>10</v>
      </c>
    </row>
    <row r="13" spans="1:2" x14ac:dyDescent="0.3">
      <c r="A13" t="s">
        <v>19</v>
      </c>
      <c r="B13" t="s">
        <v>10</v>
      </c>
    </row>
    <row r="14" spans="1:2" x14ac:dyDescent="0.3">
      <c r="A14" t="s">
        <v>20</v>
      </c>
      <c r="B14" t="s">
        <v>21</v>
      </c>
    </row>
    <row r="15" spans="1:2" x14ac:dyDescent="0.3">
      <c r="A15" t="s">
        <v>22</v>
      </c>
      <c r="B15" t="s">
        <v>10</v>
      </c>
    </row>
    <row r="16" spans="1:2" x14ac:dyDescent="0.3">
      <c r="A16" t="s">
        <v>23</v>
      </c>
      <c r="B16" t="s">
        <v>10</v>
      </c>
    </row>
    <row r="17" spans="1:2" x14ac:dyDescent="0.3">
      <c r="A17" t="s">
        <v>24</v>
      </c>
      <c r="B17" t="s">
        <v>10</v>
      </c>
    </row>
    <row r="18" spans="1:2" x14ac:dyDescent="0.3">
      <c r="A18" t="s">
        <v>25</v>
      </c>
      <c r="B18" t="s">
        <v>21</v>
      </c>
    </row>
    <row r="19" spans="1:2" x14ac:dyDescent="0.3">
      <c r="A19" t="s">
        <v>26</v>
      </c>
      <c r="B19" t="s">
        <v>10</v>
      </c>
    </row>
    <row r="20" spans="1:2" x14ac:dyDescent="0.3">
      <c r="A20" t="s">
        <v>27</v>
      </c>
      <c r="B20" t="s">
        <v>28</v>
      </c>
    </row>
    <row r="21" spans="1:2" x14ac:dyDescent="0.3">
      <c r="A21" t="s">
        <v>29</v>
      </c>
      <c r="B21" t="s">
        <v>10</v>
      </c>
    </row>
    <row r="22" spans="1:2" x14ac:dyDescent="0.3">
      <c r="A22" t="s">
        <v>30</v>
      </c>
      <c r="B22" t="s">
        <v>10</v>
      </c>
    </row>
    <row r="23" spans="1:2" x14ac:dyDescent="0.3">
      <c r="A23" t="s">
        <v>31</v>
      </c>
      <c r="B23" t="s">
        <v>32</v>
      </c>
    </row>
    <row r="24" spans="1:2" x14ac:dyDescent="0.3">
      <c r="A24" t="s">
        <v>33</v>
      </c>
      <c r="B24" t="s">
        <v>32</v>
      </c>
    </row>
    <row r="25" spans="1:2" x14ac:dyDescent="0.3">
      <c r="A25" t="s">
        <v>34</v>
      </c>
      <c r="B25" t="s">
        <v>21</v>
      </c>
    </row>
    <row r="26" spans="1:2" x14ac:dyDescent="0.3">
      <c r="A26" t="s">
        <v>35</v>
      </c>
      <c r="B26" t="s">
        <v>36</v>
      </c>
    </row>
    <row r="27" spans="1:2" x14ac:dyDescent="0.3">
      <c r="A27" t="s">
        <v>37</v>
      </c>
      <c r="B27" t="s">
        <v>38</v>
      </c>
    </row>
    <row r="28" spans="1:2" x14ac:dyDescent="0.3">
      <c r="A28" t="s">
        <v>39</v>
      </c>
      <c r="B28" t="s">
        <v>10</v>
      </c>
    </row>
    <row r="29" spans="1:2" x14ac:dyDescent="0.3">
      <c r="A29" t="s">
        <v>40</v>
      </c>
      <c r="B29" t="s">
        <v>10</v>
      </c>
    </row>
    <row r="30" spans="1:2" x14ac:dyDescent="0.3">
      <c r="A30" t="s">
        <v>41</v>
      </c>
      <c r="B30" t="s">
        <v>10</v>
      </c>
    </row>
    <row r="31" spans="1:2" x14ac:dyDescent="0.3">
      <c r="A31" t="s">
        <v>42</v>
      </c>
      <c r="B31" t="s">
        <v>10</v>
      </c>
    </row>
    <row r="32" spans="1:2" x14ac:dyDescent="0.3">
      <c r="A32" t="s">
        <v>43</v>
      </c>
      <c r="B32" t="s">
        <v>10</v>
      </c>
    </row>
    <row r="33" spans="1:2" x14ac:dyDescent="0.3">
      <c r="A33" t="s">
        <v>44</v>
      </c>
      <c r="B33" t="s">
        <v>45</v>
      </c>
    </row>
    <row r="34" spans="1:2" x14ac:dyDescent="0.3">
      <c r="A34" t="s">
        <v>46</v>
      </c>
      <c r="B34" t="s">
        <v>47</v>
      </c>
    </row>
    <row r="35" spans="1:2" x14ac:dyDescent="0.3">
      <c r="A35" t="s">
        <v>48</v>
      </c>
      <c r="B35" t="s">
        <v>47</v>
      </c>
    </row>
    <row r="36" spans="1:2" x14ac:dyDescent="0.3">
      <c r="A36" t="s">
        <v>49</v>
      </c>
      <c r="B36" t="s">
        <v>50</v>
      </c>
    </row>
    <row r="37" spans="1:2" x14ac:dyDescent="0.3">
      <c r="A37" t="s">
        <v>51</v>
      </c>
      <c r="B37" t="s">
        <v>52</v>
      </c>
    </row>
    <row r="38" spans="1:2" x14ac:dyDescent="0.3">
      <c r="A38" t="s">
        <v>53</v>
      </c>
      <c r="B38" t="s">
        <v>21</v>
      </c>
    </row>
    <row r="39" spans="1:2" x14ac:dyDescent="0.3">
      <c r="A39" t="s">
        <v>54</v>
      </c>
      <c r="B39" t="s">
        <v>55</v>
      </c>
    </row>
    <row r="40" spans="1:2" x14ac:dyDescent="0.3">
      <c r="A40" t="s">
        <v>56</v>
      </c>
      <c r="B40" t="s">
        <v>10</v>
      </c>
    </row>
    <row r="41" spans="1:2" x14ac:dyDescent="0.3">
      <c r="A41" t="s">
        <v>57</v>
      </c>
      <c r="B41" t="s">
        <v>10</v>
      </c>
    </row>
    <row r="42" spans="1:2" x14ac:dyDescent="0.3">
      <c r="A42" t="s">
        <v>58</v>
      </c>
      <c r="B42" t="s">
        <v>59</v>
      </c>
    </row>
    <row r="44" spans="1:2" x14ac:dyDescent="0.3">
      <c r="A44" t="s">
        <v>60</v>
      </c>
      <c r="B44" t="s">
        <v>10</v>
      </c>
    </row>
    <row r="45" spans="1:2" x14ac:dyDescent="0.3">
      <c r="A45" t="s">
        <v>61</v>
      </c>
      <c r="B45" t="s">
        <v>10</v>
      </c>
    </row>
    <row r="46" spans="1:2" x14ac:dyDescent="0.3">
      <c r="A46" t="s">
        <v>62</v>
      </c>
      <c r="B46" t="s">
        <v>10</v>
      </c>
    </row>
    <row r="47" spans="1:2" x14ac:dyDescent="0.3">
      <c r="A47" t="s">
        <v>63</v>
      </c>
      <c r="B47" t="s">
        <v>15</v>
      </c>
    </row>
    <row r="48" spans="1:2" x14ac:dyDescent="0.3">
      <c r="A48" t="s">
        <v>64</v>
      </c>
      <c r="B48" t="s">
        <v>10</v>
      </c>
    </row>
    <row r="49" spans="1:2" x14ac:dyDescent="0.3">
      <c r="A49" t="s">
        <v>65</v>
      </c>
      <c r="B49" t="s">
        <v>38</v>
      </c>
    </row>
    <row r="50" spans="1:2" x14ac:dyDescent="0.3">
      <c r="A50" t="s">
        <v>66</v>
      </c>
      <c r="B50" t="s">
        <v>67</v>
      </c>
    </row>
    <row r="51" spans="1:2" x14ac:dyDescent="0.3">
      <c r="A51" t="s">
        <v>68</v>
      </c>
      <c r="B51" t="s">
        <v>10</v>
      </c>
    </row>
    <row r="52" spans="1:2" x14ac:dyDescent="0.3">
      <c r="A52" t="s">
        <v>69</v>
      </c>
      <c r="B52" t="s">
        <v>10</v>
      </c>
    </row>
    <row r="53" spans="1:2" x14ac:dyDescent="0.3">
      <c r="A53" t="s">
        <v>70</v>
      </c>
      <c r="B53" t="s">
        <v>10</v>
      </c>
    </row>
    <row r="54" spans="1:2" x14ac:dyDescent="0.3">
      <c r="A54" t="s">
        <v>71</v>
      </c>
      <c r="B54" t="s">
        <v>10</v>
      </c>
    </row>
    <row r="55" spans="1:2" x14ac:dyDescent="0.3">
      <c r="A55" t="s">
        <v>72</v>
      </c>
      <c r="B55" t="s">
        <v>10</v>
      </c>
    </row>
    <row r="56" spans="1:2" x14ac:dyDescent="0.3">
      <c r="A56" t="s">
        <v>73</v>
      </c>
      <c r="B56" t="s">
        <v>74</v>
      </c>
    </row>
    <row r="57" spans="1:2" x14ac:dyDescent="0.3">
      <c r="A57" t="s">
        <v>75</v>
      </c>
      <c r="B57" t="s">
        <v>10</v>
      </c>
    </row>
    <row r="58" spans="1:2" x14ac:dyDescent="0.3">
      <c r="A58" t="s">
        <v>76</v>
      </c>
      <c r="B58" t="s">
        <v>77</v>
      </c>
    </row>
    <row r="59" spans="1:2" x14ac:dyDescent="0.3">
      <c r="A59" t="s">
        <v>78</v>
      </c>
      <c r="B59" t="s">
        <v>10</v>
      </c>
    </row>
    <row r="60" spans="1:2" x14ac:dyDescent="0.3">
      <c r="A60" t="s">
        <v>79</v>
      </c>
      <c r="B60" t="s">
        <v>77</v>
      </c>
    </row>
    <row r="61" spans="1:2" x14ac:dyDescent="0.3">
      <c r="A61" t="s">
        <v>80</v>
      </c>
      <c r="B61" t="s">
        <v>77</v>
      </c>
    </row>
    <row r="62" spans="1:2" x14ac:dyDescent="0.3">
      <c r="A62" t="s">
        <v>81</v>
      </c>
      <c r="B62" t="s">
        <v>77</v>
      </c>
    </row>
    <row r="63" spans="1:2" x14ac:dyDescent="0.3">
      <c r="A63" t="s">
        <v>82</v>
      </c>
      <c r="B63" t="s">
        <v>77</v>
      </c>
    </row>
    <row r="64" spans="1:2" x14ac:dyDescent="0.3">
      <c r="A64" t="s">
        <v>83</v>
      </c>
      <c r="B64" t="s">
        <v>77</v>
      </c>
    </row>
    <row r="65" spans="1:2" x14ac:dyDescent="0.3">
      <c r="A65" t="s">
        <v>84</v>
      </c>
      <c r="B65" t="s">
        <v>77</v>
      </c>
    </row>
    <row r="66" spans="1:2" x14ac:dyDescent="0.3">
      <c r="A66" t="s">
        <v>85</v>
      </c>
      <c r="B66" t="s">
        <v>77</v>
      </c>
    </row>
    <row r="67" spans="1:2" x14ac:dyDescent="0.3">
      <c r="A67" t="s">
        <v>86</v>
      </c>
      <c r="B67" t="s">
        <v>77</v>
      </c>
    </row>
    <row r="68" spans="1:2" x14ac:dyDescent="0.3">
      <c r="A68" t="s">
        <v>87</v>
      </c>
      <c r="B68" t="s">
        <v>77</v>
      </c>
    </row>
    <row r="69" spans="1:2" x14ac:dyDescent="0.3">
      <c r="A69" t="s">
        <v>88</v>
      </c>
      <c r="B69" t="s">
        <v>59</v>
      </c>
    </row>
    <row r="71" spans="1:2" x14ac:dyDescent="0.3">
      <c r="A71" t="s">
        <v>89</v>
      </c>
      <c r="B71" t="s">
        <v>90</v>
      </c>
    </row>
    <row r="72" spans="1:2" x14ac:dyDescent="0.3">
      <c r="A72" t="s">
        <v>91</v>
      </c>
      <c r="B72" t="s">
        <v>92</v>
      </c>
    </row>
    <row r="73" spans="1:2" x14ac:dyDescent="0.3">
      <c r="A73" t="s">
        <v>93</v>
      </c>
      <c r="B73" t="s">
        <v>92</v>
      </c>
    </row>
    <row r="74" spans="1:2" x14ac:dyDescent="0.3">
      <c r="A74" t="s">
        <v>94</v>
      </c>
      <c r="B74" t="s">
        <v>77</v>
      </c>
    </row>
    <row r="75" spans="1:2" x14ac:dyDescent="0.3">
      <c r="A75" t="s">
        <v>95</v>
      </c>
      <c r="B75" t="s">
        <v>77</v>
      </c>
    </row>
    <row r="76" spans="1:2" x14ac:dyDescent="0.3">
      <c r="A76" t="s">
        <v>96</v>
      </c>
      <c r="B76" t="s">
        <v>77</v>
      </c>
    </row>
    <row r="77" spans="1:2" x14ac:dyDescent="0.3">
      <c r="A77" t="s">
        <v>97</v>
      </c>
      <c r="B77" t="s">
        <v>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E6990-7220-46B5-85AE-66327AD67087}">
  <dimension ref="A1:AE343"/>
  <sheetViews>
    <sheetView workbookViewId="0">
      <selection activeCell="E8" sqref="E8:F8"/>
    </sheetView>
  </sheetViews>
  <sheetFormatPr defaultRowHeight="14.4" x14ac:dyDescent="0.3"/>
  <cols>
    <col min="1" max="1" width="3.44140625" style="8" customWidth="1"/>
    <col min="2" max="2" width="38.44140625" bestFit="1" customWidth="1"/>
    <col min="5" max="5" width="9.6640625" customWidth="1"/>
    <col min="6" max="6" width="14.6640625" customWidth="1"/>
    <col min="7" max="7" width="9.5546875" customWidth="1"/>
    <col min="8" max="8" width="14.33203125" customWidth="1"/>
    <col min="9" max="9" width="10.5546875" customWidth="1"/>
    <col min="10" max="10" width="16.33203125" customWidth="1"/>
    <col min="11" max="31" width="8.6640625" style="8"/>
  </cols>
  <sheetData>
    <row r="1" spans="2:10" s="8" customFormat="1" x14ac:dyDescent="0.3"/>
    <row r="2" spans="2:10" ht="18.600000000000001" thickBot="1" x14ac:dyDescent="0.35">
      <c r="B2" s="53" t="s">
        <v>0</v>
      </c>
      <c r="C2" s="53"/>
      <c r="D2" s="53"/>
      <c r="E2" s="53"/>
      <c r="F2" s="53"/>
      <c r="G2" s="6"/>
      <c r="H2" s="8"/>
      <c r="I2" s="8"/>
      <c r="J2" s="8"/>
    </row>
    <row r="3" spans="2:10" ht="22.5" hidden="1" customHeight="1" x14ac:dyDescent="0.3">
      <c r="B3" s="9" t="s">
        <v>98</v>
      </c>
      <c r="C3" s="1"/>
      <c r="D3" s="1"/>
      <c r="E3" s="1"/>
      <c r="F3" s="1"/>
      <c r="G3" s="1"/>
      <c r="H3" s="1"/>
      <c r="I3" s="1"/>
      <c r="J3" s="1"/>
    </row>
    <row r="4" spans="2:10" ht="15" hidden="1" thickBot="1" x14ac:dyDescent="0.35">
      <c r="B4" s="1"/>
      <c r="C4" s="1"/>
      <c r="D4" s="1"/>
      <c r="E4" s="1"/>
      <c r="F4" s="1"/>
      <c r="G4" s="1"/>
      <c r="H4" s="1"/>
      <c r="I4" s="1"/>
      <c r="J4" s="1"/>
    </row>
    <row r="5" spans="2:10" ht="15" hidden="1" thickBot="1" x14ac:dyDescent="0.35">
      <c r="B5" s="54" t="s">
        <v>99</v>
      </c>
      <c r="C5" s="54"/>
      <c r="D5" s="54"/>
      <c r="E5" s="2" t="s">
        <v>100</v>
      </c>
      <c r="F5" s="1"/>
      <c r="G5" s="1"/>
      <c r="H5" s="1"/>
      <c r="I5" s="1"/>
      <c r="J5" s="1"/>
    </row>
    <row r="6" spans="2:10" ht="15" hidden="1" thickBot="1" x14ac:dyDescent="0.35">
      <c r="B6" s="54" t="s">
        <v>101</v>
      </c>
      <c r="C6" s="54"/>
      <c r="D6" s="54"/>
      <c r="E6" s="2" t="s">
        <v>100</v>
      </c>
      <c r="F6" s="1"/>
      <c r="G6" s="1"/>
      <c r="H6" s="1"/>
      <c r="I6" s="1"/>
      <c r="J6" s="1"/>
    </row>
    <row r="7" spans="2:10" ht="15" hidden="1" thickBot="1" x14ac:dyDescent="0.35">
      <c r="B7" s="1"/>
      <c r="C7" s="1"/>
      <c r="D7" s="1"/>
      <c r="E7" s="1"/>
      <c r="F7" s="1"/>
      <c r="G7" s="1"/>
      <c r="H7" s="1"/>
      <c r="I7" s="1"/>
      <c r="J7" s="1"/>
    </row>
    <row r="8" spans="2:10" ht="28.5" customHeight="1" x14ac:dyDescent="0.3">
      <c r="B8" s="55" t="s">
        <v>102</v>
      </c>
      <c r="C8" s="57" t="s">
        <v>103</v>
      </c>
      <c r="D8" s="59" t="s">
        <v>104</v>
      </c>
      <c r="E8" s="61" t="s">
        <v>105</v>
      </c>
      <c r="F8" s="62"/>
      <c r="G8" s="65" t="s">
        <v>106</v>
      </c>
      <c r="H8" s="65"/>
      <c r="I8" s="61" t="s">
        <v>107</v>
      </c>
      <c r="J8" s="62"/>
    </row>
    <row r="9" spans="2:10" ht="45" customHeight="1" thickBot="1" x14ac:dyDescent="0.35">
      <c r="B9" s="56"/>
      <c r="C9" s="58"/>
      <c r="D9" s="60"/>
      <c r="E9" s="21" t="s">
        <v>1</v>
      </c>
      <c r="F9" s="22" t="s">
        <v>108</v>
      </c>
      <c r="G9" s="18" t="s">
        <v>1</v>
      </c>
      <c r="H9" s="23" t="s">
        <v>108</v>
      </c>
      <c r="I9" s="21" t="s">
        <v>1</v>
      </c>
      <c r="J9" s="22" t="s">
        <v>108</v>
      </c>
    </row>
    <row r="10" spans="2:10" x14ac:dyDescent="0.3">
      <c r="B10" s="30" t="str">
        <f>Sheet2!A1</f>
        <v>Black pens fine point and click</v>
      </c>
      <c r="C10" s="31" t="str">
        <f>Sheet2!B1</f>
        <v xml:space="preserve">Box of 50 </v>
      </c>
      <c r="D10" s="16">
        <v>1</v>
      </c>
      <c r="E10" s="12"/>
      <c r="F10" s="13">
        <f>D10*E10</f>
        <v>0</v>
      </c>
      <c r="G10" s="19"/>
      <c r="H10" s="24">
        <f>D10*G10</f>
        <v>0</v>
      </c>
      <c r="I10" s="26"/>
      <c r="J10" s="13">
        <f>D10*I10</f>
        <v>0</v>
      </c>
    </row>
    <row r="11" spans="2:10" x14ac:dyDescent="0.3">
      <c r="B11" s="32" t="str">
        <f>Sheet2!A2</f>
        <v>Blue pens fine point and click</v>
      </c>
      <c r="C11" s="33" t="str">
        <f>Sheet2!B2</f>
        <v>Box of 50</v>
      </c>
      <c r="D11" s="17">
        <v>1</v>
      </c>
      <c r="E11" s="14"/>
      <c r="F11" s="15">
        <f t="shared" ref="F11:F71" si="0">D11*E11</f>
        <v>0</v>
      </c>
      <c r="G11" s="20"/>
      <c r="H11" s="25">
        <f t="shared" ref="H11:H71" si="1">D11*G11</f>
        <v>0</v>
      </c>
      <c r="I11" s="27"/>
      <c r="J11" s="15">
        <f t="shared" ref="J11:J71" si="2">D11*I11</f>
        <v>0</v>
      </c>
    </row>
    <row r="12" spans="2:10" x14ac:dyDescent="0.3">
      <c r="B12" s="32" t="str">
        <f>Sheet2!A3</f>
        <v>Red pens fine point and click</v>
      </c>
      <c r="C12" s="33" t="str">
        <f>Sheet2!B3</f>
        <v>Box of 50</v>
      </c>
      <c r="D12" s="17">
        <v>1</v>
      </c>
      <c r="E12" s="14"/>
      <c r="F12" s="15">
        <f t="shared" si="0"/>
        <v>0</v>
      </c>
      <c r="G12" s="20"/>
      <c r="H12" s="25">
        <f t="shared" si="1"/>
        <v>0</v>
      </c>
      <c r="I12" s="27"/>
      <c r="J12" s="15">
        <f t="shared" si="2"/>
        <v>0</v>
      </c>
    </row>
    <row r="13" spans="2:10" x14ac:dyDescent="0.3">
      <c r="B13" s="32" t="str">
        <f>Sheet2!A4</f>
        <v>Marlin Ultra Glide pen 0.7</v>
      </c>
      <c r="C13" s="33" t="str">
        <f>Sheet2!B4</f>
        <v>Pack of 5</v>
      </c>
      <c r="D13" s="17">
        <v>1</v>
      </c>
      <c r="E13" s="14"/>
      <c r="F13" s="15">
        <f t="shared" si="0"/>
        <v>0</v>
      </c>
      <c r="G13" s="20"/>
      <c r="H13" s="25">
        <f t="shared" si="1"/>
        <v>0</v>
      </c>
      <c r="I13" s="27"/>
      <c r="J13" s="15">
        <f t="shared" si="2"/>
        <v>0</v>
      </c>
    </row>
    <row r="14" spans="2:10" x14ac:dyDescent="0.3">
      <c r="B14" s="32" t="str">
        <f>Sheet2!A5</f>
        <v>Ruler</v>
      </c>
      <c r="C14" s="33" t="str">
        <f>Sheet2!B5</f>
        <v>Each</v>
      </c>
      <c r="D14" s="17">
        <v>1</v>
      </c>
      <c r="E14" s="14"/>
      <c r="F14" s="15">
        <f t="shared" si="0"/>
        <v>0</v>
      </c>
      <c r="G14" s="20"/>
      <c r="H14" s="25">
        <f t="shared" si="1"/>
        <v>0</v>
      </c>
      <c r="I14" s="27"/>
      <c r="J14" s="15">
        <f t="shared" si="2"/>
        <v>0</v>
      </c>
    </row>
    <row r="15" spans="2:10" x14ac:dyDescent="0.3">
      <c r="B15" s="32" t="str">
        <f>Sheet2!A6</f>
        <v>Eraser</v>
      </c>
      <c r="C15" s="33" t="str">
        <f>Sheet2!B6</f>
        <v>Each</v>
      </c>
      <c r="D15" s="17">
        <v>1</v>
      </c>
      <c r="E15" s="14"/>
      <c r="F15" s="15">
        <f t="shared" si="0"/>
        <v>0</v>
      </c>
      <c r="G15" s="20"/>
      <c r="H15" s="25">
        <f t="shared" si="1"/>
        <v>0</v>
      </c>
      <c r="I15" s="27"/>
      <c r="J15" s="15">
        <f t="shared" si="2"/>
        <v>0</v>
      </c>
    </row>
    <row r="16" spans="2:10" x14ac:dyDescent="0.3">
      <c r="B16" s="32" t="str">
        <f>Sheet2!A7</f>
        <v>Pencil</v>
      </c>
      <c r="C16" s="33" t="str">
        <f>Sheet2!B7</f>
        <v>Box of 50</v>
      </c>
      <c r="D16" s="17">
        <v>1</v>
      </c>
      <c r="E16" s="14"/>
      <c r="F16" s="15">
        <f t="shared" si="0"/>
        <v>0</v>
      </c>
      <c r="G16" s="20"/>
      <c r="H16" s="25">
        <f t="shared" si="1"/>
        <v>0</v>
      </c>
      <c r="I16" s="27"/>
      <c r="J16" s="15">
        <f t="shared" si="2"/>
        <v>0</v>
      </c>
    </row>
    <row r="17" spans="2:10" x14ac:dyDescent="0.3">
      <c r="B17" s="32" t="str">
        <f>Sheet2!A8</f>
        <v>Stapler</v>
      </c>
      <c r="C17" s="33" t="str">
        <f>Sheet2!B8</f>
        <v>Each</v>
      </c>
      <c r="D17" s="17">
        <v>1</v>
      </c>
      <c r="E17" s="14"/>
      <c r="F17" s="15">
        <f t="shared" si="0"/>
        <v>0</v>
      </c>
      <c r="G17" s="20"/>
      <c r="H17" s="25">
        <f t="shared" si="1"/>
        <v>0</v>
      </c>
      <c r="I17" s="27"/>
      <c r="J17" s="15">
        <f t="shared" si="2"/>
        <v>0</v>
      </c>
    </row>
    <row r="18" spans="2:10" x14ac:dyDescent="0.3">
      <c r="B18" s="32" t="str">
        <f>Sheet2!A9</f>
        <v>Staples 26/6</v>
      </c>
      <c r="C18" s="33" t="str">
        <f>Sheet2!B9</f>
        <v>Box</v>
      </c>
      <c r="D18" s="17">
        <v>1</v>
      </c>
      <c r="E18" s="14"/>
      <c r="F18" s="15">
        <f t="shared" si="0"/>
        <v>0</v>
      </c>
      <c r="G18" s="20"/>
      <c r="H18" s="25">
        <f t="shared" si="1"/>
        <v>0</v>
      </c>
      <c r="I18" s="27"/>
      <c r="J18" s="15">
        <f t="shared" si="2"/>
        <v>0</v>
      </c>
    </row>
    <row r="19" spans="2:10" x14ac:dyDescent="0.3">
      <c r="B19" s="32" t="str">
        <f>Sheet2!A10</f>
        <v>Staple Remover</v>
      </c>
      <c r="C19" s="33" t="str">
        <f>Sheet2!B10</f>
        <v>Each</v>
      </c>
      <c r="D19" s="17">
        <v>1</v>
      </c>
      <c r="E19" s="14"/>
      <c r="F19" s="15">
        <f t="shared" si="0"/>
        <v>0</v>
      </c>
      <c r="G19" s="20"/>
      <c r="H19" s="25">
        <f t="shared" si="1"/>
        <v>0</v>
      </c>
      <c r="I19" s="27"/>
      <c r="J19" s="15">
        <f t="shared" si="2"/>
        <v>0</v>
      </c>
    </row>
    <row r="20" spans="2:10" x14ac:dyDescent="0.3">
      <c r="B20" s="32" t="str">
        <f>Sheet2!A11</f>
        <v>Blue ink</v>
      </c>
      <c r="C20" s="33" t="str">
        <f>Sheet2!B11</f>
        <v>Each</v>
      </c>
      <c r="D20" s="17">
        <v>1</v>
      </c>
      <c r="E20" s="14"/>
      <c r="F20" s="15">
        <f t="shared" si="0"/>
        <v>0</v>
      </c>
      <c r="G20" s="20"/>
      <c r="H20" s="25">
        <f t="shared" si="1"/>
        <v>0</v>
      </c>
      <c r="I20" s="27"/>
      <c r="J20" s="15">
        <f t="shared" si="2"/>
        <v>0</v>
      </c>
    </row>
    <row r="21" spans="2:10" x14ac:dyDescent="0.3">
      <c r="B21" s="32" t="str">
        <f>Sheet2!A12</f>
        <v>Black ink</v>
      </c>
      <c r="C21" s="33" t="str">
        <f>Sheet2!B12</f>
        <v>Each</v>
      </c>
      <c r="D21" s="17">
        <v>1</v>
      </c>
      <c r="E21" s="14"/>
      <c r="F21" s="15">
        <f t="shared" si="0"/>
        <v>0</v>
      </c>
      <c r="G21" s="20"/>
      <c r="H21" s="25">
        <f t="shared" si="1"/>
        <v>0</v>
      </c>
      <c r="I21" s="27"/>
      <c r="J21" s="15">
        <f t="shared" si="2"/>
        <v>0</v>
      </c>
    </row>
    <row r="22" spans="2:10" x14ac:dyDescent="0.3">
      <c r="B22" s="32" t="str">
        <f>Sheet2!A13</f>
        <v>Red ink</v>
      </c>
      <c r="C22" s="33" t="str">
        <f>Sheet2!B13</f>
        <v>Each</v>
      </c>
      <c r="D22" s="17">
        <v>1</v>
      </c>
      <c r="E22" s="14"/>
      <c r="F22" s="15">
        <f t="shared" si="0"/>
        <v>0</v>
      </c>
      <c r="G22" s="20"/>
      <c r="H22" s="25">
        <f t="shared" si="1"/>
        <v>0</v>
      </c>
      <c r="I22" s="27"/>
      <c r="J22" s="15">
        <f t="shared" si="2"/>
        <v>0</v>
      </c>
    </row>
    <row r="23" spans="2:10" x14ac:dyDescent="0.3">
      <c r="B23" s="32" t="str">
        <f>Sheet2!A14</f>
        <v>Highlighters</v>
      </c>
      <c r="C23" s="33" t="str">
        <f>Sheet2!B14</f>
        <v>Pack of 10</v>
      </c>
      <c r="D23" s="17">
        <v>1</v>
      </c>
      <c r="E23" s="14"/>
      <c r="F23" s="15">
        <f t="shared" si="0"/>
        <v>0</v>
      </c>
      <c r="G23" s="20"/>
      <c r="H23" s="25">
        <f t="shared" si="1"/>
        <v>0</v>
      </c>
      <c r="I23" s="27"/>
      <c r="J23" s="15">
        <f t="shared" si="2"/>
        <v>0</v>
      </c>
    </row>
    <row r="24" spans="2:10" x14ac:dyDescent="0.3">
      <c r="B24" s="32" t="str">
        <f>Sheet2!A15</f>
        <v>Pritt</v>
      </c>
      <c r="C24" s="33" t="str">
        <f>Sheet2!B15</f>
        <v>Each</v>
      </c>
      <c r="D24" s="17">
        <v>1</v>
      </c>
      <c r="E24" s="14"/>
      <c r="F24" s="15">
        <f t="shared" si="0"/>
        <v>0</v>
      </c>
      <c r="G24" s="20"/>
      <c r="H24" s="25">
        <f t="shared" si="1"/>
        <v>0</v>
      </c>
      <c r="I24" s="27"/>
      <c r="J24" s="15">
        <f t="shared" si="2"/>
        <v>0</v>
      </c>
    </row>
    <row r="25" spans="2:10" x14ac:dyDescent="0.3">
      <c r="B25" s="32" t="str">
        <f>Sheet2!A16</f>
        <v>Pre stick</v>
      </c>
      <c r="C25" s="33" t="str">
        <f>Sheet2!B16</f>
        <v>Each</v>
      </c>
      <c r="D25" s="17">
        <v>1</v>
      </c>
      <c r="E25" s="14"/>
      <c r="F25" s="15">
        <f t="shared" si="0"/>
        <v>0</v>
      </c>
      <c r="G25" s="20"/>
      <c r="H25" s="25">
        <f t="shared" si="1"/>
        <v>0</v>
      </c>
      <c r="I25" s="27"/>
      <c r="J25" s="15">
        <f t="shared" si="2"/>
        <v>0</v>
      </c>
    </row>
    <row r="26" spans="2:10" x14ac:dyDescent="0.3">
      <c r="B26" s="32" t="str">
        <f>Sheet2!A17</f>
        <v>Calculator</v>
      </c>
      <c r="C26" s="33" t="str">
        <f>Sheet2!B17</f>
        <v>Each</v>
      </c>
      <c r="D26" s="17">
        <v>1</v>
      </c>
      <c r="E26" s="14"/>
      <c r="F26" s="15">
        <f t="shared" si="0"/>
        <v>0</v>
      </c>
      <c r="G26" s="20"/>
      <c r="H26" s="25">
        <f t="shared" si="1"/>
        <v>0</v>
      </c>
      <c r="I26" s="27"/>
      <c r="J26" s="15">
        <f t="shared" si="2"/>
        <v>0</v>
      </c>
    </row>
    <row r="27" spans="2:10" x14ac:dyDescent="0.3">
      <c r="B27" s="32" t="str">
        <f>Sheet2!A18</f>
        <v>White board markers assorted colours</v>
      </c>
      <c r="C27" s="33" t="str">
        <f>Sheet2!B18</f>
        <v>Pack of 10</v>
      </c>
      <c r="D27" s="17">
        <v>1</v>
      </c>
      <c r="E27" s="14"/>
      <c r="F27" s="15">
        <f t="shared" si="0"/>
        <v>0</v>
      </c>
      <c r="G27" s="20"/>
      <c r="H27" s="25">
        <f t="shared" si="1"/>
        <v>0</v>
      </c>
      <c r="I27" s="27"/>
      <c r="J27" s="15">
        <f t="shared" si="2"/>
        <v>0</v>
      </c>
    </row>
    <row r="28" spans="2:10" x14ac:dyDescent="0.3">
      <c r="B28" s="32" t="str">
        <f>Sheet2!A19</f>
        <v>Cube refill</v>
      </c>
      <c r="C28" s="33" t="str">
        <f>Sheet2!B19</f>
        <v>Each</v>
      </c>
      <c r="D28" s="17">
        <v>1</v>
      </c>
      <c r="E28" s="14"/>
      <c r="F28" s="15">
        <f t="shared" si="0"/>
        <v>0</v>
      </c>
      <c r="G28" s="20"/>
      <c r="H28" s="25">
        <f t="shared" si="1"/>
        <v>0</v>
      </c>
      <c r="I28" s="27"/>
      <c r="J28" s="15">
        <f t="shared" si="2"/>
        <v>0</v>
      </c>
    </row>
    <row r="29" spans="2:10" x14ac:dyDescent="0.3">
      <c r="B29" s="32" t="str">
        <f>Sheet2!A20</f>
        <v xml:space="preserve">Sticky notes/ yellow post it </v>
      </c>
      <c r="C29" s="33" t="str">
        <f>Sheet2!B20</f>
        <v>Pack of 6</v>
      </c>
      <c r="D29" s="17">
        <v>1</v>
      </c>
      <c r="E29" s="14"/>
      <c r="F29" s="15">
        <f t="shared" si="0"/>
        <v>0</v>
      </c>
      <c r="G29" s="20"/>
      <c r="H29" s="25">
        <f t="shared" si="1"/>
        <v>0</v>
      </c>
      <c r="I29" s="27"/>
      <c r="J29" s="15">
        <f t="shared" si="2"/>
        <v>0</v>
      </c>
    </row>
    <row r="30" spans="2:10" x14ac:dyDescent="0.3">
      <c r="B30" s="32" t="str">
        <f>Sheet2!A21</f>
        <v>Thick clear tape</v>
      </c>
      <c r="C30" s="33" t="str">
        <f>Sheet2!B21</f>
        <v>Each</v>
      </c>
      <c r="D30" s="17">
        <v>1</v>
      </c>
      <c r="E30" s="14"/>
      <c r="F30" s="15">
        <f t="shared" si="0"/>
        <v>0</v>
      </c>
      <c r="G30" s="20"/>
      <c r="H30" s="25">
        <f t="shared" si="1"/>
        <v>0</v>
      </c>
      <c r="I30" s="27"/>
      <c r="J30" s="15">
        <f t="shared" si="2"/>
        <v>0</v>
      </c>
    </row>
    <row r="31" spans="2:10" x14ac:dyDescent="0.3">
      <c r="B31" s="32" t="str">
        <f>Sheet2!A22</f>
        <v>Scissors</v>
      </c>
      <c r="C31" s="33" t="str">
        <f>Sheet2!B22</f>
        <v>Each</v>
      </c>
      <c r="D31" s="17">
        <v>1</v>
      </c>
      <c r="E31" s="14"/>
      <c r="F31" s="15">
        <f t="shared" si="0"/>
        <v>0</v>
      </c>
      <c r="G31" s="20"/>
      <c r="H31" s="25">
        <f t="shared" si="1"/>
        <v>0</v>
      </c>
      <c r="I31" s="27"/>
      <c r="J31" s="15">
        <f t="shared" si="2"/>
        <v>0</v>
      </c>
    </row>
    <row r="32" spans="2:10" x14ac:dyDescent="0.3">
      <c r="B32" s="32" t="str">
        <f>Sheet2!A23</f>
        <v>Manilla Folder 100 sheets  yellow</v>
      </c>
      <c r="C32" s="33" t="str">
        <f>Sheet2!B23</f>
        <v>100 Sheets pack</v>
      </c>
      <c r="D32" s="17">
        <v>1</v>
      </c>
      <c r="E32" s="14"/>
      <c r="F32" s="15">
        <f t="shared" si="0"/>
        <v>0</v>
      </c>
      <c r="G32" s="20"/>
      <c r="H32" s="25">
        <f t="shared" si="1"/>
        <v>0</v>
      </c>
      <c r="I32" s="27"/>
      <c r="J32" s="15">
        <f t="shared" si="2"/>
        <v>0</v>
      </c>
    </row>
    <row r="33" spans="2:10" x14ac:dyDescent="0.3">
      <c r="B33" s="32" t="str">
        <f>Sheet2!A24</f>
        <v>Manilla Folder 100 sheets  green</v>
      </c>
      <c r="C33" s="33" t="str">
        <f>Sheet2!B24</f>
        <v>100 Sheets pack</v>
      </c>
      <c r="D33" s="17">
        <v>1</v>
      </c>
      <c r="E33" s="14"/>
      <c r="F33" s="15">
        <f t="shared" si="0"/>
        <v>0</v>
      </c>
      <c r="G33" s="20"/>
      <c r="H33" s="25">
        <f t="shared" si="1"/>
        <v>0</v>
      </c>
      <c r="I33" s="27"/>
      <c r="J33" s="15">
        <f t="shared" si="2"/>
        <v>0</v>
      </c>
    </row>
    <row r="34" spans="2:10" x14ac:dyDescent="0.3">
      <c r="B34" s="32" t="str">
        <f>Sheet2!A25</f>
        <v>Laminating A4 pouch 150 mic</v>
      </c>
      <c r="C34" s="33" t="str">
        <f>Sheet2!B25</f>
        <v>Pack of 10</v>
      </c>
      <c r="D34" s="17">
        <v>1</v>
      </c>
      <c r="E34" s="14"/>
      <c r="F34" s="15">
        <f t="shared" si="0"/>
        <v>0</v>
      </c>
      <c r="G34" s="20"/>
      <c r="H34" s="25">
        <f t="shared" si="1"/>
        <v>0</v>
      </c>
      <c r="I34" s="27"/>
      <c r="J34" s="15">
        <f t="shared" si="2"/>
        <v>0</v>
      </c>
    </row>
    <row r="35" spans="2:10" x14ac:dyDescent="0.3">
      <c r="B35" s="32" t="str">
        <f>Sheet2!A26</f>
        <v xml:space="preserve"> A4 PVS plastic sleeves 100 per pack</v>
      </c>
      <c r="C35" s="33" t="str">
        <f>Sheet2!B26</f>
        <v>Pack of 100</v>
      </c>
      <c r="D35" s="17">
        <v>1</v>
      </c>
      <c r="E35" s="14"/>
      <c r="F35" s="15">
        <f t="shared" si="0"/>
        <v>0</v>
      </c>
      <c r="G35" s="20"/>
      <c r="H35" s="25">
        <f t="shared" si="1"/>
        <v>0</v>
      </c>
      <c r="I35" s="27"/>
      <c r="J35" s="15">
        <f t="shared" si="2"/>
        <v>0</v>
      </c>
    </row>
    <row r="36" spans="2:10" x14ac:dyDescent="0.3">
      <c r="B36" s="32" t="str">
        <f>Sheet2!A27</f>
        <v>PVC File dividers A-Z or 1-10</v>
      </c>
      <c r="C36" s="33" t="str">
        <f>Sheet2!B27</f>
        <v>Pack</v>
      </c>
      <c r="D36" s="17">
        <v>1</v>
      </c>
      <c r="E36" s="14"/>
      <c r="F36" s="15">
        <f t="shared" si="0"/>
        <v>0</v>
      </c>
      <c r="G36" s="20"/>
      <c r="H36" s="25">
        <f t="shared" si="1"/>
        <v>0</v>
      </c>
      <c r="I36" s="27"/>
      <c r="J36" s="15">
        <f t="shared" si="2"/>
        <v>0</v>
      </c>
    </row>
    <row r="37" spans="2:10" x14ac:dyDescent="0.3">
      <c r="B37" s="32" t="str">
        <f>Sheet2!A28</f>
        <v>Lever arch file 70mm and 40mm polyprop</v>
      </c>
      <c r="C37" s="33" t="str">
        <f>Sheet2!B28</f>
        <v>Each</v>
      </c>
      <c r="D37" s="17">
        <v>1</v>
      </c>
      <c r="E37" s="14"/>
      <c r="F37" s="15">
        <f t="shared" si="0"/>
        <v>0</v>
      </c>
      <c r="G37" s="20"/>
      <c r="H37" s="25">
        <f t="shared" si="1"/>
        <v>0</v>
      </c>
      <c r="I37" s="27"/>
      <c r="J37" s="15">
        <f t="shared" si="2"/>
        <v>0</v>
      </c>
    </row>
    <row r="38" spans="2:10" x14ac:dyDescent="0.3">
      <c r="B38" s="32" t="str">
        <f>Sheet2!A29</f>
        <v xml:space="preserve">Clear packaging tape </v>
      </c>
      <c r="C38" s="33" t="str">
        <f>Sheet2!B29</f>
        <v>Each</v>
      </c>
      <c r="D38" s="17">
        <v>1</v>
      </c>
      <c r="E38" s="14"/>
      <c r="F38" s="15">
        <f t="shared" si="0"/>
        <v>0</v>
      </c>
      <c r="G38" s="20"/>
      <c r="H38" s="25">
        <f t="shared" si="1"/>
        <v>0</v>
      </c>
      <c r="I38" s="27"/>
      <c r="J38" s="15">
        <f t="shared" si="2"/>
        <v>0</v>
      </c>
    </row>
    <row r="39" spans="2:10" x14ac:dyDescent="0.3">
      <c r="B39" s="32" t="str">
        <f>Sheet2!A30</f>
        <v>Brown buffer tape to seal samples sen to lab</v>
      </c>
      <c r="C39" s="33" t="str">
        <f>Sheet2!B30</f>
        <v>Each</v>
      </c>
      <c r="D39" s="17">
        <v>1</v>
      </c>
      <c r="E39" s="14"/>
      <c r="F39" s="15">
        <f t="shared" si="0"/>
        <v>0</v>
      </c>
      <c r="G39" s="20"/>
      <c r="H39" s="25">
        <f t="shared" si="1"/>
        <v>0</v>
      </c>
      <c r="I39" s="27"/>
      <c r="J39" s="15">
        <f t="shared" si="2"/>
        <v>0</v>
      </c>
    </row>
    <row r="40" spans="2:10" x14ac:dyDescent="0.3">
      <c r="B40" s="32" t="str">
        <f>Sheet2!A31</f>
        <v>3m heavy duty tape mounting</v>
      </c>
      <c r="C40" s="33" t="str">
        <f>Sheet2!B31</f>
        <v>Each</v>
      </c>
      <c r="D40" s="17">
        <v>1</v>
      </c>
      <c r="E40" s="14"/>
      <c r="F40" s="15">
        <f t="shared" si="0"/>
        <v>0</v>
      </c>
      <c r="G40" s="20"/>
      <c r="H40" s="25">
        <f t="shared" si="1"/>
        <v>0</v>
      </c>
      <c r="I40" s="27"/>
      <c r="J40" s="15">
        <f t="shared" si="2"/>
        <v>0</v>
      </c>
    </row>
    <row r="41" spans="2:10" x14ac:dyDescent="0.3">
      <c r="B41" s="32" t="str">
        <f>Sheet2!A32</f>
        <v>Liquid to clean whiteboard</v>
      </c>
      <c r="C41" s="33" t="str">
        <f>Sheet2!B32</f>
        <v>Each</v>
      </c>
      <c r="D41" s="17">
        <v>1</v>
      </c>
      <c r="E41" s="14"/>
      <c r="F41" s="15">
        <f t="shared" si="0"/>
        <v>0</v>
      </c>
      <c r="G41" s="20"/>
      <c r="H41" s="25">
        <f t="shared" si="1"/>
        <v>0</v>
      </c>
      <c r="I41" s="27"/>
      <c r="J41" s="15">
        <f t="shared" si="2"/>
        <v>0</v>
      </c>
    </row>
    <row r="42" spans="2:10" x14ac:dyDescent="0.3">
      <c r="B42" s="32" t="str">
        <f>Sheet2!A33</f>
        <v>Pouch for id cards</v>
      </c>
      <c r="C42" s="33" t="str">
        <f>Sheet2!B33</f>
        <v>237 ml each</v>
      </c>
      <c r="D42" s="17">
        <v>1</v>
      </c>
      <c r="E42" s="14"/>
      <c r="F42" s="15">
        <f t="shared" si="0"/>
        <v>0</v>
      </c>
      <c r="G42" s="20"/>
      <c r="H42" s="25">
        <f t="shared" si="1"/>
        <v>0</v>
      </c>
      <c r="I42" s="27"/>
      <c r="J42" s="15">
        <f t="shared" si="2"/>
        <v>0</v>
      </c>
    </row>
    <row r="43" spans="2:10" x14ac:dyDescent="0.3">
      <c r="B43" s="32" t="str">
        <f>Sheet2!A34</f>
        <v>AAA duracell batteries</v>
      </c>
      <c r="C43" s="33" t="str">
        <f>Sheet2!B34</f>
        <v>Pack of 12</v>
      </c>
      <c r="D43" s="17">
        <v>1</v>
      </c>
      <c r="E43" s="14"/>
      <c r="F43" s="15">
        <f t="shared" si="0"/>
        <v>0</v>
      </c>
      <c r="G43" s="20"/>
      <c r="H43" s="25">
        <f t="shared" si="1"/>
        <v>0</v>
      </c>
      <c r="I43" s="27"/>
      <c r="J43" s="15">
        <f t="shared" si="2"/>
        <v>0</v>
      </c>
    </row>
    <row r="44" spans="2:10" x14ac:dyDescent="0.3">
      <c r="B44" s="32" t="str">
        <f>Sheet2!A35</f>
        <v>AA duracel batteries</v>
      </c>
      <c r="C44" s="33" t="str">
        <f>Sheet2!B35</f>
        <v>Pack of 12</v>
      </c>
      <c r="D44" s="17">
        <v>1</v>
      </c>
      <c r="E44" s="14"/>
      <c r="F44" s="15">
        <f t="shared" si="0"/>
        <v>0</v>
      </c>
      <c r="G44" s="20"/>
      <c r="H44" s="25">
        <f t="shared" si="1"/>
        <v>0</v>
      </c>
      <c r="I44" s="27"/>
      <c r="J44" s="15">
        <f t="shared" si="2"/>
        <v>0</v>
      </c>
    </row>
    <row r="45" spans="2:10" x14ac:dyDescent="0.3">
      <c r="B45" s="32" t="str">
        <f>Sheet2!A36</f>
        <v>File fasteners</v>
      </c>
      <c r="C45" s="33" t="str">
        <f>Sheet2!B36</f>
        <v>Pack of 50</v>
      </c>
      <c r="D45" s="17">
        <v>1</v>
      </c>
      <c r="E45" s="14"/>
      <c r="F45" s="15">
        <f t="shared" si="0"/>
        <v>0</v>
      </c>
      <c r="G45" s="20"/>
      <c r="H45" s="25">
        <f t="shared" si="1"/>
        <v>0</v>
      </c>
      <c r="I45" s="27"/>
      <c r="J45" s="15">
        <f t="shared" si="2"/>
        <v>0</v>
      </c>
    </row>
    <row r="46" spans="2:10" x14ac:dyDescent="0.3">
      <c r="B46" s="32" t="str">
        <f>Sheet2!A37</f>
        <v>Elastic bands</v>
      </c>
      <c r="C46" s="33" t="str">
        <f>Sheet2!B37</f>
        <v>100g</v>
      </c>
      <c r="D46" s="17">
        <v>1</v>
      </c>
      <c r="E46" s="14"/>
      <c r="F46" s="15">
        <f t="shared" si="0"/>
        <v>0</v>
      </c>
      <c r="G46" s="20"/>
      <c r="H46" s="25">
        <f t="shared" si="1"/>
        <v>0</v>
      </c>
      <c r="I46" s="27"/>
      <c r="J46" s="15">
        <f t="shared" si="2"/>
        <v>0</v>
      </c>
    </row>
    <row r="47" spans="2:10" x14ac:dyDescent="0.3">
      <c r="B47" s="32" t="str">
        <f>Sheet2!A38</f>
        <v>Finger cone various sizes</v>
      </c>
      <c r="C47" s="33" t="str">
        <f>Sheet2!B38</f>
        <v>Pack of 10</v>
      </c>
      <c r="D47" s="17">
        <v>1</v>
      </c>
      <c r="E47" s="14"/>
      <c r="F47" s="15">
        <f t="shared" si="0"/>
        <v>0</v>
      </c>
      <c r="G47" s="20"/>
      <c r="H47" s="25">
        <f t="shared" si="1"/>
        <v>0</v>
      </c>
      <c r="I47" s="27"/>
      <c r="J47" s="15">
        <f t="shared" si="2"/>
        <v>0</v>
      </c>
    </row>
    <row r="48" spans="2:10" x14ac:dyDescent="0.3">
      <c r="B48" s="32" t="str">
        <f>Sheet2!A39</f>
        <v>Gel pen</v>
      </c>
      <c r="C48" s="33" t="str">
        <f>Sheet2!B39</f>
        <v>Box of 40</v>
      </c>
      <c r="D48" s="17">
        <v>1</v>
      </c>
      <c r="E48" s="14"/>
      <c r="F48" s="15">
        <f t="shared" si="0"/>
        <v>0</v>
      </c>
      <c r="G48" s="20"/>
      <c r="H48" s="25">
        <f t="shared" si="1"/>
        <v>0</v>
      </c>
      <c r="I48" s="27"/>
      <c r="J48" s="15">
        <f t="shared" si="2"/>
        <v>0</v>
      </c>
    </row>
    <row r="49" spans="2:10" x14ac:dyDescent="0.3">
      <c r="B49" s="32" t="str">
        <f>Sheet2!A40</f>
        <v>Diaries A4 and A5 annual</v>
      </c>
      <c r="C49" s="33" t="str">
        <f>Sheet2!B40</f>
        <v>Each</v>
      </c>
      <c r="D49" s="17">
        <v>1</v>
      </c>
      <c r="E49" s="14"/>
      <c r="F49" s="15">
        <f t="shared" si="0"/>
        <v>0</v>
      </c>
      <c r="G49" s="20"/>
      <c r="H49" s="25">
        <f t="shared" si="1"/>
        <v>0</v>
      </c>
      <c r="I49" s="27"/>
      <c r="J49" s="15">
        <f t="shared" si="2"/>
        <v>0</v>
      </c>
    </row>
    <row r="50" spans="2:10" x14ac:dyDescent="0.3">
      <c r="B50" s="32" t="str">
        <f>Sheet2!A41</f>
        <v>Masonite clip board</v>
      </c>
      <c r="C50" s="33" t="str">
        <f>Sheet2!B41</f>
        <v>Each</v>
      </c>
      <c r="D50" s="17">
        <v>1</v>
      </c>
      <c r="E50" s="14"/>
      <c r="F50" s="15">
        <f t="shared" si="0"/>
        <v>0</v>
      </c>
      <c r="G50" s="20"/>
      <c r="H50" s="25">
        <f t="shared" si="1"/>
        <v>0</v>
      </c>
      <c r="I50" s="27"/>
      <c r="J50" s="15">
        <f t="shared" si="2"/>
        <v>0</v>
      </c>
    </row>
    <row r="51" spans="2:10" x14ac:dyDescent="0.3">
      <c r="B51" s="32" t="str">
        <f>Sheet2!A42</f>
        <v>Photocopy paper</v>
      </c>
      <c r="C51" s="33" t="str">
        <f>Sheet2!B42</f>
        <v>Box of 5 reams (500 sheets)</v>
      </c>
      <c r="D51" s="17">
        <v>1</v>
      </c>
      <c r="E51" s="14"/>
      <c r="F51" s="15">
        <f t="shared" si="0"/>
        <v>0</v>
      </c>
      <c r="G51" s="20"/>
      <c r="H51" s="25">
        <f t="shared" si="1"/>
        <v>0</v>
      </c>
      <c r="I51" s="27"/>
      <c r="J51" s="15">
        <f t="shared" si="2"/>
        <v>0</v>
      </c>
    </row>
    <row r="52" spans="2:10" x14ac:dyDescent="0.3">
      <c r="B52" s="32">
        <f>Sheet2!A43</f>
        <v>0</v>
      </c>
      <c r="C52" s="33">
        <f>Sheet2!B43</f>
        <v>0</v>
      </c>
      <c r="D52" s="17">
        <v>1</v>
      </c>
      <c r="E52" s="14"/>
      <c r="F52" s="15">
        <f t="shared" si="0"/>
        <v>0</v>
      </c>
      <c r="G52" s="20"/>
      <c r="H52" s="25">
        <f t="shared" si="1"/>
        <v>0</v>
      </c>
      <c r="I52" s="27"/>
      <c r="J52" s="15">
        <f t="shared" si="2"/>
        <v>0</v>
      </c>
    </row>
    <row r="53" spans="2:10" x14ac:dyDescent="0.3">
      <c r="B53" s="32" t="str">
        <f>Sheet2!A44</f>
        <v>Tippex</v>
      </c>
      <c r="C53" s="33" t="str">
        <f>Sheet2!B44</f>
        <v>Each</v>
      </c>
      <c r="D53" s="17">
        <v>1</v>
      </c>
      <c r="E53" s="14"/>
      <c r="F53" s="15">
        <f t="shared" si="0"/>
        <v>0</v>
      </c>
      <c r="G53" s="20"/>
      <c r="H53" s="25">
        <f t="shared" si="1"/>
        <v>0</v>
      </c>
      <c r="I53" s="27"/>
      <c r="J53" s="15">
        <f t="shared" si="2"/>
        <v>0</v>
      </c>
    </row>
    <row r="54" spans="2:10" x14ac:dyDescent="0.3">
      <c r="B54" s="32" t="str">
        <f>Sheet2!A45</f>
        <v>Punch Large and small</v>
      </c>
      <c r="C54" s="33" t="str">
        <f>Sheet2!B45</f>
        <v>Each</v>
      </c>
      <c r="D54" s="17">
        <v>1</v>
      </c>
      <c r="E54" s="14"/>
      <c r="F54" s="15">
        <f t="shared" si="0"/>
        <v>0</v>
      </c>
      <c r="G54" s="20"/>
      <c r="H54" s="25">
        <f t="shared" si="1"/>
        <v>0</v>
      </c>
      <c r="I54" s="27"/>
      <c r="J54" s="15">
        <f t="shared" si="2"/>
        <v>0</v>
      </c>
    </row>
    <row r="55" spans="2:10" x14ac:dyDescent="0.3">
      <c r="B55" s="32" t="str">
        <f>Sheet2!A46</f>
        <v>Large stapler</v>
      </c>
      <c r="C55" s="33" t="str">
        <f>Sheet2!B46</f>
        <v>Each</v>
      </c>
      <c r="D55" s="17">
        <v>1</v>
      </c>
      <c r="E55" s="14"/>
      <c r="F55" s="15">
        <f t="shared" si="0"/>
        <v>0</v>
      </c>
      <c r="G55" s="20"/>
      <c r="H55" s="25">
        <f t="shared" si="1"/>
        <v>0</v>
      </c>
      <c r="I55" s="27"/>
      <c r="J55" s="15">
        <f t="shared" si="2"/>
        <v>0</v>
      </c>
    </row>
    <row r="56" spans="2:10" x14ac:dyDescent="0.3">
      <c r="B56" s="32" t="str">
        <f>Sheet2!A47</f>
        <v>Staples for large stapler</v>
      </c>
      <c r="C56" s="33" t="str">
        <f>Sheet2!B47</f>
        <v>Box</v>
      </c>
      <c r="D56" s="17">
        <v>1</v>
      </c>
      <c r="E56" s="14"/>
      <c r="F56" s="15">
        <f t="shared" si="0"/>
        <v>0</v>
      </c>
      <c r="G56" s="20"/>
      <c r="H56" s="25">
        <f t="shared" si="1"/>
        <v>0</v>
      </c>
      <c r="I56" s="27"/>
      <c r="J56" s="15">
        <f t="shared" si="2"/>
        <v>0</v>
      </c>
    </row>
    <row r="57" spans="2:10" x14ac:dyDescent="0.3">
      <c r="B57" s="32" t="str">
        <f>Sheet2!A48</f>
        <v>Pen organizer  holders</v>
      </c>
      <c r="C57" s="33" t="str">
        <f>Sheet2!B48</f>
        <v>Each</v>
      </c>
      <c r="D57" s="17">
        <v>1</v>
      </c>
      <c r="E57" s="14"/>
      <c r="F57" s="15">
        <f t="shared" si="0"/>
        <v>0</v>
      </c>
      <c r="G57" s="20"/>
      <c r="H57" s="25">
        <f t="shared" si="1"/>
        <v>0</v>
      </c>
      <c r="I57" s="27"/>
      <c r="J57" s="15">
        <f t="shared" si="2"/>
        <v>0</v>
      </c>
    </row>
    <row r="58" spans="2:10" x14ac:dyDescent="0.3">
      <c r="B58" s="32" t="str">
        <f>Sheet2!A49</f>
        <v>Optiplan Folder 440 H/W with flaps</v>
      </c>
      <c r="C58" s="33" t="str">
        <f>Sheet2!B49</f>
        <v>Pack</v>
      </c>
      <c r="D58" s="17">
        <v>1</v>
      </c>
      <c r="E58" s="14"/>
      <c r="F58" s="15">
        <f t="shared" si="0"/>
        <v>0</v>
      </c>
      <c r="G58" s="20"/>
      <c r="H58" s="25">
        <f t="shared" si="1"/>
        <v>0</v>
      </c>
      <c r="I58" s="27"/>
      <c r="J58" s="15">
        <f t="shared" si="2"/>
        <v>0</v>
      </c>
    </row>
    <row r="59" spans="2:10" x14ac:dyDescent="0.3">
      <c r="B59" s="32" t="str">
        <f>Sheet2!A50</f>
        <v>Pushpin</v>
      </c>
      <c r="C59" s="33" t="str">
        <f>Sheet2!B50</f>
        <v>box</v>
      </c>
      <c r="D59" s="17">
        <v>1</v>
      </c>
      <c r="E59" s="14"/>
      <c r="F59" s="15">
        <f t="shared" si="0"/>
        <v>0</v>
      </c>
      <c r="G59" s="20"/>
      <c r="H59" s="25">
        <f t="shared" si="1"/>
        <v>0</v>
      </c>
      <c r="I59" s="27"/>
      <c r="J59" s="15">
        <f t="shared" si="2"/>
        <v>0</v>
      </c>
    </row>
    <row r="60" spans="2:10" x14ac:dyDescent="0.3">
      <c r="B60" s="32" t="str">
        <f>Sheet2!A51</f>
        <v>Waste Paper bin-wire</v>
      </c>
      <c r="C60" s="33" t="str">
        <f>Sheet2!B51</f>
        <v>Each</v>
      </c>
      <c r="D60" s="17">
        <v>1</v>
      </c>
      <c r="E60" s="14"/>
      <c r="F60" s="15">
        <f t="shared" si="0"/>
        <v>0</v>
      </c>
      <c r="G60" s="20"/>
      <c r="H60" s="25">
        <f t="shared" si="1"/>
        <v>0</v>
      </c>
      <c r="I60" s="27"/>
      <c r="J60" s="15">
        <f t="shared" si="2"/>
        <v>0</v>
      </c>
    </row>
    <row r="61" spans="2:10" x14ac:dyDescent="0.3">
      <c r="B61" s="32" t="str">
        <f>Sheet2!A52</f>
        <v>Notice Board</v>
      </c>
      <c r="C61" s="33" t="str">
        <f>Sheet2!B52</f>
        <v>Each</v>
      </c>
      <c r="D61" s="17">
        <v>1</v>
      </c>
      <c r="E61" s="14"/>
      <c r="F61" s="15">
        <f t="shared" si="0"/>
        <v>0</v>
      </c>
      <c r="G61" s="20"/>
      <c r="H61" s="25">
        <f t="shared" si="1"/>
        <v>0</v>
      </c>
      <c r="I61" s="27"/>
      <c r="J61" s="15">
        <f t="shared" si="2"/>
        <v>0</v>
      </c>
    </row>
    <row r="62" spans="2:10" x14ac:dyDescent="0.3">
      <c r="B62" s="32" t="str">
        <f>Sheet2!A53</f>
        <v>Frames A4</v>
      </c>
      <c r="C62" s="33" t="str">
        <f>Sheet2!B53</f>
        <v>Each</v>
      </c>
      <c r="D62" s="17">
        <v>1</v>
      </c>
      <c r="E62" s="14"/>
      <c r="F62" s="15">
        <f t="shared" si="0"/>
        <v>0</v>
      </c>
      <c r="G62" s="20"/>
      <c r="H62" s="25">
        <f t="shared" si="1"/>
        <v>0</v>
      </c>
      <c r="I62" s="27"/>
      <c r="J62" s="15">
        <f t="shared" si="2"/>
        <v>0</v>
      </c>
    </row>
    <row r="63" spans="2:10" x14ac:dyDescent="0.3">
      <c r="B63" s="32" t="str">
        <f>Sheet2!A54</f>
        <v>Sorter A-Z</v>
      </c>
      <c r="C63" s="33" t="str">
        <f>Sheet2!B54</f>
        <v>Each</v>
      </c>
      <c r="D63" s="17">
        <v>1</v>
      </c>
      <c r="E63" s="14"/>
      <c r="F63" s="15">
        <f t="shared" si="0"/>
        <v>0</v>
      </c>
      <c r="G63" s="20"/>
      <c r="H63" s="25">
        <f t="shared" si="1"/>
        <v>0</v>
      </c>
      <c r="I63" s="27"/>
      <c r="J63" s="15">
        <f t="shared" si="2"/>
        <v>0</v>
      </c>
    </row>
    <row r="64" spans="2:10" x14ac:dyDescent="0.3">
      <c r="B64" s="32" t="str">
        <f>Sheet2!A55</f>
        <v>Optiplan Plastic container / holders for Files</v>
      </c>
      <c r="C64" s="33" t="str">
        <f>Sheet2!B55</f>
        <v>Each</v>
      </c>
      <c r="D64" s="17">
        <v>1</v>
      </c>
      <c r="E64" s="14"/>
      <c r="F64" s="15">
        <f t="shared" si="0"/>
        <v>0</v>
      </c>
      <c r="G64" s="20"/>
      <c r="H64" s="25">
        <f t="shared" si="1"/>
        <v>0</v>
      </c>
      <c r="I64" s="27"/>
      <c r="J64" s="15">
        <f t="shared" si="2"/>
        <v>0</v>
      </c>
    </row>
    <row r="65" spans="2:10" x14ac:dyDescent="0.3">
      <c r="B65" s="32" t="str">
        <f>Sheet2!A56</f>
        <v>Brother barcoded labels</v>
      </c>
      <c r="C65" s="33" t="str">
        <f>Sheet2!B56</f>
        <v>Roll</v>
      </c>
      <c r="D65" s="17">
        <v>1</v>
      </c>
      <c r="E65" s="14"/>
      <c r="F65" s="15">
        <f t="shared" si="0"/>
        <v>0</v>
      </c>
      <c r="G65" s="20"/>
      <c r="H65" s="25">
        <f t="shared" si="1"/>
        <v>0</v>
      </c>
      <c r="I65" s="27"/>
      <c r="J65" s="15">
        <f t="shared" si="2"/>
        <v>0</v>
      </c>
    </row>
    <row r="66" spans="2:10" x14ac:dyDescent="0.3">
      <c r="B66" s="32" t="str">
        <f>Sheet2!A57</f>
        <v>Small and large ink pads</v>
      </c>
      <c r="C66" s="33" t="str">
        <f>Sheet2!B57</f>
        <v>Each</v>
      </c>
      <c r="D66" s="17">
        <v>1</v>
      </c>
      <c r="E66" s="14"/>
      <c r="F66" s="15">
        <f t="shared" si="0"/>
        <v>0</v>
      </c>
      <c r="G66" s="20"/>
      <c r="H66" s="25">
        <f t="shared" si="1"/>
        <v>0</v>
      </c>
      <c r="I66" s="27"/>
      <c r="J66" s="15">
        <f t="shared" si="2"/>
        <v>0</v>
      </c>
    </row>
    <row r="67" spans="2:10" x14ac:dyDescent="0.3">
      <c r="B67" s="32" t="str">
        <f>Sheet2!A58</f>
        <v>Selfinking stamps – date stamp</v>
      </c>
      <c r="C67" s="33" t="str">
        <f>Sheet2!B58</f>
        <v>each</v>
      </c>
      <c r="D67" s="17">
        <v>1</v>
      </c>
      <c r="E67" s="14"/>
      <c r="F67" s="15">
        <f t="shared" si="0"/>
        <v>0</v>
      </c>
      <c r="G67" s="20"/>
      <c r="H67" s="25">
        <f t="shared" si="1"/>
        <v>0</v>
      </c>
      <c r="I67" s="27"/>
      <c r="J67" s="15">
        <f t="shared" si="2"/>
        <v>0</v>
      </c>
    </row>
    <row r="68" spans="2:10" x14ac:dyDescent="0.3">
      <c r="B68" s="32" t="str">
        <f>Sheet2!A59</f>
        <v>Selfinking stamps – passed for export stamp</v>
      </c>
      <c r="C68" s="33" t="str">
        <f>Sheet2!B59</f>
        <v>Each</v>
      </c>
      <c r="D68" s="17">
        <v>1</v>
      </c>
      <c r="E68" s="14"/>
      <c r="F68" s="15">
        <f t="shared" si="0"/>
        <v>0</v>
      </c>
      <c r="G68" s="20"/>
      <c r="H68" s="25">
        <f t="shared" si="1"/>
        <v>0</v>
      </c>
      <c r="I68" s="27"/>
      <c r="J68" s="15">
        <f t="shared" si="2"/>
        <v>0</v>
      </c>
    </row>
    <row r="69" spans="2:10" x14ac:dyDescent="0.3">
      <c r="B69" s="32" t="str">
        <f>Sheet2!A60</f>
        <v>Selfinking stamps – reject stamp</v>
      </c>
      <c r="C69" s="33" t="str">
        <f>Sheet2!B60</f>
        <v>each</v>
      </c>
      <c r="D69" s="17">
        <v>1</v>
      </c>
      <c r="E69" s="14"/>
      <c r="F69" s="15">
        <f t="shared" si="0"/>
        <v>0</v>
      </c>
      <c r="G69" s="20"/>
      <c r="H69" s="25">
        <f t="shared" si="1"/>
        <v>0</v>
      </c>
      <c r="I69" s="27"/>
      <c r="J69" s="15">
        <f t="shared" si="2"/>
        <v>0</v>
      </c>
    </row>
    <row r="70" spans="2:10" x14ac:dyDescent="0.3">
      <c r="B70" s="32" t="str">
        <f>Sheet2!A61</f>
        <v>Selfinking stamps – personnel nr stamp</v>
      </c>
      <c r="C70" s="33" t="str">
        <f>Sheet2!B61</f>
        <v>each</v>
      </c>
      <c r="D70" s="17">
        <v>1</v>
      </c>
      <c r="E70" s="14"/>
      <c r="F70" s="15">
        <f t="shared" si="0"/>
        <v>0</v>
      </c>
      <c r="G70" s="20"/>
      <c r="H70" s="25">
        <f t="shared" si="1"/>
        <v>0</v>
      </c>
      <c r="I70" s="27"/>
      <c r="J70" s="15">
        <f t="shared" si="2"/>
        <v>0</v>
      </c>
    </row>
    <row r="71" spans="2:10" ht="15" thickBot="1" x14ac:dyDescent="0.35">
      <c r="B71" s="32" t="str">
        <f>Sheet2!A62</f>
        <v>Selfinking stamps</v>
      </c>
      <c r="C71" s="33" t="str">
        <f>Sheet2!B62</f>
        <v>each</v>
      </c>
      <c r="D71" s="17">
        <v>1</v>
      </c>
      <c r="E71" s="14"/>
      <c r="F71" s="15">
        <f t="shared" si="0"/>
        <v>0</v>
      </c>
      <c r="G71" s="20"/>
      <c r="H71" s="25">
        <f t="shared" si="1"/>
        <v>0</v>
      </c>
      <c r="I71" s="27"/>
      <c r="J71" s="15">
        <f t="shared" si="2"/>
        <v>0</v>
      </c>
    </row>
    <row r="72" spans="2:10" ht="15" thickBot="1" x14ac:dyDescent="0.35">
      <c r="B72" s="29"/>
      <c r="C72" s="3"/>
      <c r="D72" s="4"/>
      <c r="E72" s="1"/>
      <c r="F72" s="28">
        <f>SUM(F10:F71)</f>
        <v>0</v>
      </c>
      <c r="G72" s="10"/>
      <c r="H72" s="28">
        <f>SUM(H10:H71)</f>
        <v>0</v>
      </c>
      <c r="I72" s="10"/>
      <c r="J72" s="28">
        <f>SUM(J10:J71)</f>
        <v>0</v>
      </c>
    </row>
    <row r="73" spans="2:10" ht="15" thickTop="1" x14ac:dyDescent="0.3">
      <c r="B73" s="1"/>
      <c r="C73" s="3"/>
      <c r="D73" s="4"/>
      <c r="E73" s="1"/>
      <c r="F73" s="1"/>
      <c r="G73" s="1"/>
      <c r="H73" s="1"/>
      <c r="I73" s="1"/>
      <c r="J73" s="1"/>
    </row>
    <row r="74" spans="2:10" x14ac:dyDescent="0.3">
      <c r="B74" s="1"/>
      <c r="C74" s="3"/>
      <c r="D74" s="4"/>
      <c r="E74" s="1"/>
      <c r="F74" s="1"/>
      <c r="G74" s="1"/>
      <c r="H74" s="1"/>
      <c r="I74" s="1"/>
      <c r="J74" s="1"/>
    </row>
    <row r="75" spans="2:10" x14ac:dyDescent="0.3">
      <c r="B75" s="54"/>
      <c r="C75" s="54"/>
      <c r="D75" s="54"/>
      <c r="E75" s="54"/>
      <c r="F75" s="54"/>
      <c r="G75" s="1"/>
      <c r="H75" s="8"/>
      <c r="I75" s="8"/>
      <c r="J75" s="8"/>
    </row>
    <row r="76" spans="2:10" x14ac:dyDescent="0.3">
      <c r="B76" s="1"/>
      <c r="C76" s="1"/>
      <c r="D76" s="1"/>
      <c r="E76" s="1"/>
      <c r="F76" s="1"/>
      <c r="G76" s="1"/>
      <c r="H76" s="1"/>
      <c r="I76" s="1"/>
      <c r="J76" s="1"/>
    </row>
    <row r="77" spans="2:10" hidden="1" x14ac:dyDescent="0.3">
      <c r="B77" s="5" t="s">
        <v>109</v>
      </c>
      <c r="C77" s="1"/>
      <c r="D77" s="1"/>
      <c r="E77" s="1"/>
      <c r="F77" s="1"/>
      <c r="G77" s="1"/>
      <c r="H77" s="1"/>
      <c r="I77" s="1"/>
      <c r="J77" s="1"/>
    </row>
    <row r="78" spans="2:10" hidden="1" x14ac:dyDescent="0.3">
      <c r="B78" s="54" t="s">
        <v>110</v>
      </c>
      <c r="C78" s="54"/>
      <c r="D78" s="54"/>
      <c r="E78" s="54"/>
      <c r="F78" s="54"/>
      <c r="G78" s="1"/>
      <c r="H78" s="8"/>
      <c r="I78" s="8"/>
      <c r="J78" s="8"/>
    </row>
    <row r="79" spans="2:10" hidden="1" x14ac:dyDescent="0.3">
      <c r="B79" s="54" t="s">
        <v>111</v>
      </c>
      <c r="C79" s="54"/>
      <c r="D79" s="54"/>
      <c r="E79" s="54"/>
      <c r="F79" s="54"/>
      <c r="G79" s="1"/>
      <c r="H79" s="8"/>
      <c r="I79" s="8"/>
      <c r="J79" s="8"/>
    </row>
    <row r="80" spans="2:10" hidden="1" x14ac:dyDescent="0.3">
      <c r="B80" s="54" t="s">
        <v>112</v>
      </c>
      <c r="C80" s="54"/>
      <c r="D80" s="54"/>
      <c r="E80" s="54"/>
      <c r="F80" s="54"/>
      <c r="G80" s="1"/>
      <c r="H80" s="8"/>
      <c r="I80" s="8"/>
      <c r="J80" s="8"/>
    </row>
    <row r="81" spans="2:10" x14ac:dyDescent="0.3">
      <c r="B81" s="1"/>
      <c r="C81" s="1"/>
      <c r="D81" s="1"/>
      <c r="E81" s="1"/>
      <c r="F81" s="1"/>
      <c r="G81" s="1"/>
      <c r="H81" s="1"/>
      <c r="I81" s="1"/>
      <c r="J81" s="1"/>
    </row>
    <row r="82" spans="2:10" x14ac:dyDescent="0.3">
      <c r="B82" s="63" t="s">
        <v>113</v>
      </c>
      <c r="C82" s="63"/>
      <c r="D82" s="63"/>
      <c r="E82" s="63"/>
      <c r="F82" s="63"/>
      <c r="G82" s="7"/>
      <c r="H82" s="8"/>
      <c r="I82" s="8"/>
      <c r="J82" s="8"/>
    </row>
    <row r="83" spans="2:10" ht="29.1" customHeight="1" x14ac:dyDescent="0.3">
      <c r="B83" s="64" t="s">
        <v>114</v>
      </c>
      <c r="C83" s="64"/>
      <c r="D83" s="64"/>
      <c r="E83" s="64"/>
      <c r="F83" s="64"/>
      <c r="G83" s="11"/>
      <c r="H83" s="8"/>
      <c r="I83" s="8"/>
      <c r="J83" s="8"/>
    </row>
    <row r="84" spans="2:10" ht="28.5" customHeight="1" x14ac:dyDescent="0.3">
      <c r="B84" s="64" t="s">
        <v>115</v>
      </c>
      <c r="C84" s="64"/>
      <c r="D84" s="64"/>
      <c r="E84" s="64"/>
      <c r="F84" s="64"/>
      <c r="G84" s="11"/>
      <c r="H84" s="8"/>
      <c r="I84" s="8"/>
      <c r="J84" s="8"/>
    </row>
    <row r="85" spans="2:10" s="8" customFormat="1" x14ac:dyDescent="0.3"/>
    <row r="86" spans="2:10" s="8" customFormat="1" x14ac:dyDescent="0.3"/>
    <row r="87" spans="2:10" s="8" customFormat="1" x14ac:dyDescent="0.3"/>
    <row r="88" spans="2:10" s="8" customFormat="1" x14ac:dyDescent="0.3"/>
    <row r="89" spans="2:10" s="8" customFormat="1" x14ac:dyDescent="0.3"/>
    <row r="90" spans="2:10" s="8" customFormat="1" x14ac:dyDescent="0.3"/>
    <row r="91" spans="2:10" s="8" customFormat="1" x14ac:dyDescent="0.3"/>
    <row r="92" spans="2:10" s="8" customFormat="1" x14ac:dyDescent="0.3"/>
    <row r="93" spans="2:10" s="8" customFormat="1" x14ac:dyDescent="0.3"/>
    <row r="94" spans="2:10" s="8" customFormat="1" x14ac:dyDescent="0.3"/>
    <row r="95" spans="2:10" s="8" customFormat="1" x14ac:dyDescent="0.3"/>
    <row r="96" spans="2:10"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sheetData>
  <mergeCells count="16">
    <mergeCell ref="B82:F82"/>
    <mergeCell ref="B83:F83"/>
    <mergeCell ref="B84:F84"/>
    <mergeCell ref="G8:H8"/>
    <mergeCell ref="I8:J8"/>
    <mergeCell ref="B75:F75"/>
    <mergeCell ref="B78:F78"/>
    <mergeCell ref="B79:F79"/>
    <mergeCell ref="B80:F80"/>
    <mergeCell ref="B2:F2"/>
    <mergeCell ref="B5:D5"/>
    <mergeCell ref="B6:D6"/>
    <mergeCell ref="B8:B9"/>
    <mergeCell ref="C8:C9"/>
    <mergeCell ref="D8:D9"/>
    <mergeCell ref="E8:F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B2CE8A71240840AEEB3702A2067997" ma:contentTypeVersion="18" ma:contentTypeDescription="Create a new document." ma:contentTypeScope="" ma:versionID="457154f7d39be811e310dae4de8db8c5">
  <xsd:schema xmlns:xsd="http://www.w3.org/2001/XMLSchema" xmlns:xs="http://www.w3.org/2001/XMLSchema" xmlns:p="http://schemas.microsoft.com/office/2006/metadata/properties" xmlns:ns2="720dcf62-1569-4cad-ba74-0f9ec3d6b2cd" xmlns:ns3="b4321252-9521-473e-b6e6-e11c4e307412" targetNamespace="http://schemas.microsoft.com/office/2006/metadata/properties" ma:root="true" ma:fieldsID="adacbc61e3f5120c496eb720a5f3a179" ns2:_="" ns3:_="">
    <xsd:import namespace="720dcf62-1569-4cad-ba74-0f9ec3d6b2cd"/>
    <xsd:import namespace="b4321252-9521-473e-b6e6-e11c4e3074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cf62-1569-4cad-ba74-0f9ec3d6b2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b55a6c6-d28c-4a55-837a-78b3dd6a9d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321252-9521-473e-b6e6-e11c4e30741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8ecbe4-fba5-430b-98c5-3957c34f0d62}" ma:internalName="TaxCatchAll" ma:showField="CatchAllData" ma:web="b4321252-9521-473e-b6e6-e11c4e307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0dcf62-1569-4cad-ba74-0f9ec3d6b2cd">
      <Terms xmlns="http://schemas.microsoft.com/office/infopath/2007/PartnerControls"/>
    </lcf76f155ced4ddcb4097134ff3c332f>
    <TaxCatchAll xmlns="b4321252-9521-473e-b6e6-e11c4e3074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93D7E3-0E48-4B2E-A028-A122101FA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cf62-1569-4cad-ba74-0f9ec3d6b2cd"/>
    <ds:schemaRef ds:uri="b4321252-9521-473e-b6e6-e11c4e307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99B483-D4FA-43EC-88B0-0F5DE00B12E0}">
  <ds:schemaRefs>
    <ds:schemaRef ds:uri="http://purl.org/dc/terms/"/>
    <ds:schemaRef ds:uri="http://schemas.microsoft.com/office/2006/metadata/properties"/>
    <ds:schemaRef ds:uri="b4321252-9521-473e-b6e6-e11c4e307412"/>
    <ds:schemaRef ds:uri="http://schemas.microsoft.com/office/infopath/2007/PartnerControls"/>
    <ds:schemaRef ds:uri="http://schemas.microsoft.com/office/2006/documentManagement/types"/>
    <ds:schemaRef ds:uri="http://schemas.openxmlformats.org/package/2006/metadata/core-properties"/>
    <ds:schemaRef ds:uri="720dcf62-1569-4cad-ba74-0f9ec3d6b2cd"/>
    <ds:schemaRef ds:uri="http://www.w3.org/XML/1998/namespace"/>
    <ds:schemaRef ds:uri="http://purl.org/dc/elements/1.1/"/>
    <ds:schemaRef ds:uri="http://purl.org/dc/dcmitype/"/>
  </ds:schemaRefs>
</ds:datastoreItem>
</file>

<file path=customXml/itemProps3.xml><?xml version="1.0" encoding="utf-8"?>
<ds:datastoreItem xmlns:ds="http://schemas.openxmlformats.org/officeDocument/2006/customXml" ds:itemID="{0A63117A-691B-418A-B584-8F5F5C0879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Thabile Langa</dc:creator>
  <cp:keywords/>
  <dc:description/>
  <cp:lastModifiedBy>Mpumzi Mehlomakulu</cp:lastModifiedBy>
  <cp:revision/>
  <cp:lastPrinted>2025-09-09T12:51:46Z</cp:lastPrinted>
  <dcterms:created xsi:type="dcterms:W3CDTF">2021-09-20T22:02:51Z</dcterms:created>
  <dcterms:modified xsi:type="dcterms:W3CDTF">2026-01-22T07:50:40Z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0x01010072B2CE8A71240840AEEB3702A2067997</vt:lpwstr>
  </property>
  <property fmtid="{D5CDD505-2E9C-101B-9397-08002B2CF9AE}" pid="3" name="MediaServiceImageTags">
    <vt:lpwstr/>
  </property>
  <property fmtid="{D5CDD505-2E9C-101B-9397-08002B2CF9AE}" pid="4" name="MSIP_Label_13a461e1-c6f3-48c4-88ef-987b4df1406a_Enabled">
    <vt:lpwstr>true</vt:lpwstr>
  </property>
  <property fmtid="{D5CDD505-2E9C-101B-9397-08002B2CF9AE}" pid="5" name="MSIP_Label_13a461e1-c6f3-48c4-88ef-987b4df1406a_SetDate">
    <vt:lpwstr>2023-04-23T13:20:39Z</vt:lpwstr>
  </property>
  <property fmtid="{D5CDD505-2E9C-101B-9397-08002B2CF9AE}" pid="6" name="MSIP_Label_13a461e1-c6f3-48c4-88ef-987b4df1406a_Method">
    <vt:lpwstr>Standard</vt:lpwstr>
  </property>
  <property fmtid="{D5CDD505-2E9C-101B-9397-08002B2CF9AE}" pid="7" name="MSIP_Label_13a461e1-c6f3-48c4-88ef-987b4df1406a_Name">
    <vt:lpwstr>defa4170-0d19-0005-0004-bc88714345d2</vt:lpwstr>
  </property>
  <property fmtid="{D5CDD505-2E9C-101B-9397-08002B2CF9AE}" pid="8" name="MSIP_Label_13a461e1-c6f3-48c4-88ef-987b4df1406a_SiteId">
    <vt:lpwstr>04002956-6814-4733-a7e6-d104266c1d4a</vt:lpwstr>
  </property>
  <property fmtid="{D5CDD505-2E9C-101B-9397-08002B2CF9AE}" pid="9" name="MSIP_Label_13a461e1-c6f3-48c4-88ef-987b4df1406a_ActionId">
    <vt:lpwstr>a03a5abb-eee4-4027-a548-815aecae8763</vt:lpwstr>
  </property>
  <property fmtid="{D5CDD505-2E9C-101B-9397-08002B2CF9AE}" pid="10" name="MSIP_Label_13a461e1-c6f3-48c4-88ef-987b4df1406a_ContentBits">
    <vt:lpwstr>0</vt:lpwstr>
  </property>
</Properties>
</file>