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iek_bankseta_org_za/Documents/Documents/SCM - Jackie backup/Tender Documents/New KZN/"/>
    </mc:Choice>
  </mc:AlternateContent>
  <xr:revisionPtr revIDLastSave="36" documentId="8_{FC5C1BC2-1FAC-4649-AA92-59C6EE449E64}" xr6:coauthVersionLast="47" xr6:coauthVersionMax="47" xr10:uidLastSave="{58E62321-459D-428E-9110-E789B55B46F3}"/>
  <bookViews>
    <workbookView xWindow="132" yWindow="0" windowWidth="22908" windowHeight="12240" xr2:uid="{00000000-000D-0000-FFFF-FFFF00000000}"/>
  </bookViews>
  <sheets>
    <sheet name="KZ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5" l="1"/>
  <c r="R25" i="5"/>
  <c r="R30" i="5" s="1"/>
  <c r="E14" i="5"/>
  <c r="O14" i="5"/>
  <c r="Q17" i="5" l="1"/>
  <c r="N17" i="5"/>
  <c r="K17" i="5"/>
  <c r="H17" i="5"/>
  <c r="E17" i="5"/>
  <c r="K12" i="5"/>
  <c r="H12" i="5"/>
  <c r="E13" i="5"/>
  <c r="Q14" i="5"/>
  <c r="Q15" i="5"/>
  <c r="Q13" i="5"/>
  <c r="Q12" i="5"/>
  <c r="N14" i="5"/>
  <c r="N15" i="5"/>
  <c r="N13" i="5"/>
  <c r="N12" i="5"/>
  <c r="K14" i="5"/>
  <c r="K15" i="5"/>
  <c r="K13" i="5"/>
  <c r="J16" i="5"/>
  <c r="H15" i="5"/>
  <c r="H14" i="5"/>
  <c r="H13" i="5"/>
  <c r="P16" i="5"/>
  <c r="M16" i="5"/>
  <c r="G16" i="5"/>
  <c r="D16" i="5"/>
  <c r="E15" i="5"/>
  <c r="N18" i="5" l="1"/>
  <c r="N20" i="5" s="1"/>
  <c r="R17" i="5"/>
  <c r="E18" i="5"/>
  <c r="R13" i="5"/>
  <c r="H18" i="5"/>
  <c r="H20" i="5" s="1"/>
  <c r="R15" i="5"/>
  <c r="K18" i="5"/>
  <c r="K20" i="5" s="1"/>
  <c r="R12" i="5"/>
  <c r="R14" i="5"/>
  <c r="Q18" i="5"/>
  <c r="Q20" i="5" s="1"/>
  <c r="R18" i="5" l="1"/>
  <c r="E20" i="5"/>
  <c r="E19" i="5"/>
  <c r="H19" i="5"/>
  <c r="K19" i="5"/>
  <c r="N19" i="5"/>
  <c r="Q19" i="5"/>
  <c r="R19" i="5" l="1"/>
  <c r="R20" i="5" s="1"/>
  <c r="R29" i="5" s="1"/>
  <c r="R31" i="5" s="1"/>
</calcChain>
</file>

<file path=xl/sharedStrings.xml><?xml version="1.0" encoding="utf-8"?>
<sst xmlns="http://schemas.openxmlformats.org/spreadsheetml/2006/main" count="86" uniqueCount="43">
  <si>
    <t>BUILDING /OFFICE ADRESS</t>
  </si>
  <si>
    <t xml:space="preserve">TOTAL </t>
  </si>
  <si>
    <t>VAT</t>
  </si>
  <si>
    <t>Year 1</t>
  </si>
  <si>
    <t>Year 2</t>
  </si>
  <si>
    <t>Year 3</t>
  </si>
  <si>
    <t>Year 4</t>
  </si>
  <si>
    <t>Year 5</t>
  </si>
  <si>
    <t>Office Space</t>
  </si>
  <si>
    <t>Rates&amp; Taxes</t>
  </si>
  <si>
    <t xml:space="preserve">Parking </t>
  </si>
  <si>
    <t>Operations Cost/Levies</t>
  </si>
  <si>
    <t>Months</t>
  </si>
  <si>
    <t>Gross Rental Offer per month</t>
  </si>
  <si>
    <t>TOTAL EXCL VAT</t>
  </si>
  <si>
    <t>TOTAL INCL VAT</t>
  </si>
  <si>
    <t>TOTAL FOR  5 YEARS</t>
  </si>
  <si>
    <t>Notes:</t>
  </si>
  <si>
    <t>Kindly complete the details highlighted in yellow.</t>
  </si>
  <si>
    <t xml:space="preserve"> </t>
  </si>
  <si>
    <t>Representative Name:</t>
  </si>
  <si>
    <t>Date:</t>
  </si>
  <si>
    <t>Signature</t>
  </si>
  <si>
    <t>Bidder/ Tenderer Name:</t>
  </si>
  <si>
    <t>Pricing must remain firm for the particurlar year of the contract.</t>
  </si>
  <si>
    <t xml:space="preserve">                 BANKSETA</t>
  </si>
  <si>
    <t xml:space="preserve">                PRICING SHEET</t>
  </si>
  <si>
    <t>ANY OTHER COSTS NOT INCLUDED IN ABOVE  that the bidder requires to give the services required</t>
  </si>
  <si>
    <t xml:space="preserve"> M2 OFFICE SPACE OFFERED  OR No OF PARKING BAYS</t>
  </si>
  <si>
    <t>PRICE PER M2 OFFICE SPACE OR PER PARKING BAY PER MONTH</t>
  </si>
  <si>
    <t>BEFORE VAT</t>
  </si>
  <si>
    <t>Final pricing must include Value Added Tax (VAT) which is calculated separately at the end.</t>
  </si>
  <si>
    <t>TENANT ALLOWANCE OFFERED</t>
  </si>
  <si>
    <t>Once Off Tenant Allowance per M2</t>
  </si>
  <si>
    <t>AS ABOVE</t>
  </si>
  <si>
    <t>Total Tenant Allowance Offered</t>
  </si>
  <si>
    <t xml:space="preserve"> M2 OFFICE SPACE OFFERED </t>
  </si>
  <si>
    <t>SUMMARY</t>
  </si>
  <si>
    <t>LESS TENANT ALLOWANCE</t>
  </si>
  <si>
    <t>TOTAL</t>
  </si>
  <si>
    <t>AMOUNT UTILISED FOR EVALUATION</t>
  </si>
  <si>
    <t>TOTAL BID PRICE FOR 5 YEARS</t>
  </si>
  <si>
    <t>THE APPOINTMENT OF THE SERVICE PROVIDER FOR A LEASE OF AN OFFICE BUILDING IN KZN FOR A PERIOD OF FIVE (5) YEARS BS/2026/RFB554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</si>
</sst>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;[Red]\-&quot;R&quot;#,##0.00"/>
    <numFmt numFmtId="43" formatCode="_-* #,##0.00_-;\-* #,##0.00_-;_-* &quot;-&quot;??_-;_-@_-"/>
    <numFmt numFmtId="164" formatCode="&quot;R&quot;\ #,##0.00;[Red]&quot;R&quot;\ \-#,##0.0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3" fillId="0" borderId="0"/>
  </cellStyleXfs>
  <cellXfs count="120">
    <xf numFmtId="0" fontId="0" fillId="0" borderId="0" xfId="0"/>
    <xf numFmtId="0" fontId="1" fillId="0" borderId="0" xfId="0" applyFont="1"/>
    <xf numFmtId="43" fontId="0" fillId="0" borderId="0" xfId="0" applyNumberFormat="1"/>
    <xf numFmtId="0" fontId="5" fillId="0" borderId="0" xfId="0" applyFont="1"/>
    <xf numFmtId="43" fontId="5" fillId="0" borderId="0" xfId="0" applyNumberFormat="1" applyFont="1"/>
    <xf numFmtId="0" fontId="6" fillId="0" borderId="0" xfId="0" applyFont="1"/>
    <xf numFmtId="8" fontId="1" fillId="0" borderId="0" xfId="0" applyNumberFormat="1" applyFont="1" applyAlignment="1">
      <alignment horizontal="center"/>
    </xf>
    <xf numFmtId="0" fontId="0" fillId="3" borderId="0" xfId="0" applyFill="1"/>
    <xf numFmtId="9" fontId="2" fillId="3" borderId="0" xfId="0" applyNumberFormat="1" applyFont="1" applyFill="1"/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11" fillId="2" borderId="16" xfId="0" applyFont="1" applyFill="1" applyBorder="1" applyAlignment="1">
      <alignment horizontal="center"/>
    </xf>
    <xf numFmtId="0" fontId="12" fillId="0" borderId="2" xfId="0" applyFont="1" applyBorder="1" applyAlignment="1">
      <alignment vertical="center"/>
    </xf>
    <xf numFmtId="1" fontId="12" fillId="5" borderId="4" xfId="0" applyNumberFormat="1" applyFont="1" applyFill="1" applyBorder="1" applyAlignment="1">
      <alignment horizontal="center"/>
    </xf>
    <xf numFmtId="43" fontId="12" fillId="6" borderId="10" xfId="1" applyFont="1" applyFill="1" applyBorder="1" applyAlignment="1">
      <alignment horizontal="center"/>
    </xf>
    <xf numFmtId="8" fontId="12" fillId="6" borderId="3" xfId="0" applyNumberFormat="1" applyFont="1" applyFill="1" applyBorder="1" applyAlignment="1">
      <alignment horizontal="center"/>
    </xf>
    <xf numFmtId="8" fontId="12" fillId="5" borderId="4" xfId="0" applyNumberFormat="1" applyFont="1" applyFill="1" applyBorder="1" applyAlignment="1">
      <alignment horizontal="center"/>
    </xf>
    <xf numFmtId="43" fontId="12" fillId="6" borderId="8" xfId="1" applyFont="1" applyFill="1" applyBorder="1" applyAlignment="1">
      <alignment horizontal="center"/>
    </xf>
    <xf numFmtId="0" fontId="12" fillId="0" borderId="18" xfId="0" applyFont="1" applyBorder="1" applyAlignment="1">
      <alignment vertical="center"/>
    </xf>
    <xf numFmtId="1" fontId="12" fillId="5" borderId="19" xfId="0" applyNumberFormat="1" applyFont="1" applyFill="1" applyBorder="1" applyAlignment="1">
      <alignment horizontal="center"/>
    </xf>
    <xf numFmtId="8" fontId="12" fillId="6" borderId="17" xfId="0" applyNumberFormat="1" applyFont="1" applyFill="1" applyBorder="1" applyAlignment="1">
      <alignment horizontal="center"/>
    </xf>
    <xf numFmtId="8" fontId="12" fillId="5" borderId="19" xfId="0" applyNumberFormat="1" applyFont="1" applyFill="1" applyBorder="1" applyAlignment="1">
      <alignment horizontal="center"/>
    </xf>
    <xf numFmtId="0" fontId="12" fillId="0" borderId="10" xfId="0" applyFont="1" applyBorder="1" applyAlignment="1">
      <alignment vertical="center"/>
    </xf>
    <xf numFmtId="1" fontId="12" fillId="5" borderId="11" xfId="0" applyNumberFormat="1" applyFont="1" applyFill="1" applyBorder="1" applyAlignment="1">
      <alignment horizontal="center"/>
    </xf>
    <xf numFmtId="8" fontId="12" fillId="6" borderId="1" xfId="0" applyNumberFormat="1" applyFont="1" applyFill="1" applyBorder="1" applyAlignment="1">
      <alignment horizontal="center"/>
    </xf>
    <xf numFmtId="43" fontId="12" fillId="5" borderId="18" xfId="1" applyFont="1" applyFill="1" applyBorder="1" applyAlignment="1">
      <alignment horizontal="center"/>
    </xf>
    <xf numFmtId="43" fontId="12" fillId="5" borderId="21" xfId="1" applyFont="1" applyFill="1" applyBorder="1" applyAlignment="1">
      <alignment horizontal="center"/>
    </xf>
    <xf numFmtId="0" fontId="4" fillId="0" borderId="29" xfId="0" applyFont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43" fontId="12" fillId="6" borderId="28" xfId="1" applyFont="1" applyFill="1" applyBorder="1" applyAlignment="1">
      <alignment horizontal="center"/>
    </xf>
    <xf numFmtId="8" fontId="4" fillId="6" borderId="26" xfId="0" applyNumberFormat="1" applyFont="1" applyFill="1" applyBorder="1" applyAlignment="1">
      <alignment horizontal="center"/>
    </xf>
    <xf numFmtId="8" fontId="12" fillId="6" borderId="27" xfId="0" applyNumberFormat="1" applyFont="1" applyFill="1" applyBorder="1" applyAlignment="1">
      <alignment horizontal="center"/>
    </xf>
    <xf numFmtId="43" fontId="12" fillId="6" borderId="25" xfId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43" fontId="12" fillId="4" borderId="2" xfId="1" applyFont="1" applyFill="1" applyBorder="1" applyAlignment="1">
      <alignment horizontal="center"/>
    </xf>
    <xf numFmtId="0" fontId="4" fillId="0" borderId="3" xfId="0" applyFont="1" applyBorder="1"/>
    <xf numFmtId="8" fontId="12" fillId="5" borderId="20" xfId="0" applyNumberFormat="1" applyFont="1" applyFill="1" applyBorder="1" applyAlignment="1">
      <alignment horizontal="center"/>
    </xf>
    <xf numFmtId="0" fontId="9" fillId="0" borderId="10" xfId="0" applyFont="1" applyBorder="1"/>
    <xf numFmtId="0" fontId="4" fillId="0" borderId="1" xfId="0" applyFont="1" applyBorder="1"/>
    <xf numFmtId="164" fontId="10" fillId="5" borderId="9" xfId="0" applyNumberFormat="1" applyFont="1" applyFill="1" applyBorder="1" applyAlignment="1">
      <alignment horizontal="center"/>
    </xf>
    <xf numFmtId="0" fontId="9" fillId="0" borderId="5" xfId="0" applyFont="1" applyBorder="1"/>
    <xf numFmtId="0" fontId="4" fillId="0" borderId="6" xfId="0" applyFont="1" applyBorder="1"/>
    <xf numFmtId="164" fontId="10" fillId="5" borderId="12" xfId="0" applyNumberFormat="1" applyFont="1" applyFill="1" applyBorder="1" applyAlignment="1">
      <alignment horizontal="center"/>
    </xf>
    <xf numFmtId="8" fontId="9" fillId="0" borderId="0" xfId="0" applyNumberFormat="1" applyFont="1"/>
    <xf numFmtId="8" fontId="4" fillId="5" borderId="20" xfId="0" applyNumberFormat="1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8" fontId="12" fillId="5" borderId="31" xfId="0" applyNumberFormat="1" applyFont="1" applyFill="1" applyBorder="1" applyAlignment="1">
      <alignment horizontal="center"/>
    </xf>
    <xf numFmtId="43" fontId="8" fillId="7" borderId="1" xfId="1" applyFont="1" applyFill="1" applyBorder="1" applyAlignment="1">
      <alignment horizontal="center"/>
    </xf>
    <xf numFmtId="8" fontId="8" fillId="7" borderId="1" xfId="1" applyNumberFormat="1" applyFont="1" applyFill="1" applyBorder="1" applyAlignment="1">
      <alignment horizontal="center"/>
    </xf>
    <xf numFmtId="8" fontId="8" fillId="7" borderId="1" xfId="1" applyNumberFormat="1" applyFont="1" applyFill="1" applyBorder="1"/>
    <xf numFmtId="43" fontId="8" fillId="7" borderId="1" xfId="1" applyFont="1" applyFill="1" applyBorder="1" applyAlignment="1">
      <alignment wrapText="1"/>
    </xf>
    <xf numFmtId="0" fontId="4" fillId="8" borderId="1" xfId="0" applyFont="1" applyFill="1" applyBorder="1" applyAlignment="1">
      <alignment vertical="center"/>
    </xf>
    <xf numFmtId="43" fontId="12" fillId="8" borderId="13" xfId="1" applyFont="1" applyFill="1" applyBorder="1" applyAlignment="1">
      <alignment horizontal="center"/>
    </xf>
    <xf numFmtId="8" fontId="4" fillId="8" borderId="6" xfId="0" applyNumberFormat="1" applyFont="1" applyFill="1" applyBorder="1" applyAlignment="1">
      <alignment horizontal="center"/>
    </xf>
    <xf numFmtId="8" fontId="12" fillId="8" borderId="7" xfId="0" applyNumberFormat="1" applyFont="1" applyFill="1" applyBorder="1" applyAlignment="1">
      <alignment horizontal="center"/>
    </xf>
    <xf numFmtId="43" fontId="12" fillId="8" borderId="5" xfId="1" applyFont="1" applyFill="1" applyBorder="1" applyAlignment="1">
      <alignment horizontal="center"/>
    </xf>
    <xf numFmtId="8" fontId="12" fillId="8" borderId="12" xfId="0" applyNumberFormat="1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14" fillId="0" borderId="0" xfId="2" applyFont="1"/>
    <xf numFmtId="0" fontId="15" fillId="0" borderId="0" xfId="2" applyFont="1"/>
    <xf numFmtId="0" fontId="16" fillId="0" borderId="0" xfId="0" applyFont="1"/>
    <xf numFmtId="0" fontId="12" fillId="0" borderId="0" xfId="0" applyFont="1"/>
    <xf numFmtId="0" fontId="15" fillId="0" borderId="32" xfId="0" applyFont="1" applyBorder="1"/>
    <xf numFmtId="0" fontId="15" fillId="0" borderId="0" xfId="0" applyFont="1"/>
    <xf numFmtId="0" fontId="15" fillId="0" borderId="33" xfId="0" applyFont="1" applyBorder="1"/>
    <xf numFmtId="0" fontId="14" fillId="0" borderId="32" xfId="0" applyFont="1" applyBorder="1" applyAlignment="1">
      <alignment wrapText="1"/>
    </xf>
    <xf numFmtId="0" fontId="15" fillId="9" borderId="27" xfId="0" applyFont="1" applyFill="1" applyBorder="1" applyProtection="1">
      <protection locked="0"/>
    </xf>
    <xf numFmtId="0" fontId="16" fillId="0" borderId="32" xfId="0" applyFont="1" applyBorder="1"/>
    <xf numFmtId="0" fontId="16" fillId="9" borderId="31" xfId="0" applyFont="1" applyFill="1" applyBorder="1" applyProtection="1">
      <protection locked="0"/>
    </xf>
    <xf numFmtId="0" fontId="11" fillId="2" borderId="15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11" fillId="2" borderId="25" xfId="0" applyFont="1" applyFill="1" applyBorder="1" applyAlignment="1">
      <alignment horizontal="center" wrapText="1"/>
    </xf>
    <xf numFmtId="0" fontId="11" fillId="2" borderId="28" xfId="0" applyFont="1" applyFill="1" applyBorder="1" applyAlignment="1">
      <alignment horizontal="center" wrapText="1"/>
    </xf>
    <xf numFmtId="0" fontId="17" fillId="2" borderId="1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0" fillId="0" borderId="8" xfId="0" applyBorder="1"/>
    <xf numFmtId="0" fontId="0" fillId="6" borderId="8" xfId="0" applyFill="1" applyBorder="1"/>
    <xf numFmtId="0" fontId="18" fillId="0" borderId="9" xfId="0" applyFont="1" applyBorder="1"/>
    <xf numFmtId="0" fontId="19" fillId="0" borderId="0" xfId="0" applyFont="1"/>
    <xf numFmtId="0" fontId="17" fillId="6" borderId="14" xfId="0" applyFont="1" applyFill="1" applyBorder="1" applyAlignment="1">
      <alignment horizontal="center"/>
    </xf>
    <xf numFmtId="8" fontId="4" fillId="5" borderId="19" xfId="0" applyNumberFormat="1" applyFont="1" applyFill="1" applyBorder="1" applyAlignment="1">
      <alignment horizontal="center"/>
    </xf>
    <xf numFmtId="0" fontId="8" fillId="0" borderId="0" xfId="0" applyFont="1"/>
    <xf numFmtId="0" fontId="20" fillId="0" borderId="0" xfId="0" applyFont="1"/>
    <xf numFmtId="0" fontId="8" fillId="0" borderId="9" xfId="0" applyFont="1" applyBorder="1"/>
    <xf numFmtId="0" fontId="8" fillId="0" borderId="1" xfId="0" applyFont="1" applyBorder="1"/>
    <xf numFmtId="0" fontId="8" fillId="0" borderId="31" xfId="0" applyFont="1" applyBorder="1"/>
    <xf numFmtId="0" fontId="8" fillId="0" borderId="37" xfId="0" applyFont="1" applyBorder="1"/>
    <xf numFmtId="0" fontId="8" fillId="3" borderId="37" xfId="0" applyFont="1" applyFill="1" applyBorder="1"/>
    <xf numFmtId="9" fontId="8" fillId="3" borderId="37" xfId="0" applyNumberFormat="1" applyFont="1" applyFill="1" applyBorder="1"/>
    <xf numFmtId="8" fontId="8" fillId="7" borderId="21" xfId="0" applyNumberFormat="1" applyFont="1" applyFill="1" applyBorder="1"/>
    <xf numFmtId="0" fontId="8" fillId="0" borderId="27" xfId="0" applyFont="1" applyBorder="1"/>
    <xf numFmtId="0" fontId="8" fillId="3" borderId="0" xfId="0" applyFont="1" applyFill="1"/>
    <xf numFmtId="9" fontId="8" fillId="3" borderId="0" xfId="0" applyNumberFormat="1" applyFont="1" applyFill="1"/>
    <xf numFmtId="8" fontId="8" fillId="7" borderId="28" xfId="0" applyNumberFormat="1" applyFont="1" applyFill="1" applyBorder="1"/>
    <xf numFmtId="0" fontId="10" fillId="0" borderId="9" xfId="0" applyFont="1" applyBorder="1"/>
    <xf numFmtId="0" fontId="10" fillId="0" borderId="38" xfId="0" applyFont="1" applyBorder="1"/>
    <xf numFmtId="0" fontId="10" fillId="3" borderId="38" xfId="0" applyFont="1" applyFill="1" applyBorder="1"/>
    <xf numFmtId="9" fontId="21" fillId="3" borderId="38" xfId="0" applyNumberFormat="1" applyFont="1" applyFill="1" applyBorder="1"/>
    <xf numFmtId="0" fontId="10" fillId="0" borderId="0" xfId="0" applyFont="1"/>
    <xf numFmtId="0" fontId="11" fillId="2" borderId="39" xfId="0" applyFont="1" applyFill="1" applyBorder="1" applyAlignment="1">
      <alignment horizontal="center"/>
    </xf>
    <xf numFmtId="0" fontId="0" fillId="0" borderId="38" xfId="0" applyBorder="1"/>
    <xf numFmtId="0" fontId="8" fillId="7" borderId="9" xfId="0" applyFont="1" applyFill="1" applyBorder="1"/>
    <xf numFmtId="0" fontId="20" fillId="7" borderId="38" xfId="0" applyFont="1" applyFill="1" applyBorder="1"/>
    <xf numFmtId="9" fontId="20" fillId="7" borderId="38" xfId="0" applyNumberFormat="1" applyFont="1" applyFill="1" applyBorder="1"/>
    <xf numFmtId="0" fontId="4" fillId="7" borderId="1" xfId="0" applyFont="1" applyFill="1" applyBorder="1"/>
    <xf numFmtId="0" fontId="15" fillId="0" borderId="1" xfId="2" applyFont="1" applyBorder="1" applyAlignment="1">
      <alignment horizontal="left"/>
    </xf>
    <xf numFmtId="0" fontId="8" fillId="7" borderId="22" xfId="0" applyFont="1" applyFill="1" applyBorder="1" applyAlignment="1">
      <alignment horizontal="center" wrapText="1"/>
    </xf>
    <xf numFmtId="0" fontId="8" fillId="7" borderId="23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7" borderId="24" xfId="0" applyFont="1" applyFill="1" applyBorder="1" applyAlignment="1">
      <alignment horizontal="center" wrapText="1"/>
    </xf>
    <xf numFmtId="0" fontId="15" fillId="9" borderId="27" xfId="0" applyFont="1" applyFill="1" applyBorder="1" applyAlignment="1" applyProtection="1">
      <alignment horizontal="center"/>
      <protection locked="0"/>
    </xf>
    <xf numFmtId="0" fontId="15" fillId="9" borderId="0" xfId="0" applyFont="1" applyFill="1" applyAlignment="1" applyProtection="1">
      <alignment horizontal="center"/>
      <protection locked="0"/>
    </xf>
    <xf numFmtId="0" fontId="15" fillId="9" borderId="28" xfId="0" applyFont="1" applyFill="1" applyBorder="1" applyAlignment="1" applyProtection="1">
      <alignment horizontal="center"/>
      <protection locked="0"/>
    </xf>
    <xf numFmtId="0" fontId="15" fillId="9" borderId="33" xfId="0" applyFont="1" applyFill="1" applyBorder="1" applyAlignment="1" applyProtection="1">
      <alignment horizontal="center"/>
      <protection locked="0"/>
    </xf>
    <xf numFmtId="0" fontId="16" fillId="9" borderId="37" xfId="0" applyFont="1" applyFill="1" applyBorder="1" applyAlignment="1" applyProtection="1">
      <alignment horizontal="center"/>
      <protection locked="0"/>
    </xf>
    <xf numFmtId="0" fontId="16" fillId="9" borderId="21" xfId="0" applyFont="1" applyFill="1" applyBorder="1" applyAlignment="1" applyProtection="1">
      <alignment horizontal="center"/>
      <protection locked="0"/>
    </xf>
    <xf numFmtId="0" fontId="15" fillId="9" borderId="34" xfId="0" applyFont="1" applyFill="1" applyBorder="1" applyAlignment="1" applyProtection="1">
      <alignment horizontal="center"/>
      <protection locked="0"/>
    </xf>
    <xf numFmtId="0" fontId="15" fillId="9" borderId="35" xfId="0" applyFont="1" applyFill="1" applyBorder="1" applyAlignment="1" applyProtection="1">
      <alignment horizontal="center"/>
      <protection locked="0"/>
    </xf>
    <xf numFmtId="0" fontId="15" fillId="9" borderId="36" xfId="0" applyFont="1" applyFill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Normal 2" xfId="2" xr:uid="{31BAA92E-C232-441D-93D1-707BCE7240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1"/>
  <sheetViews>
    <sheetView tabSelected="1" topLeftCell="A10" zoomScale="71" zoomScaleNormal="71" workbookViewId="0">
      <selection activeCell="I20" sqref="I20"/>
    </sheetView>
  </sheetViews>
  <sheetFormatPr defaultRowHeight="14.4" x14ac:dyDescent="0.3"/>
  <cols>
    <col min="1" max="1" width="61.33203125" customWidth="1"/>
    <col min="2" max="2" width="14.77734375" customWidth="1"/>
    <col min="3" max="3" width="17.5546875" customWidth="1"/>
    <col min="4" max="4" width="18.33203125" customWidth="1"/>
    <col min="5" max="5" width="19.44140625" customWidth="1"/>
    <col min="6" max="6" width="13.5546875" customWidth="1"/>
    <col min="7" max="7" width="21" customWidth="1"/>
    <col min="8" max="8" width="23.88671875" customWidth="1"/>
    <col min="9" max="9" width="14.6640625" customWidth="1"/>
    <col min="10" max="10" width="20.5546875" customWidth="1"/>
    <col min="11" max="11" width="24.88671875" customWidth="1"/>
    <col min="12" max="12" width="14.44140625" customWidth="1"/>
    <col min="13" max="13" width="19.6640625" customWidth="1"/>
    <col min="14" max="14" width="19" customWidth="1"/>
    <col min="15" max="15" width="12.77734375" customWidth="1"/>
    <col min="16" max="16" width="16.88671875" customWidth="1"/>
    <col min="17" max="17" width="32.6640625" customWidth="1"/>
    <col min="18" max="18" width="24.109375" customWidth="1"/>
    <col min="20" max="20" width="19.88671875" customWidth="1"/>
  </cols>
  <sheetData>
    <row r="2" spans="1:20" s="5" customFormat="1" ht="33" customHeight="1" x14ac:dyDescent="0.4">
      <c r="D2" s="5" t="s">
        <v>25</v>
      </c>
    </row>
    <row r="3" spans="1:20" s="5" customFormat="1" ht="33" customHeight="1" x14ac:dyDescent="0.4">
      <c r="D3" s="5" t="s">
        <v>26</v>
      </c>
    </row>
    <row r="4" spans="1:20" s="5" customFormat="1" ht="15.6" customHeight="1" x14ac:dyDescent="0.4">
      <c r="A4" s="109" t="s">
        <v>42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20" s="5" customFormat="1" ht="11.4" customHeight="1" x14ac:dyDescent="0.4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20" ht="15" hidden="1" customHeight="1" x14ac:dyDescent="0.3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</row>
    <row r="7" spans="1:20" ht="15.6" hidden="1" customHeight="1" x14ac:dyDescent="0.3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</row>
    <row r="8" spans="1:20" s="11" customFormat="1" ht="30.6" customHeight="1" thickBot="1" x14ac:dyDescent="0.3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0" s="11" customFormat="1" ht="64.2" customHeight="1" thickBot="1" x14ac:dyDescent="0.35">
      <c r="A9" s="10"/>
      <c r="B9" s="10"/>
      <c r="C9" s="107" t="s">
        <v>3</v>
      </c>
      <c r="D9" s="108"/>
      <c r="E9" s="110"/>
      <c r="F9" s="107" t="s">
        <v>4</v>
      </c>
      <c r="G9" s="108"/>
      <c r="H9" s="110"/>
      <c r="I9" s="107" t="s">
        <v>5</v>
      </c>
      <c r="J9" s="108"/>
      <c r="K9" s="110"/>
      <c r="L9" s="107" t="s">
        <v>6</v>
      </c>
      <c r="M9" s="108"/>
      <c r="N9" s="110"/>
      <c r="O9" s="107" t="s">
        <v>7</v>
      </c>
      <c r="P9" s="108"/>
      <c r="Q9" s="108"/>
      <c r="R9" s="51" t="s">
        <v>16</v>
      </c>
    </row>
    <row r="10" spans="1:20" s="11" customFormat="1" ht="116.4" customHeight="1" thickBot="1" x14ac:dyDescent="0.35">
      <c r="A10" s="74" t="s">
        <v>0</v>
      </c>
      <c r="B10" s="12" t="s">
        <v>12</v>
      </c>
      <c r="C10" s="71" t="s">
        <v>28</v>
      </c>
      <c r="D10" s="70" t="s">
        <v>29</v>
      </c>
      <c r="E10" s="12" t="s">
        <v>1</v>
      </c>
      <c r="F10" s="71" t="s">
        <v>28</v>
      </c>
      <c r="G10" s="70" t="s">
        <v>29</v>
      </c>
      <c r="H10" s="12" t="s">
        <v>1</v>
      </c>
      <c r="I10" s="71" t="s">
        <v>28</v>
      </c>
      <c r="J10" s="70" t="s">
        <v>29</v>
      </c>
      <c r="K10" s="12" t="s">
        <v>1</v>
      </c>
      <c r="L10" s="71" t="s">
        <v>28</v>
      </c>
      <c r="M10" s="70" t="s">
        <v>29</v>
      </c>
      <c r="N10" s="12" t="s">
        <v>1</v>
      </c>
      <c r="O10" s="71" t="s">
        <v>28</v>
      </c>
      <c r="P10" s="70" t="s">
        <v>29</v>
      </c>
      <c r="Q10" s="46" t="s">
        <v>1</v>
      </c>
      <c r="R10" s="46" t="s">
        <v>16</v>
      </c>
    </row>
    <row r="11" spans="1:20" s="11" customFormat="1" ht="105.6" customHeight="1" thickBot="1" x14ac:dyDescent="0.35">
      <c r="A11" s="80"/>
      <c r="B11" s="12"/>
      <c r="C11" s="72"/>
      <c r="D11" s="72" t="s">
        <v>30</v>
      </c>
      <c r="E11" s="72" t="s">
        <v>30</v>
      </c>
      <c r="F11" s="72"/>
      <c r="G11" s="72" t="s">
        <v>30</v>
      </c>
      <c r="H11" s="72" t="s">
        <v>30</v>
      </c>
      <c r="I11" s="72"/>
      <c r="J11" s="72" t="s">
        <v>30</v>
      </c>
      <c r="K11" s="72" t="s">
        <v>30</v>
      </c>
      <c r="L11" s="72"/>
      <c r="M11" s="72" t="s">
        <v>30</v>
      </c>
      <c r="N11" s="72" t="s">
        <v>30</v>
      </c>
      <c r="O11" s="73"/>
      <c r="P11" s="72" t="s">
        <v>30</v>
      </c>
      <c r="Q11" s="72" t="s">
        <v>30</v>
      </c>
      <c r="R11" s="72" t="s">
        <v>30</v>
      </c>
    </row>
    <row r="12" spans="1:20" s="11" customFormat="1" ht="30.6" customHeight="1" thickBot="1" x14ac:dyDescent="0.35">
      <c r="A12" s="13" t="s">
        <v>8</v>
      </c>
      <c r="B12" s="14">
        <v>12</v>
      </c>
      <c r="C12" s="15">
        <v>180</v>
      </c>
      <c r="D12" s="16"/>
      <c r="E12" s="17">
        <f>B12*C12*D12</f>
        <v>0</v>
      </c>
      <c r="F12" s="15"/>
      <c r="G12" s="16"/>
      <c r="H12" s="17">
        <f>B12*F12*G12</f>
        <v>0</v>
      </c>
      <c r="I12" s="15"/>
      <c r="J12" s="16"/>
      <c r="K12" s="17">
        <f>B12*I12*J12</f>
        <v>0</v>
      </c>
      <c r="L12" s="15"/>
      <c r="M12" s="16"/>
      <c r="N12" s="17">
        <f>B12*L12*M12</f>
        <v>0</v>
      </c>
      <c r="O12" s="18"/>
      <c r="P12" s="16"/>
      <c r="Q12" s="37">
        <f>B12*O12*P12</f>
        <v>0</v>
      </c>
      <c r="R12" s="50">
        <f>+Q12+N12+K12+H12+E12</f>
        <v>0</v>
      </c>
      <c r="T12" s="44"/>
    </row>
    <row r="13" spans="1:20" s="11" customFormat="1" ht="30.6" customHeight="1" x14ac:dyDescent="0.3">
      <c r="A13" s="19" t="s">
        <v>10</v>
      </c>
      <c r="B13" s="20">
        <v>12</v>
      </c>
      <c r="C13" s="15">
        <v>5</v>
      </c>
      <c r="D13" s="21"/>
      <c r="E13" s="17">
        <f>B13*C13*D13</f>
        <v>0</v>
      </c>
      <c r="F13" s="15"/>
      <c r="G13" s="21"/>
      <c r="H13" s="22">
        <f>B13*G13</f>
        <v>0</v>
      </c>
      <c r="I13" s="15"/>
      <c r="J13" s="21"/>
      <c r="K13" s="22">
        <f>J13*B13</f>
        <v>0</v>
      </c>
      <c r="L13" s="15"/>
      <c r="M13" s="21"/>
      <c r="N13" s="22">
        <f>B13*M13</f>
        <v>0</v>
      </c>
      <c r="O13" s="18"/>
      <c r="P13" s="21"/>
      <c r="Q13" s="47">
        <f>P13*B13</f>
        <v>0</v>
      </c>
      <c r="R13" s="50">
        <f>+Q13+N13+K13+H13+E13</f>
        <v>0</v>
      </c>
      <c r="T13" s="44"/>
    </row>
    <row r="14" spans="1:20" s="11" customFormat="1" ht="30.6" customHeight="1" x14ac:dyDescent="0.3">
      <c r="A14" s="23" t="s">
        <v>11</v>
      </c>
      <c r="B14" s="24">
        <v>12</v>
      </c>
      <c r="C14" s="15">
        <v>1</v>
      </c>
      <c r="D14" s="25"/>
      <c r="E14" s="22">
        <f>D14*B14*C14</f>
        <v>0</v>
      </c>
      <c r="F14" s="15"/>
      <c r="G14" s="25"/>
      <c r="H14" s="22">
        <f>B14*G14</f>
        <v>0</v>
      </c>
      <c r="I14" s="15"/>
      <c r="J14" s="25"/>
      <c r="K14" s="22">
        <f t="shared" ref="K14:K15" si="0">J14*B14</f>
        <v>0</v>
      </c>
      <c r="L14" s="15"/>
      <c r="M14" s="25"/>
      <c r="N14" s="22">
        <f t="shared" ref="N14:N15" si="1">B14*M14</f>
        <v>0</v>
      </c>
      <c r="O14" s="18">
        <f>+O12</f>
        <v>0</v>
      </c>
      <c r="P14" s="25"/>
      <c r="Q14" s="47">
        <f t="shared" ref="Q14:Q15" si="2">P14*B14</f>
        <v>0</v>
      </c>
      <c r="R14" s="50">
        <f>+Q14+N14+K14+H14+E14</f>
        <v>0</v>
      </c>
      <c r="T14" s="44"/>
    </row>
    <row r="15" spans="1:20" s="11" customFormat="1" ht="30.6" customHeight="1" x14ac:dyDescent="0.3">
      <c r="A15" s="23" t="s">
        <v>9</v>
      </c>
      <c r="B15" s="24">
        <v>12</v>
      </c>
      <c r="C15" s="26"/>
      <c r="D15" s="25"/>
      <c r="E15" s="22">
        <f t="shared" ref="E15" si="3">D15*B15</f>
        <v>0</v>
      </c>
      <c r="F15" s="26"/>
      <c r="G15" s="25"/>
      <c r="H15" s="22">
        <f>B15*G15</f>
        <v>0</v>
      </c>
      <c r="I15" s="26"/>
      <c r="J15" s="25"/>
      <c r="K15" s="22">
        <f t="shared" si="0"/>
        <v>0</v>
      </c>
      <c r="L15" s="26"/>
      <c r="M15" s="25"/>
      <c r="N15" s="22">
        <f t="shared" si="1"/>
        <v>0</v>
      </c>
      <c r="O15" s="27"/>
      <c r="P15" s="25"/>
      <c r="Q15" s="47">
        <f t="shared" si="2"/>
        <v>0</v>
      </c>
      <c r="R15" s="50">
        <f>+Q15+N15+K15+H15+E15</f>
        <v>0</v>
      </c>
      <c r="T15" s="44"/>
    </row>
    <row r="16" spans="1:20" s="11" customFormat="1" ht="30.6" customHeight="1" thickBot="1" x14ac:dyDescent="0.35">
      <c r="A16" s="28" t="s">
        <v>13</v>
      </c>
      <c r="B16" s="52"/>
      <c r="C16" s="53"/>
      <c r="D16" s="54">
        <f>(C12*D12)+D13+D14+D15</f>
        <v>0</v>
      </c>
      <c r="E16" s="55"/>
      <c r="F16" s="56"/>
      <c r="G16" s="54">
        <f>(F12*G12)+G13+G14+G15</f>
        <v>0</v>
      </c>
      <c r="H16" s="55"/>
      <c r="I16" s="56"/>
      <c r="J16" s="54">
        <f>(I12*J12)+J13+J14+J15</f>
        <v>0</v>
      </c>
      <c r="K16" s="55"/>
      <c r="L16" s="56"/>
      <c r="M16" s="54">
        <f>(L12*M12)+M13+M14+M15</f>
        <v>0</v>
      </c>
      <c r="N16" s="55"/>
      <c r="O16" s="53"/>
      <c r="P16" s="54">
        <f>(O12*P12)+P13+P14+P15</f>
        <v>0</v>
      </c>
      <c r="Q16" s="57"/>
      <c r="R16" s="48"/>
    </row>
    <row r="17" spans="1:21" s="11" customFormat="1" ht="76.8" customHeight="1" thickBot="1" x14ac:dyDescent="0.35">
      <c r="A17" s="58" t="s">
        <v>27</v>
      </c>
      <c r="B17" s="29">
        <v>1</v>
      </c>
      <c r="C17" s="30">
        <v>1</v>
      </c>
      <c r="D17" s="31"/>
      <c r="E17" s="32">
        <f>+D17*C17</f>
        <v>0</v>
      </c>
      <c r="F17" s="33"/>
      <c r="G17" s="31"/>
      <c r="H17" s="32">
        <f>+F17*G17</f>
        <v>0</v>
      </c>
      <c r="I17" s="33"/>
      <c r="J17" s="31"/>
      <c r="K17" s="32">
        <f>+I17*J17</f>
        <v>0</v>
      </c>
      <c r="L17" s="33"/>
      <c r="M17" s="31"/>
      <c r="N17" s="32">
        <f>+L17*M17</f>
        <v>0</v>
      </c>
      <c r="O17" s="30"/>
      <c r="P17" s="31"/>
      <c r="Q17" s="32">
        <f>+O17*P17</f>
        <v>0</v>
      </c>
      <c r="R17" s="50">
        <f>+Q17+N17+K17+H17+E17</f>
        <v>0</v>
      </c>
      <c r="T17" s="44"/>
    </row>
    <row r="18" spans="1:21" s="11" customFormat="1" ht="30.6" customHeight="1" x14ac:dyDescent="0.3">
      <c r="B18" s="34"/>
      <c r="C18" s="35"/>
      <c r="D18" s="36" t="s">
        <v>14</v>
      </c>
      <c r="E18" s="37">
        <f>+E12+E13+E14+E15+E17</f>
        <v>0</v>
      </c>
      <c r="F18" s="35"/>
      <c r="G18" s="36" t="s">
        <v>14</v>
      </c>
      <c r="H18" s="37">
        <f>+H12+H13+H14+H15+H17</f>
        <v>0</v>
      </c>
      <c r="I18" s="35"/>
      <c r="J18" s="36" t="s">
        <v>14</v>
      </c>
      <c r="K18" s="37">
        <f>+K12+K13+K14+K15+K17</f>
        <v>0</v>
      </c>
      <c r="L18" s="35"/>
      <c r="M18" s="36" t="s">
        <v>14</v>
      </c>
      <c r="N18" s="45">
        <f>+N12+N13+N14+N15+N17</f>
        <v>0</v>
      </c>
      <c r="O18" s="35"/>
      <c r="P18" s="36" t="s">
        <v>14</v>
      </c>
      <c r="Q18" s="45">
        <f>+Q12+Q13+Q14+Q15+Q17</f>
        <v>0</v>
      </c>
      <c r="R18" s="49">
        <f>+Q18+N18+K18+H18+E18</f>
        <v>0</v>
      </c>
      <c r="T18" s="44"/>
    </row>
    <row r="19" spans="1:21" s="11" customFormat="1" ht="30.6" customHeight="1" x14ac:dyDescent="0.3">
      <c r="C19" s="38"/>
      <c r="D19" s="39" t="s">
        <v>2</v>
      </c>
      <c r="E19" s="40">
        <f>E16+E18*15/100</f>
        <v>0</v>
      </c>
      <c r="F19" s="38"/>
      <c r="G19" s="39" t="s">
        <v>2</v>
      </c>
      <c r="H19" s="40">
        <f>H16+H18*15/100</f>
        <v>0</v>
      </c>
      <c r="I19" s="38"/>
      <c r="J19" s="39" t="s">
        <v>2</v>
      </c>
      <c r="K19" s="40">
        <f>K16+K18*15/100</f>
        <v>0</v>
      </c>
      <c r="L19" s="38"/>
      <c r="M19" s="39" t="s">
        <v>2</v>
      </c>
      <c r="N19" s="40">
        <f>N16+N18*15/100</f>
        <v>0</v>
      </c>
      <c r="O19" s="38"/>
      <c r="P19" s="39" t="s">
        <v>2</v>
      </c>
      <c r="Q19" s="40">
        <f>Q16+Q18*15/100</f>
        <v>0</v>
      </c>
      <c r="R19" s="50">
        <f>+Q19+N19+K19+H19+E19</f>
        <v>0</v>
      </c>
      <c r="T19" s="44"/>
    </row>
    <row r="20" spans="1:21" s="11" customFormat="1" ht="30.6" customHeight="1" thickBot="1" x14ac:dyDescent="0.35">
      <c r="C20" s="41"/>
      <c r="D20" s="42" t="s">
        <v>15</v>
      </c>
      <c r="E20" s="43">
        <f>E18*1.15</f>
        <v>0</v>
      </c>
      <c r="F20" s="41"/>
      <c r="G20" s="42" t="s">
        <v>15</v>
      </c>
      <c r="H20" s="43">
        <f>H18*1.15</f>
        <v>0</v>
      </c>
      <c r="I20" s="41"/>
      <c r="J20" s="42" t="s">
        <v>15</v>
      </c>
      <c r="K20" s="43">
        <f>K18*1.15</f>
        <v>0</v>
      </c>
      <c r="L20" s="41"/>
      <c r="M20" s="42" t="s">
        <v>15</v>
      </c>
      <c r="N20" s="43">
        <f>N18*1.15</f>
        <v>0</v>
      </c>
      <c r="O20" s="41"/>
      <c r="P20" s="42" t="s">
        <v>15</v>
      </c>
      <c r="Q20" s="43">
        <f>Q18*1.15</f>
        <v>0</v>
      </c>
      <c r="R20" s="50">
        <f>+R18+R19</f>
        <v>0</v>
      </c>
      <c r="T20" s="44"/>
    </row>
    <row r="21" spans="1:21" ht="23.4" x14ac:dyDescent="0.45">
      <c r="A21" s="1"/>
      <c r="F21" s="7"/>
      <c r="G21" s="7"/>
      <c r="H21" s="8"/>
    </row>
    <row r="22" spans="1:21" ht="23.4" x14ac:dyDescent="0.45">
      <c r="A22" s="1"/>
      <c r="F22" s="7"/>
      <c r="G22" s="7"/>
      <c r="H22" s="8"/>
    </row>
    <row r="23" spans="1:21" ht="24" thickBot="1" x14ac:dyDescent="0.5">
      <c r="A23" s="79" t="s">
        <v>32</v>
      </c>
      <c r="F23" s="7"/>
      <c r="G23" s="7"/>
      <c r="H23" s="8"/>
    </row>
    <row r="24" spans="1:21" ht="48.6" x14ac:dyDescent="0.45">
      <c r="A24" s="74" t="s">
        <v>0</v>
      </c>
      <c r="B24" s="12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71" t="s">
        <v>36</v>
      </c>
      <c r="Q24" s="75" t="s">
        <v>33</v>
      </c>
      <c r="R24" s="75" t="s">
        <v>35</v>
      </c>
      <c r="S24" s="7"/>
      <c r="T24" s="7"/>
      <c r="U24" s="8"/>
    </row>
    <row r="25" spans="1:21" ht="93.6" customHeight="1" x14ac:dyDescent="0.45">
      <c r="A25" s="78" t="s">
        <v>34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76"/>
      <c r="P25" s="77">
        <v>180</v>
      </c>
      <c r="Q25" s="77">
        <v>10</v>
      </c>
      <c r="R25" s="81">
        <f>+Q25*P25</f>
        <v>1800</v>
      </c>
      <c r="S25" s="7"/>
      <c r="T25" s="7"/>
      <c r="U25" s="8"/>
    </row>
    <row r="26" spans="1:21" ht="23.4" x14ac:dyDescent="0.45">
      <c r="A26" s="1"/>
      <c r="F26" s="7"/>
      <c r="G26" s="7"/>
      <c r="H26" s="8"/>
    </row>
    <row r="27" spans="1:21" ht="23.4" x14ac:dyDescent="0.45">
      <c r="A27" s="1"/>
      <c r="F27" s="7"/>
      <c r="G27" s="7"/>
      <c r="H27" s="8"/>
    </row>
    <row r="28" spans="1:21" s="83" customFormat="1" ht="27.6" customHeight="1" x14ac:dyDescent="0.3">
      <c r="A28" s="102" t="s">
        <v>37</v>
      </c>
      <c r="B28" s="103"/>
      <c r="C28" s="103"/>
      <c r="D28" s="103"/>
      <c r="E28" s="103"/>
      <c r="F28" s="103"/>
      <c r="G28" s="103"/>
      <c r="H28" s="104"/>
      <c r="I28" s="103"/>
      <c r="J28" s="103"/>
      <c r="K28" s="103"/>
      <c r="L28" s="103"/>
      <c r="M28" s="103"/>
      <c r="N28" s="103"/>
      <c r="O28" s="103"/>
      <c r="P28" s="103"/>
      <c r="Q28" s="103"/>
      <c r="R28" s="105" t="s">
        <v>39</v>
      </c>
    </row>
    <row r="29" spans="1:21" s="99" customFormat="1" ht="27.6" customHeight="1" x14ac:dyDescent="0.4">
      <c r="A29" s="84" t="s">
        <v>41</v>
      </c>
      <c r="B29" s="95"/>
      <c r="C29" s="96"/>
      <c r="D29" s="96"/>
      <c r="E29" s="96"/>
      <c r="F29" s="97"/>
      <c r="G29" s="97"/>
      <c r="H29" s="98"/>
      <c r="I29" s="96"/>
      <c r="J29" s="96"/>
      <c r="K29" s="96"/>
      <c r="L29" s="96"/>
      <c r="M29" s="96"/>
      <c r="N29" s="96"/>
      <c r="O29" s="96"/>
      <c r="P29" s="96"/>
      <c r="Q29" s="96"/>
      <c r="R29" s="50">
        <f>+R20</f>
        <v>0</v>
      </c>
    </row>
    <row r="30" spans="1:21" s="82" customFormat="1" ht="27.6" customHeight="1" x14ac:dyDescent="0.3">
      <c r="A30" s="82" t="s">
        <v>38</v>
      </c>
      <c r="B30" s="91"/>
      <c r="F30" s="92"/>
      <c r="G30" s="92"/>
      <c r="H30" s="93"/>
      <c r="R30" s="94">
        <f>-R25</f>
        <v>-1800</v>
      </c>
    </row>
    <row r="31" spans="1:21" s="82" customFormat="1" ht="27.6" customHeight="1" x14ac:dyDescent="0.3">
      <c r="A31" s="85" t="s">
        <v>40</v>
      </c>
      <c r="B31" s="86"/>
      <c r="C31" s="87"/>
      <c r="D31" s="87"/>
      <c r="E31" s="87"/>
      <c r="F31" s="88"/>
      <c r="G31" s="88"/>
      <c r="H31" s="89"/>
      <c r="I31" s="87"/>
      <c r="J31" s="87"/>
      <c r="K31" s="87"/>
      <c r="L31" s="87"/>
      <c r="M31" s="87"/>
      <c r="N31" s="87"/>
      <c r="O31" s="87"/>
      <c r="P31" s="87"/>
      <c r="Q31" s="87"/>
      <c r="R31" s="90">
        <f>+R29-R30</f>
        <v>1800</v>
      </c>
    </row>
    <row r="32" spans="1:21" ht="23.4" x14ac:dyDescent="0.45">
      <c r="A32" s="1"/>
      <c r="F32" s="7"/>
      <c r="G32" s="7"/>
      <c r="H32" s="8"/>
    </row>
    <row r="33" spans="1:11" s="62" customFormat="1" ht="23.4" customHeight="1" x14ac:dyDescent="0.3">
      <c r="A33" s="59" t="s">
        <v>17</v>
      </c>
      <c r="B33" s="59"/>
      <c r="C33" s="60"/>
      <c r="D33" s="61"/>
      <c r="E33" s="61"/>
    </row>
    <row r="34" spans="1:11" s="62" customFormat="1" ht="23.4" customHeight="1" x14ac:dyDescent="0.25">
      <c r="A34" s="106" t="s">
        <v>24</v>
      </c>
      <c r="B34" s="106"/>
      <c r="C34" s="106"/>
      <c r="D34" s="106"/>
      <c r="E34" s="106"/>
    </row>
    <row r="35" spans="1:11" s="62" customFormat="1" ht="23.4" customHeight="1" x14ac:dyDescent="0.25">
      <c r="A35" s="106" t="s">
        <v>31</v>
      </c>
      <c r="B35" s="106"/>
      <c r="C35" s="106"/>
      <c r="D35" s="106"/>
      <c r="E35" s="106"/>
    </row>
    <row r="36" spans="1:11" s="62" customFormat="1" ht="23.4" customHeight="1" x14ac:dyDescent="0.25">
      <c r="A36" s="106" t="s">
        <v>18</v>
      </c>
      <c r="B36" s="106"/>
      <c r="C36" s="106"/>
      <c r="D36" s="106"/>
      <c r="E36" s="106"/>
    </row>
    <row r="37" spans="1:11" s="62" customFormat="1" ht="20.399999999999999" customHeight="1" x14ac:dyDescent="0.25">
      <c r="A37" s="63"/>
      <c r="B37" s="64"/>
      <c r="C37" s="65"/>
      <c r="D37" s="61"/>
      <c r="E37" s="61"/>
    </row>
    <row r="38" spans="1:11" s="62" customFormat="1" ht="20.399999999999999" customHeight="1" x14ac:dyDescent="0.3">
      <c r="A38" s="66" t="s">
        <v>23</v>
      </c>
      <c r="B38" s="117" t="s">
        <v>19</v>
      </c>
      <c r="C38" s="118"/>
      <c r="D38" s="118"/>
      <c r="E38" s="119"/>
    </row>
    <row r="39" spans="1:11" s="62" customFormat="1" ht="15.6" x14ac:dyDescent="0.3">
      <c r="A39" s="66"/>
      <c r="B39" s="111" t="s">
        <v>19</v>
      </c>
      <c r="C39" s="112"/>
      <c r="D39" s="112"/>
      <c r="E39" s="113"/>
    </row>
    <row r="40" spans="1:11" s="62" customFormat="1" ht="15.6" x14ac:dyDescent="0.3">
      <c r="A40" s="66" t="s">
        <v>20</v>
      </c>
      <c r="B40" s="111" t="s">
        <v>19</v>
      </c>
      <c r="C40" s="112"/>
      <c r="D40" s="112"/>
      <c r="E40" s="113"/>
    </row>
    <row r="41" spans="1:11" s="62" customFormat="1" ht="15.6" x14ac:dyDescent="0.3">
      <c r="A41" s="66"/>
      <c r="B41" s="67"/>
      <c r="C41" s="114" t="s">
        <v>19</v>
      </c>
      <c r="D41" s="114"/>
      <c r="E41" s="113"/>
    </row>
    <row r="42" spans="1:11" s="62" customFormat="1" ht="15.6" x14ac:dyDescent="0.3">
      <c r="A42" s="66" t="s">
        <v>21</v>
      </c>
      <c r="B42" s="111" t="s">
        <v>19</v>
      </c>
      <c r="C42" s="112"/>
      <c r="D42" s="112"/>
      <c r="E42" s="113"/>
    </row>
    <row r="43" spans="1:11" s="62" customFormat="1" ht="15.6" x14ac:dyDescent="0.3">
      <c r="A43" s="66"/>
      <c r="B43" s="111" t="s">
        <v>19</v>
      </c>
      <c r="C43" s="112"/>
      <c r="D43" s="112"/>
      <c r="E43" s="113"/>
    </row>
    <row r="44" spans="1:11" s="62" customFormat="1" ht="15.6" x14ac:dyDescent="0.3">
      <c r="A44" s="66"/>
      <c r="B44" s="67"/>
      <c r="C44" s="114" t="s">
        <v>19</v>
      </c>
      <c r="D44" s="114"/>
      <c r="E44" s="113"/>
    </row>
    <row r="45" spans="1:11" s="62" customFormat="1" ht="15.6" x14ac:dyDescent="0.3">
      <c r="A45" s="66" t="s">
        <v>22</v>
      </c>
      <c r="B45" s="111" t="s">
        <v>19</v>
      </c>
      <c r="C45" s="112"/>
      <c r="D45" s="112"/>
      <c r="E45" s="113"/>
    </row>
    <row r="46" spans="1:11" s="62" customFormat="1" ht="15" x14ac:dyDescent="0.25">
      <c r="A46" s="68"/>
      <c r="B46" s="69"/>
      <c r="C46" s="115"/>
      <c r="D46" s="115"/>
      <c r="E46" s="116"/>
    </row>
    <row r="47" spans="1:11" ht="20.399999999999999" x14ac:dyDescent="0.35">
      <c r="A47" s="3"/>
      <c r="B47" s="3"/>
      <c r="C47" s="4"/>
      <c r="D47" s="2"/>
      <c r="E47" s="2"/>
      <c r="F47" s="2"/>
      <c r="G47" s="2"/>
      <c r="H47" s="2"/>
      <c r="I47" s="6"/>
      <c r="J47" s="1"/>
      <c r="K47" s="2"/>
    </row>
    <row r="48" spans="1:11" ht="20.399999999999999" x14ac:dyDescent="0.35">
      <c r="A48" s="3"/>
      <c r="B48" s="3"/>
      <c r="C48" s="3"/>
      <c r="I48" s="6"/>
      <c r="J48" s="9"/>
    </row>
    <row r="49" spans="9:10" ht="15.6" x14ac:dyDescent="0.3">
      <c r="I49" s="6"/>
      <c r="J49" s="1"/>
    </row>
    <row r="50" spans="9:10" ht="15.6" x14ac:dyDescent="0.3">
      <c r="I50" s="6"/>
      <c r="J50" s="1"/>
    </row>
    <row r="51" spans="9:10" ht="15.6" x14ac:dyDescent="0.3">
      <c r="I51" s="6"/>
      <c r="J51" s="1"/>
    </row>
  </sheetData>
  <mergeCells count="18">
    <mergeCell ref="B43:E43"/>
    <mergeCell ref="C44:E44"/>
    <mergeCell ref="B45:E45"/>
    <mergeCell ref="C46:E46"/>
    <mergeCell ref="B38:E38"/>
    <mergeCell ref="B39:E39"/>
    <mergeCell ref="B40:E40"/>
    <mergeCell ref="C41:E41"/>
    <mergeCell ref="B42:E42"/>
    <mergeCell ref="A34:E34"/>
    <mergeCell ref="A35:E35"/>
    <mergeCell ref="A36:E36"/>
    <mergeCell ref="O9:Q9"/>
    <mergeCell ref="A4:Q7"/>
    <mergeCell ref="C9:E9"/>
    <mergeCell ref="F9:H9"/>
    <mergeCell ref="I9:K9"/>
    <mergeCell ref="L9:N9"/>
  </mergeCells>
  <phoneticPr fontId="7" type="noConversion"/>
  <pageMargins left="0.7" right="0.7" top="0.75" bottom="0.75" header="0.3" footer="0.3"/>
  <pageSetup scale="40" orientation="landscape" r:id="rId1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Rapula Sathekge</dc:creator>
  <cp:lastModifiedBy>Jackie Kwinika</cp:lastModifiedBy>
  <cp:lastPrinted>2018-07-26T06:34:51Z</cp:lastPrinted>
  <dcterms:created xsi:type="dcterms:W3CDTF">2017-10-23T10:14:54Z</dcterms:created>
  <dcterms:modified xsi:type="dcterms:W3CDTF">2026-02-05T09:34:22Z</dcterms:modified>
</cp:coreProperties>
</file>