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Users\portiamb\Documents\RFB 3219 2025\Bid Publication\"/>
    </mc:Choice>
  </mc:AlternateContent>
  <xr:revisionPtr revIDLastSave="0" documentId="13_ncr:1_{D0C8C09B-A63A-4481-B895-286A80CF72B2}" xr6:coauthVersionLast="47" xr6:coauthVersionMax="47" xr10:uidLastSave="{00000000-0000-0000-0000-000000000000}"/>
  <bookViews>
    <workbookView xWindow="2232" yWindow="2232" windowWidth="17280" windowHeight="9960" xr2:uid="{00000000-000D-0000-FFFF-FFFF00000000}"/>
  </bookViews>
  <sheets>
    <sheet name="PRICING SCHEDULE" sheetId="6" r:id="rId1"/>
  </sheets>
  <definedNames>
    <definedName name="_Hlk181953593" localSheetId="0">'PRICING SCHEDULE'!$B$4</definedName>
    <definedName name="_xlnm.Print_Area" localSheetId="0">'PRICING SCHEDULE'!$A:$Q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0" i="6" l="1"/>
  <c r="G21" i="6"/>
  <c r="J22" i="6" l="1"/>
  <c r="G22" i="6"/>
  <c r="G20" i="6" s="1"/>
  <c r="M22" i="6" l="1"/>
  <c r="N22" i="6" s="1"/>
  <c r="O22" i="6" s="1"/>
  <c r="M20" i="6" l="1"/>
  <c r="J23" i="6" l="1"/>
  <c r="J24" i="6" s="1"/>
  <c r="J25" i="6" s="1"/>
  <c r="N20" i="6"/>
  <c r="G23" i="6" l="1"/>
  <c r="G24" i="6" s="1"/>
  <c r="G25" i="6" s="1"/>
  <c r="M23" i="6"/>
  <c r="M24" i="6" s="1"/>
  <c r="M25" i="6" s="1"/>
  <c r="N23" i="6" l="1"/>
  <c r="N24" i="6" s="1"/>
  <c r="N25" i="6" s="1"/>
  <c r="O23" i="6"/>
</calcChain>
</file>

<file path=xl/sharedStrings.xml><?xml version="1.0" encoding="utf-8"?>
<sst xmlns="http://schemas.openxmlformats.org/spreadsheetml/2006/main" count="53" uniqueCount="50">
  <si>
    <t>Item No</t>
  </si>
  <si>
    <t>Unit of measure</t>
  </si>
  <si>
    <t>VAT (@15%)</t>
  </si>
  <si>
    <t>Foreign currency</t>
  </si>
  <si>
    <t>1 US Dollar</t>
  </si>
  <si>
    <t>1 Euro</t>
  </si>
  <si>
    <t>1. INSTRUCTION FOR COMPLETING THE PRICING SCHEDULE</t>
  </si>
  <si>
    <t>1 Pound (UK)</t>
  </si>
  <si>
    <t>YEAR 1</t>
  </si>
  <si>
    <t>YEAR 2</t>
  </si>
  <si>
    <t>YEAR 3</t>
  </si>
  <si>
    <t xml:space="preserve">Qty </t>
  </si>
  <si>
    <t>TOTAL</t>
  </si>
  <si>
    <t>Qty</t>
  </si>
  <si>
    <t>1.1</t>
  </si>
  <si>
    <t>Unit Price 
(Excl VAT)</t>
  </si>
  <si>
    <t>Line Price Term 
(Excl VAT)</t>
  </si>
  <si>
    <t>Forex %</t>
  </si>
  <si>
    <t>Forex Price portion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</si>
  <si>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</si>
  <si>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</si>
  <si>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</si>
  <si>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</si>
  <si>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</si>
  <si>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</si>
  <si>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</si>
  <si>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</si>
  <si>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Mark with an X, which ROE is applicable</t>
  </si>
  <si>
    <t>Line Price Y2</t>
  </si>
  <si>
    <t>Line Price Y3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</si>
  <si>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</si>
  <si>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</si>
  <si>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</si>
  <si>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</si>
  <si>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</si>
  <si>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</si>
  <si>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</si>
  <si>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</si>
  <si>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</si>
  <si>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r>
      <t xml:space="preserve">(d)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</si>
  <si>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>Monthly</t>
  </si>
  <si>
    <t>RFB No</t>
  </si>
  <si>
    <t>RFB Title</t>
  </si>
  <si>
    <t>Maintenance and support  for 36 months</t>
  </si>
  <si>
    <r>
      <rPr>
        <b/>
        <sz val="11"/>
        <color theme="1"/>
        <rFont val="Calibri Light"/>
        <family val="2"/>
      </rPr>
      <t>Procurement of Penetration Testing solution for SITA SOC and Clients for a period of three (3) years, licenses, upgrades, maintenance and support</t>
    </r>
    <r>
      <rPr>
        <sz val="10"/>
        <color theme="1"/>
        <rFont val="Calibri Light"/>
        <family val="2"/>
      </rPr>
      <t xml:space="preserve"> </t>
    </r>
  </si>
  <si>
    <t>Penetration Testing Solution</t>
  </si>
  <si>
    <t>1.2</t>
  </si>
  <si>
    <t xml:space="preserve">Penetration Testing </t>
  </si>
  <si>
    <t>Once Off</t>
  </si>
  <si>
    <r>
      <t xml:space="preserve">RFB 3219/2025 - </t>
    </r>
    <r>
      <rPr>
        <b/>
        <sz val="12"/>
        <color rgb="FFFF0000"/>
        <rFont val="Calibri"/>
        <family val="2"/>
        <scheme val="minor"/>
      </rPr>
      <t>RFB 174011 (ERP)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</si>
</sst>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0.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Calibri Light"/>
      <family val="2"/>
    </font>
    <font>
      <sz val="10"/>
      <color theme="1"/>
      <name val="Calibri Light"/>
      <family val="2"/>
    </font>
    <font>
      <b/>
      <sz val="11"/>
      <color theme="1"/>
      <name val="Calibri Light"/>
      <family val="2"/>
    </font>
    <font>
      <b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18">
    <xf numFmtId="0" fontId="0" fillId="0" borderId="0" xfId="0"/>
    <xf numFmtId="0" fontId="7" fillId="2" borderId="0" xfId="0" applyFont="1" applyFill="1"/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7" fillId="2" borderId="0" xfId="0" applyFont="1" applyFill="1" applyAlignment="1">
      <alignment vertical="top"/>
    </xf>
    <xf numFmtId="0" fontId="2" fillId="3" borderId="0" xfId="0" applyFont="1" applyFill="1"/>
    <xf numFmtId="0" fontId="7" fillId="2" borderId="0" xfId="0" applyFont="1" applyFill="1" applyAlignment="1">
      <alignment horizontal="left" vertical="top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right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44" fontId="2" fillId="5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64" fontId="6" fillId="5" borderId="1" xfId="0" applyNumberFormat="1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44" fontId="3" fillId="5" borderId="4" xfId="0" applyNumberFormat="1" applyFont="1" applyFill="1" applyBorder="1" applyAlignment="1">
      <alignment vertical="top" wrapText="1"/>
    </xf>
    <xf numFmtId="0" fontId="5" fillId="3" borderId="0" xfId="0" applyFont="1" applyFill="1" applyAlignment="1">
      <alignment wrapText="1"/>
    </xf>
    <xf numFmtId="0" fontId="5" fillId="3" borderId="0" xfId="0" applyFont="1" applyFill="1"/>
    <xf numFmtId="0" fontId="10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44" fontId="2" fillId="3" borderId="0" xfId="0" applyNumberFormat="1" applyFont="1" applyFill="1" applyAlignment="1">
      <alignment horizontal="center" vertical="center" wrapText="1"/>
    </xf>
    <xf numFmtId="0" fontId="6" fillId="3" borderId="0" xfId="0" applyFont="1" applyFill="1"/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horizontal="left" vertical="top"/>
    </xf>
    <xf numFmtId="0" fontId="6" fillId="5" borderId="1" xfId="0" applyFont="1" applyFill="1" applyBorder="1" applyAlignment="1">
      <alignment horizontal="right" vertical="top"/>
    </xf>
    <xf numFmtId="165" fontId="2" fillId="5" borderId="2" xfId="1" applyNumberFormat="1" applyFont="1" applyFill="1" applyBorder="1" applyAlignment="1">
      <alignment horizontal="right" vertical="top" wrapText="1"/>
    </xf>
    <xf numFmtId="165" fontId="2" fillId="5" borderId="7" xfId="1" applyNumberFormat="1" applyFont="1" applyFill="1" applyBorder="1" applyAlignment="1">
      <alignment horizontal="right" vertical="top" wrapText="1"/>
    </xf>
    <xf numFmtId="0" fontId="2" fillId="5" borderId="2" xfId="0" applyFont="1" applyFill="1" applyBorder="1" applyAlignment="1">
      <alignment horizontal="center" vertical="top" wrapText="1"/>
    </xf>
    <xf numFmtId="164" fontId="5" fillId="5" borderId="5" xfId="0" applyNumberFormat="1" applyFont="1" applyFill="1" applyBorder="1" applyAlignment="1">
      <alignment horizontal="left" vertical="top" wrapText="1"/>
    </xf>
    <xf numFmtId="164" fontId="5" fillId="5" borderId="6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top"/>
    </xf>
    <xf numFmtId="0" fontId="5" fillId="3" borderId="0" xfId="0" applyFont="1" applyFill="1" applyAlignment="1">
      <alignment horizontal="center" vertical="top" wrapText="1"/>
    </xf>
    <xf numFmtId="44" fontId="3" fillId="5" borderId="2" xfId="0" applyNumberFormat="1" applyFont="1" applyFill="1" applyBorder="1" applyAlignment="1">
      <alignment vertical="top" wrapText="1"/>
    </xf>
    <xf numFmtId="0" fontId="9" fillId="2" borderId="0" xfId="0" applyFont="1" applyFill="1" applyAlignment="1">
      <alignment horizontal="left" vertical="top" wrapText="1"/>
    </xf>
    <xf numFmtId="0" fontId="5" fillId="3" borderId="0" xfId="0" applyFont="1" applyFill="1" applyAlignment="1">
      <alignment vertical="top" wrapText="1"/>
    </xf>
    <xf numFmtId="0" fontId="2" fillId="5" borderId="1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left" vertical="top" wrapText="1"/>
    </xf>
    <xf numFmtId="164" fontId="5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7" fillId="0" borderId="0" xfId="0" applyFont="1"/>
    <xf numFmtId="0" fontId="1" fillId="3" borderId="12" xfId="0" applyFont="1" applyFill="1" applyBorder="1" applyAlignment="1">
      <alignment vertical="top"/>
    </xf>
    <xf numFmtId="0" fontId="5" fillId="2" borderId="8" xfId="0" applyFont="1" applyFill="1" applyBorder="1" applyAlignment="1">
      <alignment horizontal="center" vertical="top" wrapText="1"/>
    </xf>
    <xf numFmtId="164" fontId="5" fillId="2" borderId="24" xfId="0" applyNumberFormat="1" applyFont="1" applyFill="1" applyBorder="1" applyAlignment="1">
      <alignment horizontal="center" vertical="top" wrapText="1"/>
    </xf>
    <xf numFmtId="164" fontId="5" fillId="2" borderId="8" xfId="0" applyNumberFormat="1" applyFont="1" applyFill="1" applyBorder="1" applyAlignment="1">
      <alignment horizontal="center" vertical="top" wrapText="1"/>
    </xf>
    <xf numFmtId="164" fontId="5" fillId="2" borderId="8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0" fillId="3" borderId="0" xfId="0" applyFill="1"/>
    <xf numFmtId="0" fontId="0" fillId="0" borderId="0" xfId="0" applyAlignment="1">
      <alignment vertical="top"/>
    </xf>
    <xf numFmtId="44" fontId="0" fillId="5" borderId="2" xfId="0" applyNumberFormat="1" applyFill="1" applyBorder="1" applyAlignment="1">
      <alignment vertical="top"/>
    </xf>
    <xf numFmtId="0" fontId="0" fillId="5" borderId="7" xfId="0" applyFill="1" applyBorder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5" fillId="0" borderId="0" xfId="0" applyFont="1"/>
    <xf numFmtId="0" fontId="3" fillId="2" borderId="2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wrapText="1"/>
    </xf>
    <xf numFmtId="164" fontId="2" fillId="6" borderId="1" xfId="0" applyNumberFormat="1" applyFont="1" applyFill="1" applyBorder="1" applyAlignment="1">
      <alignment vertical="top" wrapText="1"/>
    </xf>
    <xf numFmtId="9" fontId="2" fillId="6" borderId="1" xfId="2" applyFont="1" applyFill="1" applyBorder="1" applyAlignment="1">
      <alignment horizontal="right" vertical="top" wrapText="1"/>
    </xf>
    <xf numFmtId="0" fontId="5" fillId="6" borderId="8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/>
    </xf>
    <xf numFmtId="0" fontId="13" fillId="6" borderId="23" xfId="0" applyFont="1" applyFill="1" applyBorder="1" applyAlignment="1">
      <alignment horizontal="left" vertical="top" wrapText="1"/>
    </xf>
    <xf numFmtId="0" fontId="13" fillId="6" borderId="1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6" fillId="5" borderId="8" xfId="0" applyFont="1" applyFill="1" applyBorder="1" applyAlignment="1">
      <alignment horizontal="right" vertical="top" wrapText="1"/>
    </xf>
    <xf numFmtId="44" fontId="3" fillId="5" borderId="26" xfId="0" applyNumberFormat="1" applyFont="1" applyFill="1" applyBorder="1" applyAlignment="1">
      <alignment vertical="top" wrapText="1"/>
    </xf>
    <xf numFmtId="0" fontId="13" fillId="6" borderId="7" xfId="0" applyFont="1" applyFill="1" applyBorder="1" applyAlignment="1">
      <alignment horizontal="left" vertical="top" wrapText="1"/>
    </xf>
    <xf numFmtId="0" fontId="0" fillId="5" borderId="27" xfId="0" applyFill="1" applyBorder="1" applyAlignment="1">
      <alignment vertical="top"/>
    </xf>
    <xf numFmtId="44" fontId="3" fillId="5" borderId="28" xfId="0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top" wrapText="1"/>
    </xf>
    <xf numFmtId="0" fontId="2" fillId="0" borderId="2" xfId="0" quotePrefix="1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top" wrapText="1"/>
    </xf>
    <xf numFmtId="0" fontId="5" fillId="0" borderId="3" xfId="0" applyFont="1" applyBorder="1" applyAlignment="1">
      <alignment vertical="top"/>
    </xf>
    <xf numFmtId="0" fontId="3" fillId="5" borderId="23" xfId="0" applyFont="1" applyFill="1" applyBorder="1" applyAlignment="1">
      <alignment horizontal="right" vertical="top" wrapText="1"/>
    </xf>
    <xf numFmtId="0" fontId="2" fillId="0" borderId="29" xfId="0" applyFont="1" applyBorder="1" applyAlignment="1">
      <alignment vertical="top" wrapText="1"/>
    </xf>
    <xf numFmtId="0" fontId="15" fillId="0" borderId="0" xfId="0" applyFont="1"/>
    <xf numFmtId="0" fontId="3" fillId="2" borderId="8" xfId="0" applyFont="1" applyFill="1" applyBorder="1" applyAlignment="1">
      <alignment horizontal="center" vertical="center" wrapText="1"/>
    </xf>
    <xf numFmtId="44" fontId="14" fillId="3" borderId="23" xfId="0" applyNumberFormat="1" applyFont="1" applyFill="1" applyBorder="1" applyAlignment="1">
      <alignment horizontal="center" vertical="center" wrapText="1"/>
    </xf>
    <xf numFmtId="44" fontId="14" fillId="3" borderId="24" xfId="0" applyNumberFormat="1" applyFont="1" applyFill="1" applyBorder="1" applyAlignment="1">
      <alignment horizontal="center" vertical="center" wrapText="1"/>
    </xf>
    <xf numFmtId="44" fontId="14" fillId="3" borderId="1" xfId="0" applyNumberFormat="1" applyFont="1" applyFill="1" applyBorder="1" applyAlignment="1">
      <alignment horizontal="center" vertical="center" wrapText="1"/>
    </xf>
    <xf numFmtId="44" fontId="14" fillId="3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top" wrapText="1"/>
    </xf>
    <xf numFmtId="0" fontId="1" fillId="6" borderId="16" xfId="0" applyFont="1" applyFill="1" applyBorder="1" applyAlignment="1">
      <alignment horizontal="left" vertical="center" wrapText="1"/>
    </xf>
    <xf numFmtId="0" fontId="1" fillId="6" borderId="15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top" wrapText="1"/>
    </xf>
    <xf numFmtId="0" fontId="2" fillId="3" borderId="21" xfId="0" applyFont="1" applyFill="1" applyBorder="1" applyAlignment="1">
      <alignment horizontal="left" vertical="top" wrapText="1"/>
    </xf>
    <xf numFmtId="0" fontId="2" fillId="3" borderId="22" xfId="0" applyFont="1" applyFill="1" applyBorder="1" applyAlignment="1">
      <alignment horizontal="left" vertical="top" wrapText="1"/>
    </xf>
    <xf numFmtId="14" fontId="1" fillId="6" borderId="10" xfId="0" applyNumberFormat="1" applyFont="1" applyFill="1" applyBorder="1" applyAlignment="1">
      <alignment horizontal="left" vertical="center"/>
    </xf>
    <xf numFmtId="14" fontId="1" fillId="6" borderId="18" xfId="0" applyNumberFormat="1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center" vertical="top"/>
    </xf>
    <xf numFmtId="0" fontId="1" fillId="3" borderId="11" xfId="0" applyFont="1" applyFill="1" applyBorder="1" applyAlignment="1">
      <alignment horizontal="center" vertical="top"/>
    </xf>
    <xf numFmtId="0" fontId="1" fillId="6" borderId="17" xfId="0" applyFont="1" applyFill="1" applyBorder="1" applyAlignment="1">
      <alignment horizontal="left"/>
    </xf>
    <xf numFmtId="0" fontId="1" fillId="6" borderId="13" xfId="0" applyFont="1" applyFill="1" applyBorder="1" applyAlignment="1">
      <alignment horizontal="left"/>
    </xf>
    <xf numFmtId="0" fontId="1" fillId="3" borderId="25" xfId="0" applyFont="1" applyFill="1" applyBorder="1" applyAlignment="1">
      <alignment horizontal="left" vertical="top"/>
    </xf>
    <xf numFmtId="0" fontId="1" fillId="3" borderId="13" xfId="0" applyFont="1" applyFill="1" applyBorder="1" applyAlignment="1">
      <alignment horizontal="left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3"/>
  <sheetViews>
    <sheetView tabSelected="1" topLeftCell="A21" zoomScale="75" zoomScaleNormal="98" workbookViewId="0">
      <selection activeCell="D2" sqref="D2"/>
    </sheetView>
  </sheetViews>
  <sheetFormatPr defaultColWidth="9.109375" defaultRowHeight="14.4" x14ac:dyDescent="0.3"/>
  <cols>
    <col min="1" max="1" width="13.5546875" style="63" customWidth="1"/>
    <col min="2" max="2" width="59.5546875" style="60" customWidth="1"/>
    <col min="3" max="3" width="13.44140625" style="64" customWidth="1"/>
    <col min="4" max="4" width="9.5546875" style="64" customWidth="1"/>
    <col min="5" max="5" width="7.5546875" style="64" customWidth="1"/>
    <col min="6" max="7" width="19.5546875" style="60" customWidth="1"/>
    <col min="8" max="8" width="7.109375" style="60" customWidth="1"/>
    <col min="9" max="10" width="19.5546875" style="60" customWidth="1"/>
    <col min="11" max="11" width="7.44140625" style="60" customWidth="1"/>
    <col min="12" max="13" width="19.5546875" style="60" customWidth="1"/>
    <col min="14" max="14" width="21.44140625" style="60" customWidth="1"/>
    <col min="15" max="15" width="17.109375" style="60" customWidth="1"/>
    <col min="16" max="16" width="32.88671875" style="60" customWidth="1"/>
    <col min="17" max="17" width="36.88671875" style="60" customWidth="1"/>
    <col min="18" max="16384" width="9.109375" style="60"/>
  </cols>
  <sheetData>
    <row r="1" spans="1:22" s="47" customFormat="1" ht="31.2" x14ac:dyDescent="0.6">
      <c r="A1" s="7"/>
      <c r="B1" s="2" t="s">
        <v>19</v>
      </c>
      <c r="C1" s="3"/>
      <c r="D1" s="3"/>
      <c r="E1" s="1"/>
      <c r="F1" s="1"/>
      <c r="G1" s="1"/>
      <c r="H1" s="1"/>
      <c r="I1" s="1"/>
      <c r="J1" s="1"/>
      <c r="K1" s="1"/>
      <c r="L1" s="1"/>
      <c r="M1" s="5"/>
      <c r="N1" s="1"/>
      <c r="O1" s="1"/>
      <c r="P1" s="1"/>
      <c r="Q1" s="1"/>
    </row>
    <row r="2" spans="1:22" customFormat="1" ht="28.65" customHeight="1" x14ac:dyDescent="0.3">
      <c r="A2" s="56"/>
      <c r="B2" s="38" t="s">
        <v>35</v>
      </c>
      <c r="C2" s="4"/>
      <c r="D2" s="4"/>
      <c r="E2" s="57"/>
      <c r="F2" s="57"/>
      <c r="G2" s="57"/>
      <c r="H2" s="57"/>
      <c r="I2" s="57"/>
      <c r="J2" s="57"/>
      <c r="K2" s="57"/>
      <c r="L2" s="57"/>
      <c r="M2" s="58"/>
      <c r="N2" s="57"/>
      <c r="O2" s="57"/>
      <c r="P2" s="57"/>
      <c r="Q2" s="57"/>
    </row>
    <row r="3" spans="1:22" customFormat="1" ht="15.6" x14ac:dyDescent="0.3">
      <c r="A3" s="27" t="s">
        <v>41</v>
      </c>
      <c r="B3" s="55" t="s">
        <v>49</v>
      </c>
      <c r="C3" s="36"/>
      <c r="D3" s="36"/>
      <c r="E3" s="35"/>
      <c r="F3" s="35"/>
      <c r="G3" s="35"/>
      <c r="H3" s="35"/>
      <c r="I3" s="35"/>
      <c r="J3" s="35"/>
      <c r="K3" s="35"/>
      <c r="L3" s="35"/>
      <c r="M3" s="35"/>
      <c r="N3" s="59"/>
      <c r="O3" s="59"/>
      <c r="P3" s="59"/>
      <c r="Q3" s="59"/>
      <c r="R3" s="59"/>
      <c r="S3" s="59"/>
      <c r="T3" s="59"/>
      <c r="U3" s="59"/>
      <c r="V3" s="59"/>
    </row>
    <row r="4" spans="1:22" customFormat="1" ht="15.6" x14ac:dyDescent="0.3">
      <c r="A4" s="67" t="s">
        <v>42</v>
      </c>
      <c r="B4" s="92" t="s">
        <v>44</v>
      </c>
      <c r="C4" s="36"/>
      <c r="D4" s="36"/>
      <c r="E4" s="39"/>
      <c r="F4" s="39"/>
      <c r="G4" s="39"/>
      <c r="H4" s="39"/>
      <c r="I4" s="39"/>
      <c r="J4" s="39"/>
      <c r="K4" s="39"/>
      <c r="L4" s="39"/>
      <c r="M4" s="35"/>
      <c r="N4" s="59"/>
      <c r="O4" s="59"/>
      <c r="P4" s="59"/>
      <c r="Q4" s="59"/>
      <c r="R4" s="59"/>
      <c r="S4" s="59"/>
      <c r="T4" s="59"/>
      <c r="U4" s="59"/>
      <c r="V4" s="59"/>
    </row>
    <row r="5" spans="1:22" customFormat="1" ht="15.6" x14ac:dyDescent="0.3">
      <c r="A5" s="81" t="s">
        <v>20</v>
      </c>
      <c r="B5" s="73"/>
      <c r="C5" s="36"/>
      <c r="D5" s="36"/>
      <c r="E5" s="20"/>
      <c r="F5" s="20"/>
      <c r="G5" s="20"/>
      <c r="H5" s="20"/>
      <c r="I5" s="20"/>
      <c r="J5" s="20"/>
      <c r="K5" s="20"/>
      <c r="L5" s="20"/>
      <c r="M5" s="35"/>
      <c r="N5" s="59"/>
      <c r="O5" s="59"/>
      <c r="P5" s="59"/>
      <c r="Q5" s="59"/>
      <c r="R5" s="59"/>
      <c r="S5" s="59"/>
      <c r="T5" s="59"/>
      <c r="U5" s="59"/>
      <c r="V5" s="59"/>
    </row>
    <row r="6" spans="1:22" customFormat="1" ht="15.6" x14ac:dyDescent="0.3">
      <c r="A6" s="68"/>
      <c r="B6" s="69"/>
      <c r="C6" s="36"/>
      <c r="D6" s="36"/>
      <c r="E6" s="20"/>
      <c r="F6" s="20"/>
      <c r="G6" s="20"/>
      <c r="H6" s="20"/>
      <c r="I6" s="20"/>
      <c r="J6" s="20"/>
      <c r="K6" s="20"/>
      <c r="L6" s="20"/>
      <c r="M6" s="35"/>
      <c r="N6" s="59"/>
      <c r="O6" s="59"/>
      <c r="P6" s="59"/>
      <c r="Q6" s="59"/>
      <c r="R6" s="59"/>
      <c r="S6" s="59"/>
      <c r="T6" s="59"/>
      <c r="U6" s="59"/>
      <c r="V6" s="59"/>
    </row>
    <row r="7" spans="1:22" s="59" customFormat="1" ht="15.6" x14ac:dyDescent="0.3">
      <c r="A7" s="21" t="s">
        <v>6</v>
      </c>
      <c r="B7" s="22"/>
      <c r="C7" s="22"/>
      <c r="D7" s="23"/>
      <c r="E7" s="20"/>
      <c r="F7" s="20"/>
      <c r="G7" s="20"/>
      <c r="H7" s="20"/>
      <c r="I7" s="20"/>
      <c r="J7" s="20"/>
      <c r="K7" s="20"/>
      <c r="L7" s="20"/>
      <c r="M7" s="35"/>
    </row>
    <row r="8" spans="1:22" s="59" customFormat="1" ht="15.6" x14ac:dyDescent="0.3">
      <c r="A8" s="74" t="s">
        <v>36</v>
      </c>
      <c r="B8" s="24"/>
      <c r="C8" s="25"/>
      <c r="D8" s="25"/>
      <c r="E8" s="20"/>
      <c r="F8" s="20"/>
      <c r="G8" s="20"/>
      <c r="H8" s="20"/>
      <c r="I8" s="20"/>
      <c r="J8" s="20"/>
      <c r="K8" s="20"/>
      <c r="L8" s="20"/>
      <c r="M8" s="35"/>
    </row>
    <row r="9" spans="1:22" s="59" customFormat="1" ht="15.6" x14ac:dyDescent="0.3">
      <c r="A9" s="34" t="s">
        <v>37</v>
      </c>
      <c r="B9" s="6"/>
      <c r="C9" s="6"/>
      <c r="D9" s="6"/>
      <c r="E9" s="20"/>
      <c r="F9" s="20"/>
      <c r="G9" s="20"/>
      <c r="H9" s="20"/>
      <c r="I9" s="20"/>
      <c r="J9" s="20"/>
      <c r="K9" s="20"/>
      <c r="L9" s="20"/>
      <c r="M9" s="35"/>
    </row>
    <row r="10" spans="1:22" s="59" customFormat="1" ht="15.6" x14ac:dyDescent="0.3">
      <c r="A10" s="34" t="s">
        <v>38</v>
      </c>
      <c r="B10" s="6"/>
      <c r="C10" s="6"/>
      <c r="D10" s="6"/>
      <c r="E10" s="20"/>
      <c r="F10" s="20"/>
      <c r="G10" s="20"/>
      <c r="H10" s="20"/>
      <c r="I10" s="20"/>
      <c r="J10" s="20"/>
      <c r="K10" s="20"/>
      <c r="L10" s="20"/>
      <c r="M10" s="35"/>
    </row>
    <row r="11" spans="1:22" s="59" customFormat="1" ht="15.6" x14ac:dyDescent="0.3">
      <c r="A11" s="33" t="s">
        <v>39</v>
      </c>
      <c r="B11" s="6"/>
      <c r="C11" s="6"/>
      <c r="D11" s="6"/>
      <c r="E11" s="20"/>
      <c r="F11" s="20"/>
      <c r="G11" s="20"/>
      <c r="H11" s="20"/>
      <c r="I11" s="20"/>
      <c r="J11" s="20"/>
      <c r="K11" s="20"/>
      <c r="L11" s="20"/>
      <c r="M11" s="35"/>
    </row>
    <row r="12" spans="1:22" s="59" customFormat="1" ht="15.6" x14ac:dyDescent="0.3">
      <c r="A12" s="33"/>
      <c r="B12" s="6"/>
      <c r="C12" s="6"/>
      <c r="D12" s="6"/>
      <c r="E12" s="20"/>
      <c r="F12" s="20"/>
      <c r="G12" s="20"/>
      <c r="H12" s="20"/>
      <c r="I12" s="20"/>
      <c r="J12" s="20"/>
      <c r="K12" s="20"/>
      <c r="L12" s="20"/>
      <c r="M12" s="35"/>
    </row>
    <row r="13" spans="1:22" s="59" customFormat="1" ht="15.6" x14ac:dyDescent="0.3">
      <c r="A13" s="6"/>
      <c r="B13" s="66" t="s">
        <v>3</v>
      </c>
      <c r="C13" s="93"/>
      <c r="D13" s="93"/>
      <c r="E13" s="65"/>
      <c r="F13" s="20"/>
      <c r="G13" s="20"/>
      <c r="H13" s="20"/>
      <c r="I13" s="20"/>
      <c r="J13" s="20"/>
      <c r="K13" s="20"/>
      <c r="L13" s="20"/>
      <c r="M13" s="35"/>
    </row>
    <row r="14" spans="1:22" s="59" customFormat="1" ht="15.6" x14ac:dyDescent="0.3">
      <c r="A14" s="6"/>
      <c r="B14" s="40" t="s">
        <v>4</v>
      </c>
      <c r="C14" s="94">
        <v>18.28</v>
      </c>
      <c r="D14" s="95"/>
      <c r="E14" s="72"/>
      <c r="F14" s="99" t="s">
        <v>27</v>
      </c>
      <c r="G14" s="20"/>
      <c r="H14" s="20"/>
      <c r="I14" s="20"/>
      <c r="J14" s="20"/>
      <c r="K14" s="20"/>
      <c r="L14" s="20"/>
      <c r="M14" s="35"/>
    </row>
    <row r="15" spans="1:22" s="59" customFormat="1" ht="15.6" customHeight="1" x14ac:dyDescent="0.3">
      <c r="A15" s="6"/>
      <c r="B15" s="40" t="s">
        <v>5</v>
      </c>
      <c r="C15" s="96">
        <v>19.79</v>
      </c>
      <c r="D15" s="97"/>
      <c r="E15" s="72"/>
      <c r="F15" s="99"/>
      <c r="G15" s="20"/>
      <c r="H15" s="20"/>
      <c r="I15" s="20"/>
      <c r="J15" s="20"/>
      <c r="K15" s="20"/>
      <c r="L15" s="20"/>
      <c r="M15" s="35"/>
    </row>
    <row r="16" spans="1:22" s="59" customFormat="1" ht="15.6" x14ac:dyDescent="0.3">
      <c r="A16" s="6"/>
      <c r="B16" s="41" t="s">
        <v>7</v>
      </c>
      <c r="C16" s="96">
        <v>22.51</v>
      </c>
      <c r="D16" s="97"/>
      <c r="E16" s="72"/>
      <c r="F16" s="99"/>
      <c r="G16" s="20"/>
      <c r="H16" s="20"/>
      <c r="I16" s="20"/>
      <c r="J16" s="20"/>
      <c r="K16" s="20"/>
      <c r="L16" s="20"/>
      <c r="M16" s="35"/>
    </row>
    <row r="17" spans="1:17" s="59" customFormat="1" ht="15.6" x14ac:dyDescent="0.3">
      <c r="A17" s="26"/>
      <c r="B17" s="19"/>
      <c r="C17" s="36"/>
      <c r="D17" s="36"/>
      <c r="E17" s="20"/>
      <c r="F17" s="20"/>
      <c r="G17" s="20"/>
      <c r="H17" s="20"/>
      <c r="I17" s="20"/>
      <c r="J17" s="20"/>
      <c r="K17" s="20"/>
      <c r="L17" s="20"/>
      <c r="M17" s="35"/>
    </row>
    <row r="18" spans="1:17" customFormat="1" ht="15.6" x14ac:dyDescent="0.3">
      <c r="A18" s="8"/>
      <c r="B18" s="9"/>
      <c r="C18" s="53"/>
      <c r="D18" s="53"/>
      <c r="E18" s="98" t="s">
        <v>8</v>
      </c>
      <c r="F18" s="98"/>
      <c r="G18" s="98"/>
      <c r="H18" s="98" t="s">
        <v>9</v>
      </c>
      <c r="I18" s="98"/>
      <c r="J18" s="98"/>
      <c r="K18" s="98" t="s">
        <v>10</v>
      </c>
      <c r="L18" s="98"/>
      <c r="M18" s="100"/>
      <c r="N18" s="49" t="s">
        <v>12</v>
      </c>
      <c r="O18" s="59"/>
      <c r="P18" s="59"/>
    </row>
    <row r="19" spans="1:17" ht="31.2" x14ac:dyDescent="0.3">
      <c r="A19" s="8" t="s">
        <v>0</v>
      </c>
      <c r="B19" s="9" t="s">
        <v>21</v>
      </c>
      <c r="C19" s="53" t="s">
        <v>1</v>
      </c>
      <c r="D19" s="53" t="s">
        <v>17</v>
      </c>
      <c r="E19" s="53" t="s">
        <v>11</v>
      </c>
      <c r="F19" s="12" t="s">
        <v>15</v>
      </c>
      <c r="G19" s="12" t="s">
        <v>30</v>
      </c>
      <c r="H19" s="53" t="s">
        <v>13</v>
      </c>
      <c r="I19" s="12" t="s">
        <v>15</v>
      </c>
      <c r="J19" s="12" t="s">
        <v>28</v>
      </c>
      <c r="K19" s="53" t="s">
        <v>13</v>
      </c>
      <c r="L19" s="12" t="s">
        <v>15</v>
      </c>
      <c r="M19" s="12" t="s">
        <v>29</v>
      </c>
      <c r="N19" s="50" t="s">
        <v>16</v>
      </c>
      <c r="O19" s="51" t="s">
        <v>18</v>
      </c>
      <c r="P19" s="52" t="s">
        <v>32</v>
      </c>
      <c r="Q19" s="52" t="s">
        <v>33</v>
      </c>
    </row>
    <row r="20" spans="1:17" ht="15.6" x14ac:dyDescent="0.3">
      <c r="A20" s="87">
        <v>1</v>
      </c>
      <c r="B20" s="89" t="s">
        <v>47</v>
      </c>
      <c r="C20" s="45"/>
      <c r="D20" s="45"/>
      <c r="E20" s="46"/>
      <c r="F20" s="42"/>
      <c r="G20" s="43">
        <f>SUBTOTAL(9,G21:G22)</f>
        <v>0</v>
      </c>
      <c r="H20" s="42"/>
      <c r="I20" s="44"/>
      <c r="J20" s="43"/>
      <c r="K20" s="42"/>
      <c r="L20" s="42"/>
      <c r="M20" s="43">
        <f>SUBTOTAL(9,M22:M22)</f>
        <v>0</v>
      </c>
      <c r="N20" s="43">
        <f>SUBTOTAL(9,N22:N22)</f>
        <v>0</v>
      </c>
      <c r="O20" s="43">
        <f>D210</f>
        <v>0</v>
      </c>
      <c r="P20" s="75"/>
      <c r="Q20" s="75"/>
    </row>
    <row r="21" spans="1:17" ht="15.6" x14ac:dyDescent="0.3">
      <c r="A21" s="87" t="s">
        <v>14</v>
      </c>
      <c r="B21" s="89" t="s">
        <v>45</v>
      </c>
      <c r="C21" s="88" t="s">
        <v>48</v>
      </c>
      <c r="D21" s="71">
        <v>0</v>
      </c>
      <c r="E21" s="86">
        <v>1</v>
      </c>
      <c r="F21" s="70">
        <v>0</v>
      </c>
      <c r="G21" s="15">
        <f t="shared" ref="G21:G22" si="0">E21*F21</f>
        <v>0</v>
      </c>
      <c r="H21" s="14"/>
      <c r="I21" s="44"/>
      <c r="J21" s="15"/>
      <c r="K21" s="14"/>
      <c r="L21" s="44"/>
      <c r="M21" s="13"/>
      <c r="N21" s="37"/>
      <c r="O21" s="61"/>
      <c r="P21" s="75"/>
      <c r="Q21" s="75"/>
    </row>
    <row r="22" spans="1:17" ht="25.35" customHeight="1" thickBot="1" x14ac:dyDescent="0.35">
      <c r="A22" s="87" t="s">
        <v>46</v>
      </c>
      <c r="B22" s="91" t="s">
        <v>43</v>
      </c>
      <c r="C22" s="88" t="s">
        <v>40</v>
      </c>
      <c r="D22" s="71">
        <v>0</v>
      </c>
      <c r="E22" s="86">
        <v>12</v>
      </c>
      <c r="F22" s="70">
        <v>0</v>
      </c>
      <c r="G22" s="15">
        <f t="shared" si="0"/>
        <v>0</v>
      </c>
      <c r="H22" s="14">
        <v>12</v>
      </c>
      <c r="I22" s="70">
        <v>0</v>
      </c>
      <c r="J22" s="15">
        <f t="shared" ref="J22" si="1">H22*I22</f>
        <v>0</v>
      </c>
      <c r="K22" s="14">
        <v>12</v>
      </c>
      <c r="L22" s="70">
        <v>0</v>
      </c>
      <c r="M22" s="13">
        <f>K22*L22</f>
        <v>0</v>
      </c>
      <c r="N22" s="37">
        <f>SUM(G22,J22,M22)</f>
        <v>0</v>
      </c>
      <c r="O22" s="61">
        <f>D22*N22</f>
        <v>0</v>
      </c>
      <c r="P22" s="76"/>
      <c r="Q22" s="75"/>
    </row>
    <row r="23" spans="1:17" ht="16.2" thickBot="1" x14ac:dyDescent="0.35">
      <c r="A23" s="10"/>
      <c r="B23" s="90" t="s">
        <v>22</v>
      </c>
      <c r="C23" s="16"/>
      <c r="D23" s="16"/>
      <c r="E23" s="17"/>
      <c r="F23" s="30"/>
      <c r="G23" s="18">
        <f>SUBTOTAL(9,G20:G22)</f>
        <v>0</v>
      </c>
      <c r="H23" s="29"/>
      <c r="I23" s="29"/>
      <c r="J23" s="18">
        <f>SUBTOTAL(9,J20:J22)</f>
        <v>0</v>
      </c>
      <c r="K23" s="29"/>
      <c r="L23" s="28"/>
      <c r="M23" s="18">
        <f>SUBTOTAL(9,M20:M22)</f>
        <v>0</v>
      </c>
      <c r="N23" s="82">
        <f>SUBTOTAL(9,N20:N22)</f>
        <v>0</v>
      </c>
      <c r="O23" s="85">
        <f>SUBTOTAL(9,O20:O22)</f>
        <v>0</v>
      </c>
      <c r="P23" s="83"/>
      <c r="Q23" s="75"/>
    </row>
    <row r="24" spans="1:17" ht="15.6" x14ac:dyDescent="0.3">
      <c r="A24" s="10"/>
      <c r="B24" s="11" t="s">
        <v>2</v>
      </c>
      <c r="C24" s="16"/>
      <c r="D24" s="16"/>
      <c r="E24" s="17"/>
      <c r="F24" s="30"/>
      <c r="G24" s="31">
        <f>G23*0.15</f>
        <v>0</v>
      </c>
      <c r="H24" s="29"/>
      <c r="I24" s="28"/>
      <c r="J24" s="31">
        <f>J23*0.15</f>
        <v>0</v>
      </c>
      <c r="K24" s="29"/>
      <c r="L24" s="28"/>
      <c r="M24" s="31">
        <f>M23*0.15</f>
        <v>0</v>
      </c>
      <c r="N24" s="31">
        <f>N23*0.15</f>
        <v>0</v>
      </c>
      <c r="O24" s="84"/>
      <c r="P24" s="76"/>
      <c r="Q24" s="75"/>
    </row>
    <row r="25" spans="1:17" ht="16.2" thickBot="1" x14ac:dyDescent="0.35">
      <c r="A25" s="10"/>
      <c r="B25" s="11" t="s">
        <v>23</v>
      </c>
      <c r="C25" s="16"/>
      <c r="D25" s="16"/>
      <c r="E25" s="17"/>
      <c r="F25" s="30"/>
      <c r="G25" s="32">
        <f>G23+G24</f>
        <v>0</v>
      </c>
      <c r="H25" s="29"/>
      <c r="I25" s="28"/>
      <c r="J25" s="32">
        <f>J23+J24</f>
        <v>0</v>
      </c>
      <c r="K25" s="29"/>
      <c r="L25" s="28"/>
      <c r="M25" s="32">
        <f>M23+M24</f>
        <v>0</v>
      </c>
      <c r="N25" s="32">
        <f>N23+N24</f>
        <v>0</v>
      </c>
      <c r="O25" s="62"/>
      <c r="P25" s="76"/>
      <c r="Q25" s="75"/>
    </row>
    <row r="26" spans="1:17" x14ac:dyDescent="0.3">
      <c r="A26" s="77"/>
      <c r="B26" s="78"/>
      <c r="C26" s="79"/>
      <c r="D26" s="79"/>
      <c r="E26" s="79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</row>
    <row r="27" spans="1:17" ht="15" thickBot="1" x14ac:dyDescent="0.35">
      <c r="A27" s="77"/>
      <c r="B27" s="80"/>
      <c r="C27" s="79"/>
      <c r="D27" s="79"/>
      <c r="E27" s="79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</row>
    <row r="28" spans="1:17" ht="25.65" customHeight="1" x14ac:dyDescent="0.3">
      <c r="A28" s="77"/>
      <c r="B28" s="103" t="s">
        <v>31</v>
      </c>
      <c r="C28" s="101"/>
      <c r="D28" s="102"/>
      <c r="E28" s="108"/>
      <c r="F28" s="109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</row>
    <row r="29" spans="1:17" ht="17.399999999999999" customHeight="1" x14ac:dyDescent="0.3">
      <c r="A29" s="77"/>
      <c r="B29" s="104"/>
      <c r="C29" s="110" t="s">
        <v>24</v>
      </c>
      <c r="D29" s="111"/>
      <c r="E29" s="54" t="s">
        <v>26</v>
      </c>
      <c r="F29" s="48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</row>
    <row r="30" spans="1:17" ht="34.65" customHeight="1" x14ac:dyDescent="0.3">
      <c r="A30" s="77"/>
      <c r="B30" s="104"/>
      <c r="C30" s="112"/>
      <c r="D30" s="113"/>
      <c r="E30" s="106"/>
      <c r="F30" s="107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</row>
    <row r="31" spans="1:17" ht="19.350000000000001" customHeight="1" thickBot="1" x14ac:dyDescent="0.35">
      <c r="A31" s="77"/>
      <c r="B31" s="105"/>
      <c r="C31" s="114" t="s">
        <v>34</v>
      </c>
      <c r="D31" s="115"/>
      <c r="E31" s="116" t="s">
        <v>25</v>
      </c>
      <c r="F31" s="117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</row>
    <row r="32" spans="1:17" x14ac:dyDescent="0.3">
      <c r="A32" s="77"/>
      <c r="B32" s="80"/>
      <c r="C32" s="79"/>
      <c r="D32" s="79"/>
      <c r="E32" s="79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</row>
    <row r="33" spans="1:17" x14ac:dyDescent="0.3">
      <c r="A33" s="77"/>
      <c r="B33" s="80"/>
      <c r="C33" s="79"/>
      <c r="D33" s="79"/>
      <c r="E33" s="79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</row>
  </sheetData>
  <sheetProtection formatCells="0" formatColumns="0" formatRows="0" insertRows="0" deleteRows="0"/>
  <protectedRanges>
    <protectedRange sqref="C28:F30" name="Range7"/>
    <protectedRange sqref="P20:Q25" name="Range6"/>
    <protectedRange sqref="L22" name="Range5"/>
    <protectedRange sqref="I22 F22" name="Range4"/>
    <protectedRange sqref="K22 A22:E22 H22 A20:F21" name="Range3"/>
    <protectedRange sqref="C14:E16" name="Range2"/>
    <protectedRange sqref="B3:B5" name="Range1"/>
  </protectedRanges>
  <mergeCells count="16">
    <mergeCell ref="H18:J18"/>
    <mergeCell ref="K18:M18"/>
    <mergeCell ref="C28:D28"/>
    <mergeCell ref="B28:B31"/>
    <mergeCell ref="E30:F30"/>
    <mergeCell ref="E28:F28"/>
    <mergeCell ref="C29:D29"/>
    <mergeCell ref="C30:D30"/>
    <mergeCell ref="C31:D31"/>
    <mergeCell ref="E31:F31"/>
    <mergeCell ref="C13:D13"/>
    <mergeCell ref="C14:D14"/>
    <mergeCell ref="C15:D15"/>
    <mergeCell ref="C16:D16"/>
    <mergeCell ref="E18:G18"/>
    <mergeCell ref="F14:F16"/>
  </mergeCells>
  <phoneticPr fontId="12" type="noConversion"/>
  <dataValidations count="2">
    <dataValidation type="decimal" operator="greaterThanOrEqual" allowBlank="1" showInputMessage="1" showErrorMessage="1" sqref="C14:D16 L22 F22 I22" xr:uid="{00000000-0002-0000-0000-000000000000}">
      <formula1>0</formula1>
    </dataValidation>
    <dataValidation type="list" allowBlank="1" showInputMessage="1" showErrorMessage="1" sqref="E14:E16" xr:uid="{00000000-0002-0000-0000-000001000000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76bc878-1d04-47f5-b05c-682196e4779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CAC869A646CC4EA30F1EEC785D3622" ma:contentTypeVersion="16" ma:contentTypeDescription="Create a new document." ma:contentTypeScope="" ma:versionID="ad101ef2b841b69da2e1e3b75180e9fd">
  <xsd:schema xmlns:xsd="http://www.w3.org/2001/XMLSchema" xmlns:xs="http://www.w3.org/2001/XMLSchema" xmlns:p="http://schemas.microsoft.com/office/2006/metadata/properties" xmlns:ns3="776bc878-1d04-47f5-b05c-682196e4779a" xmlns:ns4="3e181d10-714e-432d-b302-db8b7c7414f9" targetNamespace="http://schemas.microsoft.com/office/2006/metadata/properties" ma:root="true" ma:fieldsID="f622857c967c6f25eeced66632918b8f" ns3:_="" ns4:_="">
    <xsd:import namespace="776bc878-1d04-47f5-b05c-682196e4779a"/>
    <xsd:import namespace="3e181d10-714e-432d-b302-db8b7c7414f9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bc878-1d04-47f5-b05c-682196e4779a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181d10-714e-432d-b302-db8b7c7414f9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104395-6E33-4BE9-A5C4-8A1A851186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4BC558-A962-4C98-901E-187B4C07ACE5}">
  <ds:schemaRefs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3e181d10-714e-432d-b302-db8b7c7414f9"/>
    <ds:schemaRef ds:uri="776bc878-1d04-47f5-b05c-682196e4779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5EDB85-354F-407B-BEC8-B58D55B5A9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bc878-1d04-47f5-b05c-682196e4779a"/>
    <ds:schemaRef ds:uri="3e181d10-714e-432d-b302-db8b7c7414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PRICING SCHEDULE</vt:lpstr>
      <vt:lpstr>'PRICING SCHEDULE'!_Hlk181953593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Portia Mphela</cp:lastModifiedBy>
  <cp:lastPrinted>2020-07-02T18:44:36Z</cp:lastPrinted>
  <dcterms:created xsi:type="dcterms:W3CDTF">2017-06-15T23:28:53Z</dcterms:created>
  <dcterms:modified xsi:type="dcterms:W3CDTF">2026-03-04T08:32:26Z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0x010100F7CAC869A646CC4EA30F1EEC785D3622</vt:lpwstr>
  </property>
</Properties>
</file>