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24226"/>
  <mc:AlternateContent xmlns:mc="http://schemas.openxmlformats.org/markup-compatibility/2006">
    <mc:Choice Requires="x15">
      <x15ac:absPath xmlns:x15ac="http://schemas.microsoft.com/office/spreadsheetml/2010/11/ac" url="https://sdmcosulting-my.sharepoint.com/personal/nnyawade_sdmconsulting_co_za/Documents/Documents/NN Aug 2022/SDM/C0057_Nondabuya WSS/T. Tender Doc &amp; Specs/"/>
    </mc:Choice>
  </mc:AlternateContent>
  <xr:revisionPtr revIDLastSave="0" documentId="8_{58F0C8A3-F0DA-40DE-851D-DD7013ED4622}" xr6:coauthVersionLast="47" xr6:coauthVersionMax="47" xr10:uidLastSave="{00000000-0000-0000-0000-000000000000}"/>
  <bookViews>
    <workbookView xWindow="-108" yWindow="-108" windowWidth="23256" windowHeight="12456" tabRatio="761" firstSheet="1" activeTab="2" xr2:uid="{00000000-000D-0000-FFFF-FFFF00000000}"/>
  </bookViews>
  <sheets>
    <sheet name="BOQ Summary" sheetId="55" state="hidden" r:id="rId1"/>
    <sheet name="SUMMARY" sheetId="19" r:id="rId2"/>
    <sheet name="P&amp;G - Section 1" sheetId="8" r:id="rId3"/>
    <sheet name="Site Clearance - Section 2" sheetId="32" r:id="rId4"/>
    <sheet name="Earthworks - Section 3" sheetId="33" r:id="rId5"/>
    <sheet name="Bedding - Section 4" sheetId="34" r:id="rId6"/>
    <sheet name="Medium Pressure - Section 5" sheetId="36" r:id="rId7"/>
    <sheet name="Pipe Fittings - Section 6" sheetId="37" r:id="rId8"/>
    <sheet name="Valves - Section 7" sheetId="38" r:id="rId9"/>
    <sheet name="Pumpstations - Section 8" sheetId="41" r:id="rId10"/>
    <sheet name="Tanks - Section 9" sheetId="40" r:id="rId11"/>
    <sheet name="Miscellaneous - Section 10" sheetId="39" state="hidden" r:id="rId12"/>
  </sheets>
  <definedNames>
    <definedName name="_xlnm.Print_Area" localSheetId="5">'Bedding - Section 4'!$A$1:$G$50</definedName>
    <definedName name="_xlnm.Print_Area" localSheetId="4">'Earthworks - Section 3'!$A$1:$G$86</definedName>
    <definedName name="_xlnm.Print_Area" localSheetId="6">'Medium Pressure - Section 5'!$A$1:$G$54</definedName>
    <definedName name="_xlnm.Print_Area" localSheetId="11">'Miscellaneous - Section 10'!$A$1:$G$101</definedName>
    <definedName name="_xlnm.Print_Area" localSheetId="2">'P&amp;G - Section 1'!$A$1:$G$168</definedName>
    <definedName name="_xlnm.Print_Area" localSheetId="7">'Pipe Fittings - Section 6'!$A$1:$G$171</definedName>
    <definedName name="_xlnm.Print_Area" localSheetId="9">'Pumpstations - Section 8'!$A$1:$G$19</definedName>
    <definedName name="_xlnm.Print_Area" localSheetId="3">'Site Clearance - Section 2'!$A$1:$G$39</definedName>
    <definedName name="_xlnm.Print_Area" localSheetId="1">SUMMARY!$A$1:$E$20</definedName>
    <definedName name="_xlnm.Print_Area" localSheetId="10">'Tanks - Section 9'!$A$1:$G$51</definedName>
    <definedName name="_xlnm.Print_Area" localSheetId="8">'Valves - Section 7'!$A$1:$G$50</definedName>
    <definedName name="_xlnm.Print_Titles" localSheetId="5">'Bedding - Section 4'!$1:$7</definedName>
    <definedName name="_xlnm.Print_Titles" localSheetId="4">'Earthworks - Section 3'!$1:$7</definedName>
    <definedName name="_xlnm.Print_Titles" localSheetId="6">'Medium Pressure - Section 5'!$1:$7</definedName>
    <definedName name="_xlnm.Print_Titles" localSheetId="11">'Miscellaneous - Section 10'!$1:$8</definedName>
    <definedName name="_xlnm.Print_Titles" localSheetId="2">'P&amp;G - Section 1'!$1:$7</definedName>
    <definedName name="_xlnm.Print_Titles" localSheetId="7">'Pipe Fittings - Section 6'!$1:$7</definedName>
    <definedName name="_xlnm.Print_Titles" localSheetId="9">'Pumpstations - Section 8'!$1:$7</definedName>
    <definedName name="_xlnm.Print_Titles" localSheetId="3">'Site Clearance - Section 2'!$1:$7</definedName>
    <definedName name="_xlnm.Print_Titles" localSheetId="1">SUMMARY!$2:$6</definedName>
    <definedName name="_xlnm.Print_Titles" localSheetId="10">'Tanks - Section 9'!$1:$7</definedName>
    <definedName name="_xlnm.Print_Titles" localSheetId="8">'Valves - Section 7'!$1:$7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1" i="19" l="1"/>
  <c r="F20" i="19" l="1"/>
  <c r="C13" i="19" l="1"/>
  <c r="C14" i="19"/>
  <c r="D14" i="19"/>
  <c r="D13" i="19"/>
  <c r="C8" i="19" l="1"/>
  <c r="C12" i="19"/>
  <c r="D12" i="19"/>
  <c r="D9" i="19"/>
  <c r="D8" i="19"/>
  <c r="C9" i="19" l="1"/>
  <c r="D10" i="19" l="1"/>
  <c r="C10" i="19" l="1"/>
  <c r="C11" i="19"/>
  <c r="D11" i="19"/>
  <c r="A2" i="19" l="1"/>
  <c r="A3" i="19"/>
  <c r="D29" i="55" l="1"/>
  <c r="B28" i="55"/>
  <c r="E27" i="55"/>
  <c r="B26" i="55"/>
  <c r="E25" i="55"/>
  <c r="B24" i="55"/>
  <c r="E23" i="55"/>
  <c r="B22" i="55"/>
  <c r="E21" i="55"/>
  <c r="B20" i="55"/>
  <c r="E19" i="55"/>
  <c r="B18" i="55"/>
  <c r="E17" i="55"/>
  <c r="B16" i="55"/>
  <c r="E15" i="55"/>
  <c r="B14" i="55"/>
  <c r="E13" i="55"/>
  <c r="B12" i="55"/>
  <c r="A3" i="55"/>
  <c r="A2" i="55"/>
  <c r="A1" i="55"/>
  <c r="D15" i="19" l="1"/>
  <c r="C15" i="19"/>
  <c r="B14" i="19"/>
  <c r="G49" i="39"/>
  <c r="G60" i="39" l="1"/>
  <c r="G43" i="39"/>
  <c r="G39" i="39"/>
  <c r="G35" i="39"/>
  <c r="C26" i="55" l="1"/>
  <c r="E26" i="55" s="1"/>
  <c r="B15" i="19" l="1"/>
  <c r="G23" i="39" l="1"/>
  <c r="A3" i="39"/>
  <c r="C28" i="55" l="1"/>
  <c r="E28" i="55" s="1"/>
  <c r="G21" i="39"/>
  <c r="G25" i="39"/>
  <c r="E27" i="39" s="1"/>
  <c r="G27" i="39" s="1"/>
  <c r="G16" i="39"/>
  <c r="B13" i="19"/>
  <c r="B12" i="19"/>
  <c r="B10" i="19"/>
  <c r="B9" i="19"/>
  <c r="B8" i="19"/>
  <c r="B7" i="19"/>
  <c r="E19" i="39" l="1"/>
  <c r="G19" i="39" s="1"/>
  <c r="G55" i="39"/>
  <c r="G56" i="39" s="1"/>
  <c r="C24" i="55" l="1"/>
  <c r="E24" i="55" s="1"/>
  <c r="G101" i="39"/>
  <c r="C18" i="55" l="1"/>
  <c r="E18" i="55" s="1"/>
  <c r="C16" i="55" l="1"/>
  <c r="E16" i="55" s="1"/>
  <c r="C20" i="55"/>
  <c r="E20" i="55" s="1"/>
  <c r="C14" i="55"/>
  <c r="E14" i="55" s="1"/>
  <c r="A1" i="19" l="1"/>
  <c r="C22" i="55" l="1"/>
  <c r="E22" i="55" l="1"/>
  <c r="C12" i="55" l="1"/>
  <c r="C29" i="55" s="1"/>
  <c r="C30" i="55" s="1"/>
  <c r="C31" i="55" s="1"/>
  <c r="C32" i="55" s="1"/>
  <c r="C33" i="55" s="1"/>
  <c r="E12" i="55" l="1"/>
  <c r="E29" i="55"/>
  <c r="C36" i="55"/>
  <c r="E22" i="19"/>
  <c r="D19" i="19" l="1"/>
  <c r="D20" i="19" s="1"/>
  <c r="C19" i="19"/>
  <c r="C20" i="19" s="1"/>
  <c r="D7" i="19" l="1"/>
  <c r="D16" i="19" s="1"/>
  <c r="C7" i="19"/>
  <c r="C16" i="19" s="1"/>
  <c r="C22" i="19" l="1"/>
  <c r="C17" i="19"/>
  <c r="C18" i="19" s="1"/>
  <c r="D17" i="19"/>
  <c r="D18" i="19" s="1"/>
  <c r="D22" i="1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tc={4B406D4F-5284-4274-AC41-41CF94511085}</author>
  </authors>
  <commentList>
    <comment ref="D14" authorId="0" shapeId="0" xr:uid="{4B406D4F-5284-4274-AC41-41CF94511085}">
      <text>
        <t>[Threaded comment]
Your version of Excel allows you to read this threaded comment; however, any edits to it will get removed if the file is opened in a newer version of Excel. Learn more: https://go.microsoft.com/fwlink/?linkid=870924
Comment:
    Assume 75m/HH</t>
      </text>
    </comment>
  </commentList>
</comments>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Query - Page001" description="Connection to the 'Page001' query in the workbook." type="5" refreshedVersion="8" background="1" saveData="1">
    <dbPr connection="Provider=Microsoft.Mashup.OleDb.1;Data Source=$Workbook$;Location=Page001;Extended Properties=&quot;&quot;" command="SELECT * FROM [Page001]"/>
  </connection>
  <connection id="2" xr16:uid="{00000000-0015-0000-FFFF-FFFF01000000}" keepAlive="1" name="Query - Page002" description="Connection to the 'Page002' query in the workbook." type="5" refreshedVersion="0" background="1">
    <dbPr connection="Provider=Microsoft.Mashup.OleDb.1;Data Source=$Workbook$;Location=Page002;Extended Properties=&quot;&quot;" command="SELECT * FROM [Page002]"/>
  </connection>
</connections>
</file>

<file path=xl/sharedStrings.xml><?xml version="1.0" encoding="utf-8"?>
<sst xmlns="http://schemas.openxmlformats.org/spreadsheetml/2006/main" count="1296" uniqueCount="644">
  <si>
    <t xml:space="preserve">SUMMARY OF SECTIONS </t>
  </si>
  <si>
    <t>SECTION</t>
  </si>
  <si>
    <t>DESCRIPTION</t>
  </si>
  <si>
    <t>AMOUNT (RAND)</t>
  </si>
  <si>
    <t>Tendered</t>
  </si>
  <si>
    <t>Varience</t>
  </si>
  <si>
    <t>A SUB-TOTAL</t>
  </si>
  <si>
    <r>
      <t xml:space="preserve">B CONTINGENCIES </t>
    </r>
    <r>
      <rPr>
        <sz val="10"/>
        <color theme="1"/>
        <rFont val="Arial"/>
        <family val="2"/>
      </rPr>
      <t>(Add 5% of Sub-Total C)</t>
    </r>
  </si>
  <si>
    <t>C SUB-TOTAL (A+B)</t>
  </si>
  <si>
    <r>
      <t xml:space="preserve">D VALUE ADDED TAX </t>
    </r>
    <r>
      <rPr>
        <sz val="10"/>
        <color theme="1"/>
        <rFont val="Arial"/>
        <family val="2"/>
      </rPr>
      <t>(Add 15 % of Sub-Total E)</t>
    </r>
  </si>
  <si>
    <t>E TOTAL CARRIED TO FORM OF OFFER AND ACCEPTANCE (E+F)</t>
  </si>
  <si>
    <t>Diff</t>
  </si>
  <si>
    <t>PRELIMINARY AND GENERAL</t>
  </si>
  <si>
    <t xml:space="preserve">MEDIUM PRESSURE PIPELINES </t>
  </si>
  <si>
    <t xml:space="preserve">PIPE FITTINGS AND SPECIALS </t>
  </si>
  <si>
    <t xml:space="preserve">VALVES </t>
  </si>
  <si>
    <t>PUMP STATIONS</t>
  </si>
  <si>
    <t>PREFABRICATED STEEL TANKS</t>
  </si>
  <si>
    <t>%</t>
  </si>
  <si>
    <t>SUB-TOTAL (A)</t>
  </si>
  <si>
    <t>UNIT</t>
  </si>
  <si>
    <t>m</t>
  </si>
  <si>
    <t>UMGENI - UTHUKELA WATER</t>
  </si>
  <si>
    <t>SECTION 1:  PRELIMINARY AND GENERAL</t>
  </si>
  <si>
    <t>ITEM</t>
  </si>
  <si>
    <t>PAYMENT</t>
  </si>
  <si>
    <t>QTY</t>
  </si>
  <si>
    <t>RATE</t>
  </si>
  <si>
    <t xml:space="preserve">   AMOUNT</t>
  </si>
  <si>
    <t>SANS  1200 A</t>
  </si>
  <si>
    <t>1.1</t>
  </si>
  <si>
    <t>Scheduled Fixed-Charge and Value-Related Items</t>
  </si>
  <si>
    <t>1.1.1</t>
  </si>
  <si>
    <t>8.3.1</t>
  </si>
  <si>
    <t>Contractual Requirements</t>
  </si>
  <si>
    <t>Sum</t>
  </si>
  <si>
    <t>Provision for the site facilities:</t>
  </si>
  <si>
    <t>1.1.2</t>
  </si>
  <si>
    <t xml:space="preserve">8.3.2.1 </t>
  </si>
  <si>
    <t xml:space="preserve">a) Facilities for the Engineer </t>
  </si>
  <si>
    <t>1.1,3</t>
  </si>
  <si>
    <t>Survey equipment</t>
  </si>
  <si>
    <t>1.1.4</t>
  </si>
  <si>
    <t>Resident Engineer : Provision of data for site purposes</t>
  </si>
  <si>
    <t>1.1.5</t>
  </si>
  <si>
    <t>As-built data collection by profesional surveyor</t>
  </si>
  <si>
    <t>1.1.6</t>
  </si>
  <si>
    <t>2 x Name Boards (as per drawing)</t>
  </si>
  <si>
    <t>1.1.7</t>
  </si>
  <si>
    <t>8.3.2.2</t>
  </si>
  <si>
    <t xml:space="preserve">b) Facilities for the Contractor </t>
  </si>
  <si>
    <t>1.1.8</t>
  </si>
  <si>
    <t>1.1.9</t>
  </si>
  <si>
    <t>Dealing with water generally on site and at river crossings</t>
  </si>
  <si>
    <t>1.1.10</t>
  </si>
  <si>
    <t>1.1.11</t>
  </si>
  <si>
    <t>8.3.4</t>
  </si>
  <si>
    <t>Removal of site establishment on completion of the project</t>
  </si>
  <si>
    <t>1.1.12</t>
  </si>
  <si>
    <t>Accommodation of traffic and road crossings</t>
  </si>
  <si>
    <t>1.1.13</t>
  </si>
  <si>
    <t>As built drawings and operating and maintenance manuals</t>
  </si>
  <si>
    <t>1.1.14</t>
  </si>
  <si>
    <t>Provision of access to properties during construction</t>
  </si>
  <si>
    <t>PSA</t>
  </si>
  <si>
    <t>Compliance with the OHS Act regulations (Rate to include for risk assessment specific to the COVID-19 Ependemic and other adjustments to ensure compliance for the assignment  including maintenance of a register  for  workers contacts, Provision of PPE &amp; other H&amp;S matters)</t>
  </si>
  <si>
    <t>1.1.16</t>
  </si>
  <si>
    <t>Preparation of a OHS Plan</t>
  </si>
  <si>
    <t>Costs of medical  certificate and Medical Surveillance including Screenings for  Employees with COVID-19Symptoms</t>
  </si>
  <si>
    <t>1.1.17</t>
  </si>
  <si>
    <t>1.2</t>
  </si>
  <si>
    <t>8.4</t>
  </si>
  <si>
    <t xml:space="preserve">SCHEDULED TIME-RELATED ITEMS </t>
  </si>
  <si>
    <t>1.2.1</t>
  </si>
  <si>
    <t>8.4.1</t>
  </si>
  <si>
    <t>Contractual requirements and operating and maintaining facilities on site</t>
  </si>
  <si>
    <t>8.4.2</t>
  </si>
  <si>
    <t>Facilities for the Engineer-</t>
  </si>
  <si>
    <t>1.2.2</t>
  </si>
  <si>
    <t>a) Nameboards (2No) (Refer to Drawing)</t>
  </si>
  <si>
    <t>No.</t>
  </si>
  <si>
    <t>1.2.3</t>
  </si>
  <si>
    <t>b) Survey assistants and materials</t>
  </si>
  <si>
    <t>1.2.5</t>
  </si>
  <si>
    <t>8.4.3</t>
  </si>
  <si>
    <t>Facilities for the Contractor-</t>
  </si>
  <si>
    <t>1.2.6</t>
  </si>
  <si>
    <t>No</t>
  </si>
  <si>
    <t>1.2.7</t>
  </si>
  <si>
    <t>1.2.8</t>
  </si>
  <si>
    <t>1.2.9</t>
  </si>
  <si>
    <t>8.4.4</t>
  </si>
  <si>
    <t>Supervision for duration of construction</t>
  </si>
  <si>
    <t>1.2.10</t>
  </si>
  <si>
    <t>8.4.5</t>
  </si>
  <si>
    <t>Company and head office overhead costs for the duration of the contract</t>
  </si>
  <si>
    <t>Carried Forward</t>
  </si>
  <si>
    <t>Brought Forward</t>
  </si>
  <si>
    <t>1.2.11</t>
  </si>
  <si>
    <t>8.4.6</t>
  </si>
  <si>
    <t>Updating and amending the risk assessments, safe work procedures, the project H&amp;S File, the H&amp;S plan, the provision of PPE and protective clothing and any other H&amp;S matters that the contractor deems necessary</t>
  </si>
  <si>
    <t>1.3</t>
  </si>
  <si>
    <t>SUMS STATED PROVISIONALLY BY THE ENGINEER</t>
  </si>
  <si>
    <t>1.3.1</t>
  </si>
  <si>
    <t>PSA3</t>
  </si>
  <si>
    <t>Prov. Sum</t>
  </si>
  <si>
    <t>1.3.2</t>
  </si>
  <si>
    <t>Contractors markup on item 1.3.1</t>
  </si>
  <si>
    <t>1.3.3</t>
  </si>
  <si>
    <t>1.3.4</t>
  </si>
  <si>
    <t>1.3.5</t>
  </si>
  <si>
    <t>1.3.6</t>
  </si>
  <si>
    <t>Contractors markup on item 1.3.5</t>
  </si>
  <si>
    <t>1.3.7</t>
  </si>
  <si>
    <t xml:space="preserve"> Prov Sum</t>
  </si>
  <si>
    <t>1.3.8</t>
  </si>
  <si>
    <t>Contractors markup on item 1.3.7</t>
  </si>
  <si>
    <t>1.3.9</t>
  </si>
  <si>
    <t>Empowerment of local personnel through skills development and skills transfer by an accredited trainer/service provider to be appointed or nominated by client.</t>
  </si>
  <si>
    <t>Prov Sum</t>
  </si>
  <si>
    <t>1.3.10</t>
  </si>
  <si>
    <t>Contractors markup on item 1.3.9</t>
  </si>
  <si>
    <t>1.3.11</t>
  </si>
  <si>
    <t>Provisional sum for conforming with the requirements of EPWP</t>
  </si>
  <si>
    <t>1.3.12</t>
  </si>
  <si>
    <t>Contractors markup on item 1.3.11</t>
  </si>
  <si>
    <t>1.3.13</t>
  </si>
  <si>
    <t>Additional tests ordered by the Engineer</t>
  </si>
  <si>
    <t>1.3.14</t>
  </si>
  <si>
    <t>Contractors markup on item 1.3.13</t>
  </si>
  <si>
    <t>1.3.15</t>
  </si>
  <si>
    <t>1.3.16</t>
  </si>
  <si>
    <t>Contractors markup on item 1.3.15</t>
  </si>
  <si>
    <t>1.3.17</t>
  </si>
  <si>
    <t>Allow provisional sum for Water Treatment Works Process Engineer Specialist appointed by the Engineer</t>
  </si>
  <si>
    <t>1.3.18</t>
  </si>
  <si>
    <t>Contractors markup on item 1.3.17</t>
  </si>
  <si>
    <t>1.3.19</t>
  </si>
  <si>
    <t>Allow provisional sum for Electromechanical Specialist appointed by the Engineer</t>
  </si>
  <si>
    <t>1.3.20</t>
  </si>
  <si>
    <t>Contractors markup on item 1.3.19</t>
  </si>
  <si>
    <t>1.3.21</t>
  </si>
  <si>
    <t>1.3.22</t>
  </si>
  <si>
    <t>Contractors markup on item 1.3.21</t>
  </si>
  <si>
    <t>1.3.23</t>
  </si>
  <si>
    <t>1.3.24</t>
  </si>
  <si>
    <t>Contractors markup on item 1.3.23</t>
  </si>
  <si>
    <t>Allowance for removal and disposal of existing works complete and make good as directed by engineer</t>
  </si>
  <si>
    <t>Allowance for water testing of pipelines complete and make good as directed by engineer (2 fillings)</t>
  </si>
  <si>
    <t>Allowance for compensating landowners for crop damage due to construction</t>
  </si>
  <si>
    <t>Temporary Works</t>
  </si>
  <si>
    <t>1.3.33</t>
  </si>
  <si>
    <t>Maintain all roads where construction activities will take place</t>
  </si>
  <si>
    <t>1.3.34</t>
  </si>
  <si>
    <t>Contractors markup on item 1.3.33</t>
  </si>
  <si>
    <t>1.4</t>
  </si>
  <si>
    <t>8.7</t>
  </si>
  <si>
    <t>Dayworks</t>
  </si>
  <si>
    <t>1.4.1</t>
  </si>
  <si>
    <t xml:space="preserve">Foreman </t>
  </si>
  <si>
    <t>hr</t>
  </si>
  <si>
    <t>1.4.2</t>
  </si>
  <si>
    <t xml:space="preserve">Skilled </t>
  </si>
  <si>
    <t>1.4.3</t>
  </si>
  <si>
    <t xml:space="preserve">Semi-skilled </t>
  </si>
  <si>
    <t>.</t>
  </si>
  <si>
    <t>1.4.4</t>
  </si>
  <si>
    <t xml:space="preserve">Unskilled </t>
  </si>
  <si>
    <t>Plant</t>
  </si>
  <si>
    <t>T L B</t>
  </si>
  <si>
    <t>Light Delivery Vehicle (1t or equialent)</t>
  </si>
  <si>
    <t>10Ton crane truck</t>
  </si>
  <si>
    <t>Generator set</t>
  </si>
  <si>
    <t>Plate compactor</t>
  </si>
  <si>
    <t xml:space="preserve"> Total Carried Forward To Summary</t>
  </si>
  <si>
    <t>SECTION 2 : SITE CLEARANCE</t>
  </si>
  <si>
    <t>SANS 1200 C &amp; PSC</t>
  </si>
  <si>
    <t xml:space="preserve">SITE CLEARANCE </t>
  </si>
  <si>
    <t>CLEAR SITE</t>
  </si>
  <si>
    <t xml:space="preserve">2.1.1    </t>
  </si>
  <si>
    <t xml:space="preserve">8.2.1  </t>
  </si>
  <si>
    <t>Clear and grub vegetation in strip 2m wide on pipe route. Rate to include for trees of girth up to and including 1m.</t>
  </si>
  <si>
    <t xml:space="preserve">2.1.2    </t>
  </si>
  <si>
    <r>
      <t>8.2.2</t>
    </r>
    <r>
      <rPr>
        <sz val="10"/>
        <color rgb="FFFF0000"/>
        <rFont val="Arial"/>
        <family val="2"/>
      </rPr>
      <t xml:space="preserve"> </t>
    </r>
  </si>
  <si>
    <t>Where instructed remove and grub large trees and tree stumps of girth:</t>
  </si>
  <si>
    <t xml:space="preserve">2.1.2.1  </t>
  </si>
  <si>
    <t>8.2.2(a)</t>
  </si>
  <si>
    <t xml:space="preserve">over 1m and up to 2m.                            </t>
  </si>
  <si>
    <r>
      <t>N</t>
    </r>
    <r>
      <rPr>
        <vertAlign val="superscript"/>
        <sz val="10"/>
        <rFont val="Arial"/>
        <family val="2"/>
      </rPr>
      <t>o</t>
    </r>
  </si>
  <si>
    <t>2.1.3</t>
  </si>
  <si>
    <t>Excavation of trial holes 1,0 m x 1,0 m x 0,8 m deep as ordered</t>
  </si>
  <si>
    <t>2.1.4</t>
  </si>
  <si>
    <t>Remove and reinstate fences parallel to pipeline (fences comprising up to 3 strands wire/barbed wire or disjointed timber slats to be included in the normal rate for excavation)</t>
  </si>
  <si>
    <t>2.1.5</t>
  </si>
  <si>
    <t>PSC 8.2.13</t>
  </si>
  <si>
    <t>Remove existing gravel layer works to stockpile and maintain (for use as selected layers) as instructed by the Engineer.</t>
  </si>
  <si>
    <t>2.1.5.1</t>
  </si>
  <si>
    <t xml:space="preserve">Gravel layer works to District Roads.               </t>
  </si>
  <si>
    <t>m³</t>
  </si>
  <si>
    <t>2.1.5.2</t>
  </si>
  <si>
    <t>Fill material</t>
  </si>
  <si>
    <t>2.1.5.3</t>
  </si>
  <si>
    <t>Relocation of existing fences</t>
  </si>
  <si>
    <t>2.1.5.4</t>
  </si>
  <si>
    <t>Working adjacent to existing services (stormwater pipes, stormwater v-drains, water pipes and electricaL and telecommunication services)</t>
  </si>
  <si>
    <t>2.1.5.5</t>
  </si>
  <si>
    <t>Working parallel to existing services (stormwater pipes, stormwater v-drains, water pipes and electrica and telecommunication services)</t>
  </si>
  <si>
    <t>SECTION 3 : EARTHWORKS</t>
  </si>
  <si>
    <t>NO</t>
  </si>
  <si>
    <t>R</t>
  </si>
  <si>
    <t>SANS 1200 D  &amp; 200 DB</t>
  </si>
  <si>
    <t>PIPE TRENCHES, MINOR EARTHWORKS &amp; TRENCHES</t>
  </si>
  <si>
    <t>PSDB 8.3.2</t>
  </si>
  <si>
    <t>Excavation</t>
  </si>
  <si>
    <t>3.1.1</t>
  </si>
  <si>
    <t>8.3.2(a)</t>
  </si>
  <si>
    <t>Excavate in all materials for trenches, backfill, compact, and dispose of surplus/unsuitable material for pipes:</t>
  </si>
  <si>
    <t>Excavate by hand in confined areas for pipe trenches or to locate and expose existing services where ordered by the Engineer</t>
  </si>
  <si>
    <t>3.1.1.1</t>
  </si>
  <si>
    <t>Up to and including 200mm ND for total trench depth:</t>
  </si>
  <si>
    <t>3.1.1.1.1</t>
  </si>
  <si>
    <t>Exceeding 0,0m but not exceeding 1.5m</t>
  </si>
  <si>
    <t>3.1.1.1.2</t>
  </si>
  <si>
    <t>Extra over item for 3.1.1.1.1 for Intermediate rock</t>
  </si>
  <si>
    <t>3.1.1.1.3</t>
  </si>
  <si>
    <t>Extra over item for 3.1.1.1.1 for hard rock</t>
  </si>
  <si>
    <t>3.1.1.1.4</t>
  </si>
  <si>
    <t>3.2</t>
  </si>
  <si>
    <t>Slope Protection (Provisional)</t>
  </si>
  <si>
    <t>3.2.1</t>
  </si>
  <si>
    <t>Earth diversion berms as instructed by the Engineer</t>
  </si>
  <si>
    <t>Excavate in all materials beyond the limits of pipe trenches for thrust walls, valve chambers, anchor blocks where ordered by the Engineer:</t>
  </si>
  <si>
    <t xml:space="preserve">Over       and     up to </t>
  </si>
  <si>
    <t>3.3.1</t>
  </si>
  <si>
    <t>0,0 m                1,0 m</t>
  </si>
  <si>
    <t>3.3.2</t>
  </si>
  <si>
    <t>1,0 m                1,5 m</t>
  </si>
  <si>
    <t>SABS 1200DK</t>
  </si>
  <si>
    <t>Gabions and Pitching</t>
  </si>
  <si>
    <t>3.4.1</t>
  </si>
  <si>
    <t>8.2.1 (a)</t>
  </si>
  <si>
    <t>Surface preparation - cavities filled with excavated material</t>
  </si>
  <si>
    <t>m²</t>
  </si>
  <si>
    <t>3.4.2</t>
  </si>
  <si>
    <t>8.2.2</t>
  </si>
  <si>
    <t>Gabions:</t>
  </si>
  <si>
    <t>3.4.2.1</t>
  </si>
  <si>
    <t>2 m x 1 m x 1 m boxes</t>
  </si>
  <si>
    <t>3.4.2.2</t>
  </si>
  <si>
    <t>2 m x 2 m x 0,23 m boxes</t>
  </si>
  <si>
    <t>3.4.2.3</t>
  </si>
  <si>
    <t>8.2.4</t>
  </si>
  <si>
    <t>Geotexile where ordered</t>
  </si>
  <si>
    <t>3.4.2.4</t>
  </si>
  <si>
    <t>8.2.5</t>
  </si>
  <si>
    <t xml:space="preserve">Ordinary stone pitching </t>
  </si>
  <si>
    <t>8.2.5 (a)</t>
  </si>
  <si>
    <t>Services that Intersect a Trench:</t>
  </si>
  <si>
    <t>3.5.1</t>
  </si>
  <si>
    <t>Stormwater pipes up to 450 mm dia</t>
  </si>
  <si>
    <t>Nº</t>
  </si>
  <si>
    <t>Telkom and electric cables (underground) (no additional payment will be made for overhead telephone lines or poles)</t>
  </si>
  <si>
    <t>8.3.5 (b)</t>
  </si>
  <si>
    <t>Services that adjoin a trench:</t>
  </si>
  <si>
    <t>3.7.1</t>
  </si>
  <si>
    <t>Telkom cables (underground) (no additional payment will be made for overhead telephone lines or poles)</t>
  </si>
  <si>
    <t>8.3.5</t>
  </si>
  <si>
    <t xml:space="preserve">EO Items B.3.3 for excavating, backfilling, compacting and reinstating trenches parallel to and within 1,0 m from: (rates to incl. for reinstating if damaged in any way by the Contractor): </t>
  </si>
  <si>
    <t>Wire fences</t>
  </si>
  <si>
    <t>EO Items B.3.3 for excavating, backfilling, compacting and reinstating trenches crossing beneath (rates to incl. for reinstating if damaged in any way by the Contractor):</t>
  </si>
  <si>
    <t>Excavation across gravel roads</t>
  </si>
  <si>
    <t>Selective excavation in all materials for trenches, backfill with stabilised 5% cement, compact and dispose of surplus material for trenches under gravel roads for pipes up to 300mm diameter (only one half of the road is to be opened at any one time)</t>
  </si>
  <si>
    <t>1,5m - 2.0m</t>
  </si>
  <si>
    <t>SECTION 4 : BEDDING</t>
  </si>
  <si>
    <t>SANS 1200 LB &amp; PS LB</t>
  </si>
  <si>
    <t xml:space="preserve">BEDDING </t>
  </si>
  <si>
    <t>8.2.1 &amp; PS LB 3.1</t>
  </si>
  <si>
    <t>Provision of Bedding from Trench Excavation</t>
  </si>
  <si>
    <t>4.1.1</t>
  </si>
  <si>
    <t>Selected granular material</t>
  </si>
  <si>
    <t>4.1.2</t>
  </si>
  <si>
    <t>8.2.1 (b)</t>
  </si>
  <si>
    <t>Selected fill material</t>
  </si>
  <si>
    <t>Supply only of Bedding by Importation</t>
  </si>
  <si>
    <t>4.2.1</t>
  </si>
  <si>
    <t>8.2.2.1</t>
  </si>
  <si>
    <t xml:space="preserve">From other necessary excavations </t>
  </si>
  <si>
    <t>(Provisional)</t>
  </si>
  <si>
    <t>4.2.1.1</t>
  </si>
  <si>
    <t>8.2.2.1 (a)</t>
  </si>
  <si>
    <t>4.2.1.2</t>
  </si>
  <si>
    <t>8.2.2.1 (b)</t>
  </si>
  <si>
    <t>4.2.2</t>
  </si>
  <si>
    <t>8.2.2.3</t>
  </si>
  <si>
    <t>From Commercial sources</t>
  </si>
  <si>
    <t>4.2.2.1</t>
  </si>
  <si>
    <t>8.2.2.3 (a)</t>
  </si>
  <si>
    <t>4.2.2.2</t>
  </si>
  <si>
    <t>8.2.2.3 (b)</t>
  </si>
  <si>
    <t>8.2.3</t>
  </si>
  <si>
    <t xml:space="preserve">Concrete Bedding Cradle (Provisional) </t>
  </si>
  <si>
    <t>4.3.1</t>
  </si>
  <si>
    <t>15/19 Grade concrete</t>
  </si>
  <si>
    <t>Encasing of Pipes in Concrete (Provisional)</t>
  </si>
  <si>
    <t>4.4.1</t>
  </si>
  <si>
    <r>
      <t>Encasement of Pipe in 25/19 Grade concrete including all formwork and reinforcement (100kg steel per m</t>
    </r>
    <r>
      <rPr>
        <vertAlign val="superscript"/>
        <sz val="10"/>
        <rFont val="Arial"/>
        <family val="2"/>
      </rPr>
      <t xml:space="preserve">3 </t>
    </r>
    <r>
      <rPr>
        <sz val="10"/>
        <rFont val="Arial"/>
        <family val="2"/>
      </rPr>
      <t xml:space="preserve">conctrete) for water crossings and road crossings.  Refer to standard detail </t>
    </r>
  </si>
  <si>
    <t>Thrust Blocks</t>
  </si>
  <si>
    <t>4.5.1</t>
  </si>
  <si>
    <t>Construct thrust blocks in 25/19 Grade concrete including all preparation work and formwork required. Refer to standard detail</t>
  </si>
  <si>
    <t>Overhaul of Material for Bedding Cradle and Selected Fill Blanket (Provisional)</t>
  </si>
  <si>
    <t>m³/km</t>
  </si>
  <si>
    <t>SECTION 5 : MEDIUM PRESSURE PIPELINES</t>
  </si>
  <si>
    <t>SANS 1200 L</t>
  </si>
  <si>
    <t>8.2.1</t>
  </si>
  <si>
    <r>
      <t>Supply, lay, backfill, disinfect, join and test potable water pipelines. All works inclusive in the rate, except where specific items are provided. All activites in accordance with project specifications.</t>
    </r>
    <r>
      <rPr>
        <sz val="10"/>
        <rFont val="Arial"/>
        <family val="2"/>
      </rPr>
      <t>:</t>
    </r>
  </si>
  <si>
    <t>HDPE Pipes</t>
  </si>
  <si>
    <t>5.1.1</t>
  </si>
  <si>
    <t>5.1.2</t>
  </si>
  <si>
    <t>5.1.3</t>
  </si>
  <si>
    <t>5.1.4</t>
  </si>
  <si>
    <t>PVC-U Pipes</t>
  </si>
  <si>
    <t>5.1.5</t>
  </si>
  <si>
    <t>5.1.6</t>
  </si>
  <si>
    <t>5.1.7</t>
  </si>
  <si>
    <t>5.2.1</t>
  </si>
  <si>
    <t>PSL 8.2.16</t>
  </si>
  <si>
    <t>Pipeline Markers as per standard detail.  Work to be executed by a nominated SMME sub contractor</t>
  </si>
  <si>
    <t>5.3.1</t>
  </si>
  <si>
    <t>5.4</t>
  </si>
  <si>
    <t>5.4.1</t>
  </si>
  <si>
    <t>For tees, end caps and 90 degree bends:</t>
  </si>
  <si>
    <t>5.4.1.1</t>
  </si>
  <si>
    <t>50mm Diameter</t>
  </si>
  <si>
    <t>5.4.1.2</t>
  </si>
  <si>
    <t>63mm Diameter</t>
  </si>
  <si>
    <t>5.4.1.3</t>
  </si>
  <si>
    <t>75mm Diameter</t>
  </si>
  <si>
    <t>5.4.1.4</t>
  </si>
  <si>
    <t>90mm Diameter</t>
  </si>
  <si>
    <t>5.4.1.5</t>
  </si>
  <si>
    <t>110mm Diameter</t>
  </si>
  <si>
    <t>5.4.1.6</t>
  </si>
  <si>
    <t>160mm Diameter</t>
  </si>
  <si>
    <t>5.4.1.7</t>
  </si>
  <si>
    <t>200mm Diameter</t>
  </si>
  <si>
    <t>SECTION 6 : PIPE FITTINGS AND SPECIALS</t>
  </si>
  <si>
    <t>8.2.2                                PSL 8.2.4 PSL 8.2.5</t>
  </si>
  <si>
    <t>Extra-over 8.2.1 for the Supplying, Laying and Bedding of Specials complete with Couplings as follows:-</t>
  </si>
  <si>
    <t>8.2.4                                       PSL 8.2.6</t>
  </si>
  <si>
    <t>Supply, lay, joint and bed including cutting pipes where required for the following:</t>
  </si>
  <si>
    <t>HDPE Pipe Bends (PN 16)</t>
  </si>
  <si>
    <t>50mm dia. x 22.5° bends.</t>
  </si>
  <si>
    <t>5.2.2</t>
  </si>
  <si>
    <t>50mm dia. x 45° bends.</t>
  </si>
  <si>
    <t>5.2.3</t>
  </si>
  <si>
    <t>50mm dia. x 90° bends.</t>
  </si>
  <si>
    <t>5.2.4</t>
  </si>
  <si>
    <t>63mm dia. x 22.5° bends.</t>
  </si>
  <si>
    <t>5.2.5</t>
  </si>
  <si>
    <t>63mm dia. x 45° bends.</t>
  </si>
  <si>
    <t>5.2.6</t>
  </si>
  <si>
    <t>63mm dia. x 90° bends.</t>
  </si>
  <si>
    <t>5.2.7</t>
  </si>
  <si>
    <t>75mm dia. x 22.5° bends.</t>
  </si>
  <si>
    <t>5.2.8</t>
  </si>
  <si>
    <t>75mm dia. x 45° bends.</t>
  </si>
  <si>
    <t>5.2.9</t>
  </si>
  <si>
    <t>75mm dia. x 90° bends.</t>
  </si>
  <si>
    <t>5.2.10</t>
  </si>
  <si>
    <t>90mm dia. x 22.5° bends.</t>
  </si>
  <si>
    <t>5.2.11</t>
  </si>
  <si>
    <t>90mm dia. x 45° bends.</t>
  </si>
  <si>
    <t>5.2.12</t>
  </si>
  <si>
    <t>90mm dia. x 90° bends.</t>
  </si>
  <si>
    <t>5.2.13</t>
  </si>
  <si>
    <t>110mm dia. x 22.5° bends.</t>
  </si>
  <si>
    <t>5.2.14</t>
  </si>
  <si>
    <t>110mm dia. x 45° bends.</t>
  </si>
  <si>
    <t>110mm dia. x 90° bends.</t>
  </si>
  <si>
    <t>160mm dia. x 22.5° bends.</t>
  </si>
  <si>
    <t>5.2.15</t>
  </si>
  <si>
    <t>160mm dia. x 45° bends.</t>
  </si>
  <si>
    <t>5.2.16</t>
  </si>
  <si>
    <t>160mm dia. x 90° bends.</t>
  </si>
  <si>
    <t>5.2.17</t>
  </si>
  <si>
    <t>200mm dia. x 22.5° bends.</t>
  </si>
  <si>
    <t>5.2.18</t>
  </si>
  <si>
    <t>200mm dia. x 45° bends.</t>
  </si>
  <si>
    <t>5.2.19</t>
  </si>
  <si>
    <t>5.2.20</t>
  </si>
  <si>
    <t>Socketed Reducers (PN16)</t>
  </si>
  <si>
    <t>5.2.21</t>
  </si>
  <si>
    <t>63mm x 50mm</t>
  </si>
  <si>
    <t>5.2.22</t>
  </si>
  <si>
    <t>75mm x 50 mm</t>
  </si>
  <si>
    <t>5.2.23</t>
  </si>
  <si>
    <t>75mm x 63mm</t>
  </si>
  <si>
    <t>5.2.24</t>
  </si>
  <si>
    <t>90mm x 50mm</t>
  </si>
  <si>
    <t>5.2.25</t>
  </si>
  <si>
    <t>90mm x 63 mm</t>
  </si>
  <si>
    <t>5.2.26</t>
  </si>
  <si>
    <t>90mm x 75mm</t>
  </si>
  <si>
    <t>5.2.27</t>
  </si>
  <si>
    <t>110mm x 63mm</t>
  </si>
  <si>
    <t>5.2.28</t>
  </si>
  <si>
    <t>110mm x 75mm</t>
  </si>
  <si>
    <t>5.2.29</t>
  </si>
  <si>
    <t>110mm x 90mm</t>
  </si>
  <si>
    <t>5.2.30</t>
  </si>
  <si>
    <t>160mm x 90mm</t>
  </si>
  <si>
    <t>5.2.31</t>
  </si>
  <si>
    <t>160mm x 110mm</t>
  </si>
  <si>
    <t>5.2.32</t>
  </si>
  <si>
    <t>200mm x 160mm</t>
  </si>
  <si>
    <t>Equal Tees (PN16)</t>
  </si>
  <si>
    <t>5.2.33</t>
  </si>
  <si>
    <t>50mm x 50mm</t>
  </si>
  <si>
    <t>5.2.34</t>
  </si>
  <si>
    <t>5.2.35</t>
  </si>
  <si>
    <t>63mm x 63mm</t>
  </si>
  <si>
    <t>5.2.36</t>
  </si>
  <si>
    <t>75mm x 50mm</t>
  </si>
  <si>
    <t>5.2.37</t>
  </si>
  <si>
    <t>5.2.38</t>
  </si>
  <si>
    <t>75mm x 75mm</t>
  </si>
  <si>
    <t>5.2.39</t>
  </si>
  <si>
    <t>90mm x 63mm</t>
  </si>
  <si>
    <t>5.2.40</t>
  </si>
  <si>
    <t>5.2.41</t>
  </si>
  <si>
    <t>90mm x 90mm</t>
  </si>
  <si>
    <t>5.2.42</t>
  </si>
  <si>
    <t>5.2.43</t>
  </si>
  <si>
    <t>5.2.44</t>
  </si>
  <si>
    <t>5.2.45</t>
  </si>
  <si>
    <t>110mm x 110mm</t>
  </si>
  <si>
    <t>5.2.46</t>
  </si>
  <si>
    <t>160mm x 63mm</t>
  </si>
  <si>
    <t>5.2.47</t>
  </si>
  <si>
    <t>5.2.48</t>
  </si>
  <si>
    <t>5.2.49</t>
  </si>
  <si>
    <t>160mm x 160mm</t>
  </si>
  <si>
    <t>5.2.50</t>
  </si>
  <si>
    <t>200mm x 110mm</t>
  </si>
  <si>
    <t>5.2.51</t>
  </si>
  <si>
    <t>200mm x 200mm</t>
  </si>
  <si>
    <t>Couplings (PN16)</t>
  </si>
  <si>
    <t>40mm dia</t>
  </si>
  <si>
    <t>50mm dia</t>
  </si>
  <si>
    <t>63mm dia</t>
  </si>
  <si>
    <t>90mm dia</t>
  </si>
  <si>
    <t>110mm dia</t>
  </si>
  <si>
    <t>End Plugs (PN16)</t>
  </si>
  <si>
    <t>50 mm dia, end plug (Class 16)</t>
  </si>
  <si>
    <t>63 mm dia end plug (Class 16)</t>
  </si>
  <si>
    <t>75 mm dia end plug (Class 16)</t>
  </si>
  <si>
    <t>Flanged Adaptors</t>
  </si>
  <si>
    <t>50 mm dia - flanged adaptor with galvinised backing ring</t>
  </si>
  <si>
    <t>63 mm dia - Flanged adaptor with galvanised backing ring</t>
  </si>
  <si>
    <t>90 mm dia - Flanged adaptor with galvanised backing ring Flange Table 1600/3"</t>
  </si>
  <si>
    <t>SECTION 7 : VALVES AND CHAMBERS</t>
  </si>
  <si>
    <t>Extra-over 8.2.1 for the supplying, fixing and Bedding of Valves as indicated below:</t>
  </si>
  <si>
    <t>7.1</t>
  </si>
  <si>
    <t>Isolation Valves Complete with Protective Chamber</t>
  </si>
  <si>
    <t>7.1.1</t>
  </si>
  <si>
    <t>PSL 3.13.2</t>
  </si>
  <si>
    <t>7.2</t>
  </si>
  <si>
    <t>Air Valves Complete with Protective Chamber</t>
  </si>
  <si>
    <t>7.2.1</t>
  </si>
  <si>
    <t>7.3</t>
  </si>
  <si>
    <t>Scour Valves Complete with Protective Chamber</t>
  </si>
  <si>
    <t>7.3.1</t>
  </si>
  <si>
    <t>7.4.1</t>
  </si>
  <si>
    <t>7.4.2</t>
  </si>
  <si>
    <t>Check / Non Return Valves Complete</t>
  </si>
  <si>
    <t>100mm</t>
  </si>
  <si>
    <t>150mm</t>
  </si>
  <si>
    <t>SECTION 8 : PUMP STATIONS</t>
  </si>
  <si>
    <t>8.1.1</t>
  </si>
  <si>
    <t>8.1.2</t>
  </si>
  <si>
    <t>SECTION 9 : PREFABRICATED STEEL TANKS</t>
  </si>
  <si>
    <t>9.1</t>
  </si>
  <si>
    <t>9.1.2</t>
  </si>
  <si>
    <t>9.1.2.1</t>
  </si>
  <si>
    <t>9.1.2.2</t>
  </si>
  <si>
    <t>9.3</t>
  </si>
  <si>
    <t>FOUNDATION REINFORCEMENT DETAILS:</t>
  </si>
  <si>
    <t>9.3.1</t>
  </si>
  <si>
    <t>Mild steel bars:</t>
  </si>
  <si>
    <t>kg</t>
  </si>
  <si>
    <t>9.3.2</t>
  </si>
  <si>
    <t>High tensile bars:</t>
  </si>
  <si>
    <t>Y12</t>
  </si>
  <si>
    <t>Y16</t>
  </si>
  <si>
    <t>9.4</t>
  </si>
  <si>
    <t>FOUNDATION CONCRETE DETAILS:</t>
  </si>
  <si>
    <t>9.4.1</t>
  </si>
  <si>
    <t>Strength concrete, Grade 30 MPa/19 mm:</t>
  </si>
  <si>
    <t>Tank stand</t>
  </si>
  <si>
    <r>
      <t>m</t>
    </r>
    <r>
      <rPr>
        <vertAlign val="superscript"/>
        <sz val="10"/>
        <color theme="1"/>
        <rFont val="Arial"/>
        <family val="2"/>
      </rPr>
      <t>3</t>
    </r>
  </si>
  <si>
    <t>9.4.2</t>
  </si>
  <si>
    <t>Excavations and formwork preparations for ALL reservoir site pconcrete latforms</t>
  </si>
  <si>
    <t>REFURBISHMENT AND AUGMENTATION OF WATER SUPPLY SCHEMES IN WARD 19 &amp; 23 (NEW DEMARCATION) WITHIN JOZINI LM</t>
  </si>
  <si>
    <t>SECTION 11 : MISCELLANEOUS</t>
  </si>
  <si>
    <t>SECTION 11: MISCELLANEOUS</t>
  </si>
  <si>
    <t>11.1</t>
  </si>
  <si>
    <t>MISCELLANEOUS ACTIVITIES</t>
  </si>
  <si>
    <t>Ward 19</t>
  </si>
  <si>
    <t>11.1.1</t>
  </si>
  <si>
    <t>Allowance for refurbishments and upgrades to the Nondabuya Water Treatment Works</t>
  </si>
  <si>
    <t>11.1.2</t>
  </si>
  <si>
    <t>Contractors markup on item 11.1.1</t>
  </si>
  <si>
    <t>11.1.3</t>
  </si>
  <si>
    <t>Establishment of existing water infrastructure, deficiencies, remedial works, fixing, testing, commisssioning and making good including pump station huts renovations, leakage detection and repairs</t>
  </si>
  <si>
    <t>11.1.4</t>
  </si>
  <si>
    <t>Contractors markup on item 11.1.3</t>
  </si>
  <si>
    <t>11.1.5</t>
  </si>
  <si>
    <t>Allowance for refurbishments and upgrades to pumps and installation of VSDs at the water treatment works</t>
  </si>
  <si>
    <t>11.1.6</t>
  </si>
  <si>
    <t>Contractors markup on item 11.1.5</t>
  </si>
  <si>
    <t>Ward 23</t>
  </si>
  <si>
    <t>11.1.7</t>
  </si>
  <si>
    <t>Refurbishments and upgrades to the Shemula Water Treatment Works</t>
  </si>
  <si>
    <t>11.1.8</t>
  </si>
  <si>
    <t>Supply and install new raw water meters suitable for measuring inflow in accordance with SANS 1529-1 standards.</t>
  </si>
  <si>
    <t>11.1.8.1</t>
  </si>
  <si>
    <t>200mm</t>
  </si>
  <si>
    <t>11.1.9</t>
  </si>
  <si>
    <t>Supply and install new final water meters suitable for measuring inflow in accordance with SANS 1529-1 standards.</t>
  </si>
  <si>
    <t>11.1.9.1</t>
  </si>
  <si>
    <t>11.1.10</t>
  </si>
  <si>
    <t>Supply and install filter valves in accordance with SANS standards.</t>
  </si>
  <si>
    <t>11.1.10.1</t>
  </si>
  <si>
    <t>11.2</t>
  </si>
  <si>
    <t>11.2.1</t>
  </si>
  <si>
    <t>11.2.1.1</t>
  </si>
  <si>
    <t xml:space="preserve">Supply and install Air Valve assemblies complete with prefabricated chamber as per detailed drawings (25 mm dia air valve Vent-o-Matt RBX or similar approved) </t>
  </si>
  <si>
    <t>11.2.2</t>
  </si>
  <si>
    <t>Pressure Sustaining Valves Complete with Protective Chamber</t>
  </si>
  <si>
    <t>11.2.2.1</t>
  </si>
  <si>
    <t>Supply and install PSV assemblies complete with prefabricated/ Brick chamber as per detailed drawings (50mm Hydraulically Actuated PRV or similar approved)</t>
  </si>
  <si>
    <t>Total Carried Forward To Summary</t>
  </si>
  <si>
    <t>SANS 1039 &amp;
SANS 121</t>
  </si>
  <si>
    <t>SANS 1200 G
8.1.3</t>
  </si>
  <si>
    <t>Storage Tanks (Including inlet/outlet control chamber)</t>
  </si>
  <si>
    <t>UMKHANYAKUDE DISTRICT MUNICIPALITY</t>
  </si>
  <si>
    <t>CONTRACT No.:</t>
  </si>
  <si>
    <t>NONDABUYA WSS PHASES 2 &amp; 3</t>
  </si>
  <si>
    <t>ESTIMATE AMOUNT (PHASE 2)</t>
  </si>
  <si>
    <t>ESTIMATE AMOUNT (PHASE 3)</t>
  </si>
  <si>
    <t>uPVC Pipe Bends (PN 16)</t>
  </si>
  <si>
    <t>300mm dia. x 22.5° bends.</t>
  </si>
  <si>
    <t>300mm dia. x 45° bends.</t>
  </si>
  <si>
    <t>5.2.20a</t>
  </si>
  <si>
    <t>300mm dia. x 90° bends.</t>
  </si>
  <si>
    <t>Add - 15% VAT</t>
  </si>
  <si>
    <t>SUB-TOTAL (B): DIRECT COSTS - CONSTRUCTION</t>
  </si>
  <si>
    <t>CONSTRUCTION OF ESINGENI RESERVOIR INLET BOOSTER PS</t>
  </si>
  <si>
    <t>Supply equipment &amp; accessories material, remove old equipment, install, test, comissioning for the refurbishment of 2No. 3 phased centrifugal pump with Variable speed drive. Pump Duty to deliver 35L/s flow rate through a 1.3km 200mm ND steel pipeline. Complete pumpset installation with electro-mechanical components, power supply, MCC, DB panels and switchgear, pipe fittings and base frame mountings and other instrumentation assessories as needed and as directed by the Engineer. The tendered rate shall be inclusive of all supplier workshop vendor packaged equipment info, fabrication drawings, relevant tests, O&amp;M manuals and 12 month warrantees required. All materials and workmanship to conform to specifications. Alow for pipe manifold for inlet and outlet into existing pipeline. Pump house inclusive.</t>
  </si>
  <si>
    <t>% of P&amp;Gs</t>
  </si>
  <si>
    <t>Add: Contingencies @ 5%</t>
  </si>
  <si>
    <t>25mm dia. PN 12</t>
  </si>
  <si>
    <t>50 mm dia. PN 12</t>
  </si>
  <si>
    <t>63 mm dia. PN 12</t>
  </si>
  <si>
    <t>75 mm dia. PN 12</t>
  </si>
  <si>
    <t>90 mm dia. PN 12</t>
  </si>
  <si>
    <t>110mm dia. CL 12 uPVC</t>
  </si>
  <si>
    <t>160mm dia. CL 12 uPVC</t>
  </si>
  <si>
    <t>AMOUNT</t>
  </si>
  <si>
    <t>QUANTITY</t>
  </si>
  <si>
    <t>Supply and erection of 2 x Parkhome offices (6mx3m open plan Bolt Modular Parkhome or similar, as approved by the Engineer), storage sheds, workshops, ablution and latrine facilities, tools and equipment, water supplies, electric power, communications, access and fencing (The office to have at least two work stations of a table and three chairs each)</t>
  </si>
  <si>
    <t>Allowance for Health and Safety Officer (24 Months)</t>
  </si>
  <si>
    <t>1.2.12</t>
  </si>
  <si>
    <t>Offices, storage sheds, workshops, living accommodation, ablution and latrine facilities, tools and equipment, water supplies, electric power, communications, access and plant</t>
  </si>
  <si>
    <t>1.2.13</t>
  </si>
  <si>
    <t>Payment of PSC members for attendance of meetings for the duration of the contract (8 No members per Ward over the five (5) Wards at R750 per member per meeting) over 12 months (Contractor's programme to ensure that no work within a ward exceeds 12-months)</t>
  </si>
  <si>
    <t>Contractors markup on item 1.3.3</t>
  </si>
  <si>
    <t>Allow provisional sum for environmental rehabilitation at specific locations by a selected sub contractor</t>
  </si>
  <si>
    <t>1.2.14</t>
  </si>
  <si>
    <t>24-hour security/ watchmen/woman on site</t>
  </si>
  <si>
    <t>Extra over item for 3.1.1.1.1 for bolder excavation</t>
  </si>
  <si>
    <t>Allowance for installation of Bulk Meters at reservoir outlets and DMAs as per Drg Nond_001</t>
  </si>
  <si>
    <t>150mm diameter</t>
  </si>
  <si>
    <t>100mm diameter</t>
  </si>
  <si>
    <t>50mm diameter</t>
  </si>
  <si>
    <t>63mm diameter</t>
  </si>
  <si>
    <t>75mm diameter</t>
  </si>
  <si>
    <t>90mm diameter</t>
  </si>
  <si>
    <t>110mm diameter</t>
  </si>
  <si>
    <t>160mm diameter</t>
  </si>
  <si>
    <t>200mm diameter</t>
  </si>
  <si>
    <t>7.1.1.1</t>
  </si>
  <si>
    <t>7.1.1.2</t>
  </si>
  <si>
    <t>7.1.1.3</t>
  </si>
  <si>
    <t>7.1.1.4</t>
  </si>
  <si>
    <t>7.1.1.5</t>
  </si>
  <si>
    <t>7.1.1.6</t>
  </si>
  <si>
    <t>7.1.1.7</t>
  </si>
  <si>
    <t>Contractor's mark up on item 8.1.1 above</t>
  </si>
  <si>
    <t>Monitoring System</t>
  </si>
  <si>
    <t>9.2.1</t>
  </si>
  <si>
    <t>9.2.1.1</t>
  </si>
  <si>
    <t>9.2.2</t>
  </si>
  <si>
    <t>9.2.2.1</t>
  </si>
  <si>
    <t>Contractor's mark up on item 9.2.1 above</t>
  </si>
  <si>
    <t>Contractor's mark up on item 9.2.2 above'</t>
  </si>
  <si>
    <t>TOTALS CARRIED TO FORM OF TENDER</t>
  </si>
  <si>
    <t>Dia.</t>
  </si>
  <si>
    <t>Ph 2</t>
  </si>
  <si>
    <t>Ph 3</t>
  </si>
  <si>
    <t>Employment of CLO for the duration of the Contract (R14500 pm plus R500 pm cellphone allowance) over 20 months</t>
  </si>
  <si>
    <t>Provisional Sum for the provision of adequately armed security personnel together with 4x2 vehicle - Sourced and dedicated to the Engineer and paid for by the Contractor through the Engineer over 20 months</t>
  </si>
  <si>
    <t>5.2.52</t>
  </si>
  <si>
    <t>5.2.53</t>
  </si>
  <si>
    <t>5.2.54</t>
  </si>
  <si>
    <t>5.2.55</t>
  </si>
  <si>
    <t>5.2.56</t>
  </si>
  <si>
    <t>5.2.57</t>
  </si>
  <si>
    <t>5.2.58</t>
  </si>
  <si>
    <t>5.2.59</t>
  </si>
  <si>
    <t>5.2.60</t>
  </si>
  <si>
    <t>5.2.61</t>
  </si>
  <si>
    <t>5.2.62</t>
  </si>
  <si>
    <t>5.2.63</t>
  </si>
  <si>
    <t>5.2.64</t>
  </si>
  <si>
    <t>5.2.65</t>
  </si>
  <si>
    <t>Provisional sum for the supply and erection of galvinised mild steel tank and stands or similar approveds with corrosion resistance qualities with handrails, walkway and lighting protection. The pressed steel to conform to SANS 1039:2004 all inclusive and be galvanised to SANS 121 as a minimum.</t>
  </si>
  <si>
    <t>Provisional sum for the supply, delivery and erection and assembly of a 250kl Prestank or similar approved  pressed steel tank and associated pipework on a 20m Steel Structure, Incl Float Control Valve and elevated walkway and support structure.</t>
  </si>
  <si>
    <t>Provisional sum for the supply, delivery and erection and assembly of a 500kl Prestank or similar approved  pressed steel tank and associated pipework on a 20m Steel Structure, Incl Float Control Valve and elevated walkway and support structure.</t>
  </si>
  <si>
    <t>9.1.2.3</t>
  </si>
  <si>
    <t>9.1.2.4</t>
  </si>
  <si>
    <t>Contractor's mark up on item 9.1.2.1 above</t>
  </si>
  <si>
    <t>Contractor's mark up on item 9.1.2.3 above</t>
  </si>
  <si>
    <t>Provisional sums fo Implementation of a SCADA system covering reservoir levels, flow monitoring and pressure monitoring</t>
  </si>
  <si>
    <t>Provisional sum for Automated water balance generation from collected data from flow and pressure</t>
  </si>
  <si>
    <t>Supply and install flanged Resilient seal  Gate valves complete with prefabricated  valve chamber as per drawing UKDM-0057-05, PN 16 with non-rising spindle, Clockwise closing, including all gaskets, bolts, nuts and washers as per detailed drawings</t>
  </si>
  <si>
    <t>Supply and install Air Valve assemblies complete with prefabricated chamber as per detailed drawing UKDM-0057-02 (25 mm dia air valve Vent-o-Matt RBX or similar approved)</t>
  </si>
  <si>
    <t>Supply and install Bulk Meter assemblies complete with preacast chamber as per detailed drawing UKDK-0057-03. Rate is inclusive of valve chamber and all specials.</t>
  </si>
  <si>
    <t>Supply and install Bulk Meter assemblies complete with preacast chamber as per detailed drawing UKDK-0057-04. Rate is inclusive of valve chamber and all specials.</t>
  </si>
  <si>
    <t>Supply and install standpipe as per drawing UKDM-0056-08complete including HDPE saddle, 32mm HDPE pipe (20m), tap and galvanised riser pipe, concrete work including shuttering, elbows, nipples, etc, as per standard drawings. Work to be executed by a nominated SMME sub contractor</t>
  </si>
  <si>
    <t>Construct anchor/thrust blocks to Drawing No. UKDM-0057-01</t>
  </si>
  <si>
    <t/>
  </si>
  <si>
    <t>SCMU 001/2026/2027</t>
  </si>
  <si>
    <t>NONDABUYA WSS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</si>
</sst>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6" formatCode="&quot;R&quot;#,##0;[Red]\-&quot;R&quot;#,##0"/>
    <numFmt numFmtId="44" formatCode="_-&quot;R&quot;* #,##0.00_-;\-&quot;R&quot;* #,##0.00_-;_-&quot;R&quot;* &quot;-&quot;??_-;_-@_-"/>
    <numFmt numFmtId="43" formatCode="_-* #,##0.00_-;\-* #,##0.00_-;_-* &quot;-&quot;??_-;_-@_-"/>
    <numFmt numFmtId="164" formatCode="_(* #,##0.00_);_(* \(#,##0.00\);_(* &quot;-&quot;??_);_(@_)"/>
    <numFmt numFmtId="165" formatCode="_(&quot;R&quot;* #,##0.00_);_(&quot;R&quot;* \(#,##0.00\);_(&quot;R&quot;* &quot;-&quot;??_);_(@_)"/>
    <numFmt numFmtId="166" formatCode="_ * #,##0.00_ ;_ * \-#,##0.00_ ;_ * &quot;-&quot;??_ ;_ @_ "/>
    <numFmt numFmtId="167" formatCode="_ * #,##0_ ;_ * \-#,##0_ ;_ * &quot;-&quot;??_ ;_ @_ "/>
    <numFmt numFmtId="168" formatCode="&quot;R&quot;\ #,##0"/>
    <numFmt numFmtId="169" formatCode="&quot;R&quot;\ #,##0.00"/>
    <numFmt numFmtId="170" formatCode="_-[$R-1C09]* #,##0.00_-;\-[$R-1C09]* #,##0.00_-;_-[$R-1C09]* &quot;-&quot;??_-;_-@_-"/>
    <numFmt numFmtId="171" formatCode="&quot;R&quot;#,##0.00"/>
    <numFmt numFmtId="172" formatCode="#,##0.0"/>
    <numFmt numFmtId="173" formatCode="#,##0.000"/>
    <numFmt numFmtId="174" formatCode="_ &quot;R&quot;\ * #,##0.00_ ;_ &quot;R&quot;\ * \-#,##0.00_ ;_ &quot;R&quot;\ * &quot;-&quot;??_ ;_ @_ "/>
    <numFmt numFmtId="175" formatCode="0.0"/>
  </numFmts>
  <fonts count="41">
    <font>
      <sz val="11"/>
      <color theme="1"/>
      <name val="Calibri"/>
      <family val="2"/>
      <scheme val="minor"/>
    </font>
    <font>
      <sz val="10"/>
      <name val="Arial"/>
      <family val="2"/>
    </font>
    <font>
      <b/>
      <sz val="10"/>
      <name val="Arial"/>
      <family val="2"/>
    </font>
    <font>
      <b/>
      <u/>
      <sz val="10"/>
      <name val="Arial"/>
      <family val="2"/>
    </font>
    <font>
      <sz val="10"/>
      <color rgb="FFFF0000"/>
      <name val="Arial"/>
      <family val="2"/>
    </font>
    <font>
      <u/>
      <sz val="10"/>
      <name val="Arial"/>
      <family val="2"/>
    </font>
    <font>
      <sz val="3"/>
      <name val="Arial"/>
      <family val="2"/>
    </font>
    <font>
      <sz val="1"/>
      <name val="Arial"/>
      <family val="2"/>
    </font>
    <font>
      <sz val="11"/>
      <color theme="1"/>
      <name val="Calibri"/>
      <family val="2"/>
      <scheme val="minor"/>
    </font>
    <font>
      <sz val="11"/>
      <color rgb="FF006100"/>
      <name val="Calibri"/>
      <family val="2"/>
      <scheme val="minor"/>
    </font>
    <font>
      <sz val="10"/>
      <color theme="1"/>
      <name val="Arial"/>
      <family val="2"/>
    </font>
    <font>
      <b/>
      <sz val="10"/>
      <color theme="1"/>
      <name val="Arial"/>
      <family val="2"/>
    </font>
    <font>
      <u/>
      <sz val="10"/>
      <color theme="1"/>
      <name val="Arial"/>
      <family val="2"/>
    </font>
    <font>
      <vertAlign val="superscript"/>
      <sz val="10"/>
      <name val="Arial"/>
      <family val="2"/>
    </font>
    <font>
      <sz val="9"/>
      <color theme="1"/>
      <name val="Arial"/>
      <family val="2"/>
    </font>
    <font>
      <b/>
      <sz val="1"/>
      <name val="Arial"/>
      <family val="2"/>
    </font>
    <font>
      <sz val="10"/>
      <name val="Times New Roman"/>
      <family val="1"/>
    </font>
    <font>
      <sz val="12"/>
      <name val="Arial"/>
      <family val="2"/>
    </font>
    <font>
      <sz val="10"/>
      <color indexed="20"/>
      <name val="Arial"/>
      <family val="2"/>
    </font>
    <font>
      <b/>
      <sz val="12"/>
      <name val="Arial"/>
      <family val="2"/>
    </font>
    <font>
      <sz val="9"/>
      <name val="Arial MT"/>
    </font>
    <font>
      <sz val="10"/>
      <name val="Univers (W1)"/>
    </font>
    <font>
      <sz val="11"/>
      <color indexed="8"/>
      <name val="Calibri"/>
      <family val="2"/>
    </font>
    <font>
      <b/>
      <u/>
      <sz val="10"/>
      <name val="Times New Roman"/>
      <family val="1"/>
    </font>
    <font>
      <u/>
      <sz val="10"/>
      <name val="Times New Roman"/>
      <family val="1"/>
    </font>
    <font>
      <i/>
      <u/>
      <sz val="10"/>
      <name val="Times New Roman"/>
      <family val="1"/>
    </font>
    <font>
      <b/>
      <u/>
      <sz val="12"/>
      <name val="Arial"/>
      <family val="2"/>
    </font>
    <font>
      <b/>
      <u/>
      <sz val="10"/>
      <color theme="1"/>
      <name val="Arial"/>
      <family val="2"/>
    </font>
    <font>
      <sz val="9"/>
      <name val="Arial"/>
      <family val="2"/>
    </font>
    <font>
      <vertAlign val="superscript"/>
      <sz val="10"/>
      <color theme="1"/>
      <name val="Arial"/>
      <family val="2"/>
    </font>
    <font>
      <sz val="8"/>
      <name val="Calibri"/>
      <family val="2"/>
      <scheme val="minor"/>
    </font>
    <font>
      <b/>
      <sz val="10"/>
      <color rgb="FFFF0000"/>
      <name val="Arial"/>
      <family val="2"/>
    </font>
    <font>
      <b/>
      <sz val="11"/>
      <name val="Arial"/>
      <family val="2"/>
    </font>
    <font>
      <sz val="11"/>
      <name val="Arial"/>
      <family val="2"/>
    </font>
    <font>
      <b/>
      <sz val="10"/>
      <color theme="1"/>
      <name val="Calibri"/>
      <family val="2"/>
      <scheme val="minor"/>
    </font>
    <font>
      <sz val="10"/>
      <color theme="1"/>
      <name val="Calibri"/>
      <family val="2"/>
      <scheme val="minor"/>
    </font>
    <font>
      <b/>
      <u/>
      <sz val="11"/>
      <name val="Arial"/>
      <family val="2"/>
    </font>
    <font>
      <sz val="11"/>
      <color theme="1"/>
      <name val="Arial"/>
      <family val="2"/>
    </font>
    <font>
      <sz val="11"/>
      <color rgb="FFFF0000"/>
      <name val="Arial"/>
      <family val="2"/>
    </font>
    <font>
      <b/>
      <sz val="11"/>
      <color theme="1"/>
      <name val="Arial"/>
      <family val="2"/>
    </font>
    <font>
      <b/>
      <sz val="3"/>
      <name val="Arial"/>
      <family val="2"/>
    </font>
  </fonts>
  <fills count="5">
    <fill>
      <patternFill patternType="none"/>
    </fill>
    <fill>
      <patternFill patternType="gray125"/>
    </fill>
    <fill>
      <patternFill patternType="solid">
        <fgColor rgb="FFC6EFCE"/>
      </patternFill>
    </fill>
    <fill>
      <patternFill patternType="solid">
        <fgColor theme="0"/>
        <bgColor indexed="64"/>
      </patternFill>
    </fill>
    <fill>
      <patternFill patternType="solid">
        <fgColor indexed="45"/>
        <bgColor indexed="29"/>
      </patternFill>
    </fill>
  </fills>
  <borders count="61">
    <border>
      <left/>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ck">
        <color indexed="64"/>
      </left>
      <right style="thick">
        <color indexed="64"/>
      </right>
      <top/>
      <bottom/>
      <diagonal/>
    </border>
    <border>
      <left style="thick">
        <color indexed="64"/>
      </left>
      <right/>
      <top/>
      <bottom/>
      <diagonal/>
    </border>
    <border>
      <left/>
      <right/>
      <top style="thin">
        <color indexed="64"/>
      </top>
      <bottom style="double">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auto="1"/>
      </left>
      <right/>
      <top/>
      <bottom style="medium">
        <color auto="1"/>
      </bottom>
      <diagonal/>
    </border>
    <border>
      <left/>
      <right/>
      <top/>
      <bottom style="medium">
        <color auto="1"/>
      </bottom>
      <diagonal/>
    </border>
    <border>
      <left/>
      <right style="medium">
        <color indexed="64"/>
      </right>
      <top/>
      <bottom style="medium">
        <color indexed="64"/>
      </bottom>
      <diagonal/>
    </border>
    <border>
      <left/>
      <right style="thin">
        <color indexed="64"/>
      </right>
      <top style="medium">
        <color indexed="64"/>
      </top>
      <bottom/>
      <diagonal/>
    </border>
    <border>
      <left/>
      <right style="thin">
        <color indexed="64"/>
      </right>
      <top/>
      <bottom style="medium">
        <color auto="1"/>
      </bottom>
      <diagonal/>
    </border>
    <border>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auto="1"/>
      </left>
      <right style="thin">
        <color auto="1"/>
      </right>
      <top style="thin">
        <color auto="1"/>
      </top>
      <bottom style="thin">
        <color auto="1"/>
      </bottom>
      <diagonal/>
    </border>
    <border>
      <left/>
      <right style="thin">
        <color indexed="64"/>
      </right>
      <top style="medium">
        <color indexed="64"/>
      </top>
      <bottom style="thin">
        <color indexed="64"/>
      </bottom>
      <diagonal/>
    </border>
    <border>
      <left style="thin">
        <color indexed="64"/>
      </left>
      <right/>
      <top/>
      <bottom/>
      <diagonal/>
    </border>
    <border>
      <left/>
      <right/>
      <top/>
      <bottom style="thin">
        <color indexed="64"/>
      </bottom>
      <diagonal/>
    </border>
    <border>
      <left/>
      <right/>
      <top style="medium">
        <color indexed="64"/>
      </top>
      <bottom style="medium">
        <color indexed="64"/>
      </bottom>
      <diagonal/>
    </border>
    <border>
      <left style="thin">
        <color indexed="64"/>
      </left>
      <right style="thin">
        <color indexed="64"/>
      </right>
      <top style="medium">
        <color auto="1"/>
      </top>
      <bottom style="medium">
        <color indexed="64"/>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auto="1"/>
      </left>
      <right style="thin">
        <color auto="1"/>
      </right>
      <top style="medium">
        <color indexed="64"/>
      </top>
      <bottom style="thin">
        <color auto="1"/>
      </bottom>
      <diagonal/>
    </border>
    <border>
      <left style="thin">
        <color indexed="64"/>
      </left>
      <right/>
      <top/>
      <bottom style="thin">
        <color indexed="64"/>
      </bottom>
      <diagonal/>
    </border>
    <border>
      <left style="thin">
        <color auto="1"/>
      </left>
      <right style="thin">
        <color auto="1"/>
      </right>
      <top style="thin">
        <color auto="1"/>
      </top>
      <bottom style="thin">
        <color auto="1"/>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thin">
        <color auto="1"/>
      </top>
      <bottom style="thin">
        <color auto="1"/>
      </bottom>
      <diagonal/>
    </border>
    <border>
      <left/>
      <right style="medium">
        <color indexed="64"/>
      </right>
      <top style="thin">
        <color indexed="64"/>
      </top>
      <bottom style="thin">
        <color indexed="64"/>
      </bottom>
      <diagonal/>
    </border>
    <border>
      <left style="thin">
        <color auto="1"/>
      </left>
      <right style="thin">
        <color auto="1"/>
      </right>
      <top style="thin">
        <color auto="1"/>
      </top>
      <bottom style="medium">
        <color indexed="64"/>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right style="thin">
        <color indexed="64"/>
      </right>
      <top style="thin">
        <color indexed="64"/>
      </top>
      <bottom/>
      <diagonal/>
    </border>
    <border>
      <left style="medium">
        <color indexed="64"/>
      </left>
      <right style="thin">
        <color auto="1"/>
      </right>
      <top style="medium">
        <color indexed="64"/>
      </top>
      <bottom style="thin">
        <color auto="1"/>
      </bottom>
      <diagonal/>
    </border>
  </borders>
  <cellStyleXfs count="261">
    <xf numFmtId="0" fontId="0" fillId="0" borderId="0"/>
    <xf numFmtId="0" fontId="1" fillId="0" borderId="0"/>
    <xf numFmtId="166" fontId="1" fillId="0" borderId="0" applyFont="0" applyFill="0" applyBorder="0" applyAlignment="0" applyProtection="0"/>
    <xf numFmtId="0" fontId="9" fillId="2" borderId="0" applyNumberFormat="0" applyBorder="0" applyAlignment="0" applyProtection="0"/>
    <xf numFmtId="0" fontId="8" fillId="0" borderId="0"/>
    <xf numFmtId="0" fontId="1" fillId="0" borderId="0" applyNumberFormat="0" applyFont="0" applyFill="0" applyBorder="0" applyAlignment="0" applyProtection="0">
      <alignment vertical="top"/>
    </xf>
    <xf numFmtId="0" fontId="1" fillId="0" borderId="0" applyNumberFormat="0" applyFont="0" applyFill="0" applyBorder="0" applyAlignment="0" applyProtection="0">
      <alignment vertical="top"/>
    </xf>
    <xf numFmtId="0" fontId="1" fillId="0" borderId="0" applyNumberFormat="0" applyFont="0" applyFill="0" applyBorder="0" applyAlignment="0" applyProtection="0">
      <alignment vertical="top"/>
    </xf>
    <xf numFmtId="0" fontId="1" fillId="0" borderId="0" applyNumberFormat="0" applyFont="0" applyFill="0" applyBorder="0" applyAlignment="0" applyProtection="0">
      <alignment vertical="top"/>
    </xf>
    <xf numFmtId="0" fontId="1" fillId="0" borderId="0" applyNumberFormat="0" applyFont="0" applyFill="0" applyBorder="0" applyAlignment="0" applyProtection="0">
      <alignment vertical="top"/>
    </xf>
    <xf numFmtId="0" fontId="1" fillId="0" borderId="0" applyNumberFormat="0" applyFont="0" applyFill="0" applyBorder="0" applyAlignment="0" applyProtection="0">
      <alignment vertical="top"/>
    </xf>
    <xf numFmtId="0" fontId="1" fillId="0" borderId="0" applyNumberFormat="0" applyFont="0" applyFill="0" applyBorder="0" applyAlignment="0" applyProtection="0">
      <alignment vertical="top"/>
    </xf>
    <xf numFmtId="9" fontId="8" fillId="0" borderId="0" applyFont="0" applyFill="0" applyBorder="0" applyAlignment="0" applyProtection="0"/>
    <xf numFmtId="4" fontId="1" fillId="0" borderId="17" applyProtection="0"/>
    <xf numFmtId="164" fontId="1" fillId="0" borderId="0" applyFont="0" applyFill="0" applyBorder="0" applyAlignment="0" applyProtection="0"/>
    <xf numFmtId="3" fontId="1" fillId="0" borderId="18" applyProtection="0"/>
    <xf numFmtId="172" fontId="1" fillId="0" borderId="17" applyProtection="0"/>
    <xf numFmtId="4" fontId="16" fillId="0" borderId="17" applyProtection="0"/>
    <xf numFmtId="173" fontId="1" fillId="0" borderId="17" applyProtection="0"/>
    <xf numFmtId="169" fontId="1" fillId="0" borderId="17" applyProtection="0">
      <alignment horizontal="right"/>
    </xf>
    <xf numFmtId="174" fontId="8" fillId="0" borderId="0" applyFont="0" applyFill="0" applyBorder="0" applyAlignment="0" applyProtection="0"/>
    <xf numFmtId="0" fontId="17" fillId="0" borderId="0" applyProtection="0"/>
    <xf numFmtId="0" fontId="17" fillId="0" borderId="0" applyProtection="0"/>
    <xf numFmtId="0" fontId="18" fillId="4" borderId="0" applyNumberFormat="0" applyBorder="0" applyAlignment="0" applyProtection="0"/>
    <xf numFmtId="2" fontId="17" fillId="0" borderId="0" applyProtection="0"/>
    <xf numFmtId="2" fontId="17" fillId="0" borderId="0" applyProtection="0"/>
    <xf numFmtId="0" fontId="16" fillId="0" borderId="0" applyNumberFormat="0" applyFont="0" applyFill="0" applyBorder="0" applyAlignment="0" applyProtection="0">
      <protection locked="0"/>
    </xf>
    <xf numFmtId="0" fontId="19" fillId="0" borderId="0" applyProtection="0"/>
    <xf numFmtId="0" fontId="1"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lignment vertical="top"/>
    </xf>
    <xf numFmtId="0" fontId="1" fillId="0" borderId="0"/>
    <xf numFmtId="0" fontId="1" fillId="0" borderId="0"/>
    <xf numFmtId="0" fontId="1" fillId="0" borderId="0">
      <alignment vertical="top"/>
    </xf>
    <xf numFmtId="0" fontId="1" fillId="0" borderId="0"/>
    <xf numFmtId="0" fontId="1" fillId="0" borderId="0"/>
    <xf numFmtId="2"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2" fillId="0" borderId="0"/>
    <xf numFmtId="0" fontId="22" fillId="0" borderId="0"/>
    <xf numFmtId="0" fontId="22" fillId="0" borderId="0"/>
    <xf numFmtId="0" fontId="22" fillId="0" borderId="0"/>
    <xf numFmtId="0" fontId="22" fillId="0" borderId="0"/>
    <xf numFmtId="0" fontId="22" fillId="0" borderId="0"/>
    <xf numFmtId="0" fontId="8" fillId="0" borderId="0"/>
    <xf numFmtId="0" fontId="8" fillId="0" borderId="0"/>
    <xf numFmtId="0" fontId="8" fillId="0" borderId="0"/>
    <xf numFmtId="0" fontId="8" fillId="0" borderId="0"/>
    <xf numFmtId="0" fontId="22" fillId="0" borderId="0"/>
    <xf numFmtId="0" fontId="8" fillId="0" borderId="0"/>
    <xf numFmtId="0" fontId="8" fillId="0" borderId="0"/>
    <xf numFmtId="0" fontId="8" fillId="0" borderId="0"/>
    <xf numFmtId="0" fontId="8" fillId="0" borderId="0"/>
    <xf numFmtId="0" fontId="22" fillId="0" borderId="0"/>
    <xf numFmtId="0" fontId="22" fillId="0" borderId="0"/>
    <xf numFmtId="0" fontId="8" fillId="0" borderId="0"/>
    <xf numFmtId="0" fontId="8" fillId="0" borderId="0"/>
    <xf numFmtId="0" fontId="8" fillId="0" borderId="0"/>
    <xf numFmtId="0" fontId="8" fillId="0" borderId="0"/>
    <xf numFmtId="0" fontId="22" fillId="0" borderId="0"/>
    <xf numFmtId="0" fontId="8" fillId="0" borderId="0"/>
    <xf numFmtId="0" fontId="8" fillId="0" borderId="0"/>
    <xf numFmtId="0" fontId="8" fillId="0" borderId="0"/>
    <xf numFmtId="0" fontId="8" fillId="0" borderId="0"/>
    <xf numFmtId="0" fontId="22" fillId="0" borderId="0"/>
    <xf numFmtId="0" fontId="22" fillId="0" borderId="0"/>
    <xf numFmtId="0" fontId="22" fillId="0" borderId="0"/>
    <xf numFmtId="0" fontId="8" fillId="0" borderId="0"/>
    <xf numFmtId="0" fontId="8" fillId="0" borderId="0"/>
    <xf numFmtId="0" fontId="8" fillId="0" borderId="0"/>
    <xf numFmtId="0" fontId="8" fillId="0" borderId="0"/>
    <xf numFmtId="0" fontId="22" fillId="0" borderId="0"/>
    <xf numFmtId="0" fontId="8" fillId="0" borderId="0"/>
    <xf numFmtId="0" fontId="8" fillId="0" borderId="0"/>
    <xf numFmtId="0" fontId="8" fillId="0" borderId="0"/>
    <xf numFmtId="0" fontId="8" fillId="0" borderId="0"/>
    <xf numFmtId="0" fontId="22" fillId="0" borderId="0"/>
    <xf numFmtId="0" fontId="22" fillId="0" borderId="0"/>
    <xf numFmtId="0" fontId="8" fillId="0" borderId="0"/>
    <xf numFmtId="0" fontId="8" fillId="0" borderId="0"/>
    <xf numFmtId="0" fontId="8" fillId="0" borderId="0"/>
    <xf numFmtId="0" fontId="8" fillId="0" borderId="0"/>
    <xf numFmtId="0" fontId="22" fillId="0" borderId="0"/>
    <xf numFmtId="0" fontId="8" fillId="0" borderId="0"/>
    <xf numFmtId="0" fontId="8" fillId="0" borderId="0"/>
    <xf numFmtId="0" fontId="8" fillId="0" borderId="0"/>
    <xf numFmtId="0" fontId="8" fillId="0" borderId="0"/>
    <xf numFmtId="0" fontId="22" fillId="0" borderId="0"/>
    <xf numFmtId="0" fontId="22" fillId="0" borderId="0"/>
    <xf numFmtId="0" fontId="22" fillId="0" borderId="0"/>
    <xf numFmtId="0" fontId="22" fillId="0" borderId="0"/>
    <xf numFmtId="0" fontId="22" fillId="0" borderId="0"/>
    <xf numFmtId="0" fontId="8" fillId="0" borderId="0"/>
    <xf numFmtId="0" fontId="8" fillId="0" borderId="0"/>
    <xf numFmtId="0" fontId="8" fillId="0" borderId="0"/>
    <xf numFmtId="0" fontId="8" fillId="0" borderId="0"/>
    <xf numFmtId="0" fontId="22" fillId="0" borderId="0"/>
    <xf numFmtId="0" fontId="8" fillId="0" borderId="0"/>
    <xf numFmtId="0" fontId="8" fillId="0" borderId="0"/>
    <xf numFmtId="0" fontId="8" fillId="0" borderId="0"/>
    <xf numFmtId="0" fontId="8" fillId="0" borderId="0"/>
    <xf numFmtId="0" fontId="22" fillId="0" borderId="0"/>
    <xf numFmtId="0" fontId="22" fillId="0" borderId="0"/>
    <xf numFmtId="0" fontId="8" fillId="0" borderId="0"/>
    <xf numFmtId="0" fontId="8" fillId="0" borderId="0"/>
    <xf numFmtId="0" fontId="8" fillId="0" borderId="0"/>
    <xf numFmtId="0" fontId="8" fillId="0" borderId="0"/>
    <xf numFmtId="0" fontId="22" fillId="0" borderId="0"/>
    <xf numFmtId="0" fontId="8" fillId="0" borderId="0"/>
    <xf numFmtId="0" fontId="8" fillId="0" borderId="0"/>
    <xf numFmtId="0" fontId="8" fillId="0" borderId="0"/>
    <xf numFmtId="0" fontId="8" fillId="0" borderId="0"/>
    <xf numFmtId="0" fontId="22" fillId="0" borderId="0"/>
    <xf numFmtId="0" fontId="22" fillId="0" borderId="0"/>
    <xf numFmtId="0" fontId="22" fillId="0" borderId="0"/>
    <xf numFmtId="0" fontId="8" fillId="0" borderId="0"/>
    <xf numFmtId="0" fontId="8" fillId="0" borderId="0"/>
    <xf numFmtId="0" fontId="8" fillId="0" borderId="0"/>
    <xf numFmtId="0" fontId="8" fillId="0" borderId="0"/>
    <xf numFmtId="0" fontId="22" fillId="0" borderId="0"/>
    <xf numFmtId="0" fontId="8" fillId="0" borderId="0"/>
    <xf numFmtId="0" fontId="8" fillId="0" borderId="0"/>
    <xf numFmtId="0" fontId="8" fillId="0" borderId="0"/>
    <xf numFmtId="0" fontId="8" fillId="0" borderId="0"/>
    <xf numFmtId="0" fontId="22" fillId="0" borderId="0"/>
    <xf numFmtId="0" fontId="22" fillId="0" borderId="0"/>
    <xf numFmtId="0" fontId="8" fillId="0" borderId="0"/>
    <xf numFmtId="0" fontId="8" fillId="0" borderId="0"/>
    <xf numFmtId="0" fontId="8" fillId="0" borderId="0"/>
    <xf numFmtId="0" fontId="8" fillId="0" borderId="0"/>
    <xf numFmtId="0" fontId="22" fillId="0" borderId="0"/>
    <xf numFmtId="0" fontId="8" fillId="0" borderId="0"/>
    <xf numFmtId="0" fontId="8" fillId="0" borderId="0"/>
    <xf numFmtId="0" fontId="8" fillId="0" borderId="0"/>
    <xf numFmtId="0" fontId="8" fillId="0" borderId="0"/>
    <xf numFmtId="0" fontId="22" fillId="0" borderId="0"/>
    <xf numFmtId="0" fontId="22" fillId="0" borderId="0"/>
    <xf numFmtId="0" fontId="22" fillId="0" borderId="0"/>
    <xf numFmtId="0" fontId="22" fillId="0" borderId="0"/>
    <xf numFmtId="0" fontId="8" fillId="0" borderId="0"/>
    <xf numFmtId="0" fontId="8" fillId="0" borderId="0"/>
    <xf numFmtId="0" fontId="8" fillId="0" borderId="0"/>
    <xf numFmtId="0" fontId="8" fillId="0" borderId="0"/>
    <xf numFmtId="0" fontId="22" fillId="0" borderId="0"/>
    <xf numFmtId="0" fontId="8" fillId="0" borderId="0"/>
    <xf numFmtId="0" fontId="8" fillId="0" borderId="0"/>
    <xf numFmtId="0" fontId="8" fillId="0" borderId="0"/>
    <xf numFmtId="0" fontId="8" fillId="0" borderId="0"/>
    <xf numFmtId="0" fontId="22" fillId="0" borderId="0"/>
    <xf numFmtId="0" fontId="22" fillId="0" borderId="0"/>
    <xf numFmtId="0" fontId="8" fillId="0" borderId="0"/>
    <xf numFmtId="0" fontId="8" fillId="0" borderId="0"/>
    <xf numFmtId="0" fontId="8" fillId="0" borderId="0"/>
    <xf numFmtId="0" fontId="8" fillId="0" borderId="0"/>
    <xf numFmtId="0" fontId="22" fillId="0" borderId="0"/>
    <xf numFmtId="0" fontId="8" fillId="0" borderId="0"/>
    <xf numFmtId="0" fontId="8" fillId="0" borderId="0"/>
    <xf numFmtId="0" fontId="8" fillId="0" borderId="0"/>
    <xf numFmtId="0" fontId="8" fillId="0" borderId="0"/>
    <xf numFmtId="0" fontId="22" fillId="0" borderId="0"/>
    <xf numFmtId="0" fontId="22" fillId="0" borderId="0"/>
    <xf numFmtId="0" fontId="22" fillId="0" borderId="0"/>
    <xf numFmtId="0" fontId="8" fillId="0" borderId="0"/>
    <xf numFmtId="0" fontId="8" fillId="0" borderId="0"/>
    <xf numFmtId="0" fontId="8" fillId="0" borderId="0"/>
    <xf numFmtId="0" fontId="8" fillId="0" borderId="0"/>
    <xf numFmtId="0" fontId="22" fillId="0" borderId="0"/>
    <xf numFmtId="0" fontId="8" fillId="0" borderId="0"/>
    <xf numFmtId="0" fontId="8" fillId="0" borderId="0"/>
    <xf numFmtId="0" fontId="8" fillId="0" borderId="0"/>
    <xf numFmtId="0" fontId="8" fillId="0" borderId="0"/>
    <xf numFmtId="0" fontId="22" fillId="0" borderId="0"/>
    <xf numFmtId="0" fontId="22" fillId="0" borderId="0"/>
    <xf numFmtId="0" fontId="8" fillId="0" borderId="0"/>
    <xf numFmtId="0" fontId="8" fillId="0" borderId="0"/>
    <xf numFmtId="0" fontId="8" fillId="0" borderId="0"/>
    <xf numFmtId="0" fontId="8" fillId="0" borderId="0"/>
    <xf numFmtId="0" fontId="22" fillId="0" borderId="0"/>
    <xf numFmtId="0" fontId="8" fillId="0" borderId="0"/>
    <xf numFmtId="0" fontId="8" fillId="0" borderId="0"/>
    <xf numFmtId="0" fontId="8"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3" fillId="0" borderId="0"/>
    <xf numFmtId="0" fontId="24" fillId="0" borderId="0"/>
    <xf numFmtId="0" fontId="25" fillId="0" borderId="18"/>
    <xf numFmtId="9" fontId="1" fillId="0" borderId="17" applyProtection="0">
      <alignment horizontal="right"/>
    </xf>
    <xf numFmtId="0" fontId="17" fillId="0" borderId="19" applyProtection="0"/>
    <xf numFmtId="0" fontId="17" fillId="0" borderId="19" applyProtection="0"/>
    <xf numFmtId="165" fontId="8"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cellStyleXfs>
  <cellXfs count="444">
    <xf numFmtId="0" fontId="0" fillId="0" borderId="0" xfId="0"/>
    <xf numFmtId="0" fontId="1" fillId="0" borderId="1" xfId="1" applyBorder="1" applyAlignment="1">
      <alignment horizontal="center" vertical="center" wrapText="1"/>
    </xf>
    <xf numFmtId="0" fontId="1" fillId="0" borderId="1" xfId="1" applyBorder="1" applyAlignment="1">
      <alignment horizontal="left" vertical="center" wrapText="1"/>
    </xf>
    <xf numFmtId="0" fontId="1" fillId="0" borderId="0" xfId="0" applyFont="1" applyAlignment="1">
      <alignment vertical="top"/>
    </xf>
    <xf numFmtId="0" fontId="1" fillId="0" borderId="0" xfId="0" applyFont="1" applyAlignment="1">
      <alignment vertical="top" wrapText="1"/>
    </xf>
    <xf numFmtId="0" fontId="7" fillId="0" borderId="0" xfId="0" applyFont="1" applyAlignment="1">
      <alignment vertical="center"/>
    </xf>
    <xf numFmtId="0" fontId="1" fillId="0" borderId="0" xfId="0" applyFont="1" applyAlignment="1">
      <alignment vertical="center"/>
    </xf>
    <xf numFmtId="0" fontId="10" fillId="0" borderId="0" xfId="0" applyFont="1" applyAlignment="1">
      <alignment vertical="top"/>
    </xf>
    <xf numFmtId="0" fontId="2" fillId="0" borderId="1" xfId="4" applyFont="1" applyBorder="1" applyAlignment="1">
      <alignment horizontal="left" vertical="center" wrapText="1"/>
    </xf>
    <xf numFmtId="0" fontId="1" fillId="0" borderId="1" xfId="4" applyFont="1" applyBorder="1" applyAlignment="1">
      <alignment horizontal="left" vertical="center" wrapText="1"/>
    </xf>
    <xf numFmtId="0" fontId="5" fillId="0" borderId="1" xfId="4" applyFont="1" applyBorder="1" applyAlignment="1">
      <alignment horizontal="left" vertical="center" wrapText="1"/>
    </xf>
    <xf numFmtId="0" fontId="1" fillId="0" borderId="3" xfId="1" applyBorder="1" applyAlignment="1">
      <alignment horizontal="left" vertical="center" wrapText="1"/>
    </xf>
    <xf numFmtId="0" fontId="1" fillId="0" borderId="9" xfId="0" applyFont="1" applyBorder="1" applyAlignment="1">
      <alignment horizontal="center" vertical="center"/>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1" fillId="0" borderId="0" xfId="0" applyFont="1" applyAlignment="1">
      <alignment horizontal="left" vertical="center"/>
    </xf>
    <xf numFmtId="0" fontId="6" fillId="0" borderId="0" xfId="0" applyFont="1" applyAlignment="1">
      <alignment vertical="center"/>
    </xf>
    <xf numFmtId="0" fontId="6" fillId="0" borderId="0" xfId="0" applyFont="1" applyAlignment="1">
      <alignment vertical="center" wrapText="1"/>
    </xf>
    <xf numFmtId="0" fontId="2" fillId="0" borderId="1" xfId="4" applyFont="1" applyBorder="1" applyAlignment="1">
      <alignment horizontal="center" vertical="center" wrapText="1"/>
    </xf>
    <xf numFmtId="0" fontId="1" fillId="0" borderId="0" xfId="0" applyFont="1" applyAlignment="1">
      <alignment vertical="center" wrapText="1"/>
    </xf>
    <xf numFmtId="0" fontId="1" fillId="0" borderId="1" xfId="0" applyFont="1" applyBorder="1" applyAlignment="1">
      <alignment horizontal="left" vertical="center" wrapText="1"/>
    </xf>
    <xf numFmtId="0" fontId="1" fillId="3" borderId="1" xfId="6" applyNumberFormat="1" applyFont="1" applyFill="1" applyBorder="1" applyAlignment="1" applyProtection="1">
      <alignment horizontal="center" vertical="center"/>
    </xf>
    <xf numFmtId="0" fontId="5" fillId="0" borderId="1" xfId="3" applyNumberFormat="1" applyFont="1" applyFill="1" applyBorder="1" applyAlignment="1" applyProtection="1">
      <alignment horizontal="left" vertical="center" wrapText="1"/>
    </xf>
    <xf numFmtId="0" fontId="2" fillId="0" borderId="1" xfId="0" applyFont="1" applyBorder="1" applyAlignment="1">
      <alignment horizontal="left" vertical="center" wrapText="1"/>
    </xf>
    <xf numFmtId="0" fontId="1" fillId="0" borderId="7" xfId="0" applyFont="1" applyBorder="1" applyAlignment="1">
      <alignment vertical="center"/>
    </xf>
    <xf numFmtId="0" fontId="1" fillId="0" borderId="5" xfId="0" applyFont="1" applyBorder="1" applyAlignment="1">
      <alignment vertical="center"/>
    </xf>
    <xf numFmtId="0" fontId="1" fillId="0" borderId="5" xfId="0" applyFont="1" applyBorder="1" applyAlignment="1">
      <alignment horizontal="center" vertical="center"/>
    </xf>
    <xf numFmtId="0" fontId="1" fillId="0" borderId="7" xfId="0" applyFont="1" applyBorder="1" applyAlignment="1">
      <alignment horizontal="left" vertical="center"/>
    </xf>
    <xf numFmtId="0" fontId="1" fillId="0" borderId="0" xfId="0" applyFont="1" applyAlignment="1">
      <alignment horizontal="center" vertical="center"/>
    </xf>
    <xf numFmtId="0" fontId="1" fillId="0" borderId="1" xfId="4" applyFont="1" applyBorder="1" applyAlignment="1">
      <alignment horizontal="center" vertical="center" wrapText="1"/>
    </xf>
    <xf numFmtId="0" fontId="1" fillId="0" borderId="1" xfId="4" applyFont="1" applyBorder="1" applyAlignment="1">
      <alignment horizontal="left" vertical="center"/>
    </xf>
    <xf numFmtId="0" fontId="1" fillId="0" borderId="1" xfId="4" applyFont="1" applyBorder="1" applyAlignment="1">
      <alignment horizontal="center" vertical="center"/>
    </xf>
    <xf numFmtId="0" fontId="10" fillId="0" borderId="1" xfId="0" applyFont="1" applyBorder="1" applyAlignment="1">
      <alignment horizontal="center" vertical="center" wrapText="1"/>
    </xf>
    <xf numFmtId="0" fontId="1" fillId="0" borderId="5" xfId="0" applyFont="1" applyBorder="1" applyAlignment="1">
      <alignment horizontal="left" vertical="center"/>
    </xf>
    <xf numFmtId="0" fontId="2" fillId="0" borderId="3" xfId="1" applyFont="1" applyBorder="1" applyAlignment="1">
      <alignment horizontal="left" vertical="center" wrapText="1"/>
    </xf>
    <xf numFmtId="0" fontId="2" fillId="0" borderId="1" xfId="1" applyFont="1" applyBorder="1" applyAlignment="1">
      <alignment horizontal="left" vertical="center" wrapText="1"/>
    </xf>
    <xf numFmtId="9" fontId="1" fillId="0" borderId="1" xfId="1" applyNumberFormat="1" applyBorder="1" applyAlignment="1">
      <alignment horizontal="center" vertical="center" wrapText="1"/>
    </xf>
    <xf numFmtId="0" fontId="11" fillId="0" borderId="1" xfId="0" applyFont="1" applyBorder="1" applyAlignment="1">
      <alignment vertical="center" wrapText="1"/>
    </xf>
    <xf numFmtId="0" fontId="10" fillId="0" borderId="1" xfId="0" applyFont="1" applyBorder="1" applyAlignment="1">
      <alignment vertical="center" wrapText="1"/>
    </xf>
    <xf numFmtId="0" fontId="5" fillId="0" borderId="1" xfId="0" applyFont="1" applyBorder="1" applyAlignment="1">
      <alignment vertical="center" wrapText="1"/>
    </xf>
    <xf numFmtId="0" fontId="10" fillId="0" borderId="9" xfId="0" applyFont="1" applyBorder="1" applyAlignment="1">
      <alignment horizontal="center" vertical="center" wrapText="1"/>
    </xf>
    <xf numFmtId="0" fontId="1" fillId="0" borderId="1" xfId="5" applyNumberFormat="1" applyFont="1" applyFill="1" applyBorder="1" applyAlignment="1" applyProtection="1">
      <alignment horizontal="center" vertical="center"/>
    </xf>
    <xf numFmtId="0" fontId="1" fillId="0" borderId="1" xfId="6" applyNumberFormat="1" applyFont="1" applyFill="1" applyBorder="1" applyAlignment="1" applyProtection="1">
      <alignment horizontal="left" vertical="center"/>
    </xf>
    <xf numFmtId="0" fontId="3" fillId="3" borderId="4" xfId="0" applyFont="1" applyFill="1" applyBorder="1" applyAlignment="1">
      <alignment horizontal="left" vertical="center"/>
    </xf>
    <xf numFmtId="0" fontId="1" fillId="3" borderId="1" xfId="4" applyFont="1" applyFill="1" applyBorder="1" applyAlignment="1">
      <alignment horizontal="center" vertical="center" wrapText="1"/>
    </xf>
    <xf numFmtId="0" fontId="10" fillId="3" borderId="1" xfId="0" applyFont="1" applyFill="1" applyBorder="1" applyAlignment="1">
      <alignment horizontal="left" vertical="center" wrapText="1"/>
    </xf>
    <xf numFmtId="170" fontId="1" fillId="0" borderId="0" xfId="0" applyNumberFormat="1" applyFont="1" applyAlignment="1">
      <alignment vertical="top" wrapText="1"/>
    </xf>
    <xf numFmtId="170" fontId="1" fillId="0" borderId="0" xfId="0" applyNumberFormat="1" applyFont="1" applyAlignment="1">
      <alignment vertical="top"/>
    </xf>
    <xf numFmtId="170" fontId="10" fillId="0" borderId="0" xfId="0" applyNumberFormat="1" applyFont="1" applyAlignment="1">
      <alignment vertical="top"/>
    </xf>
    <xf numFmtId="0" fontId="15" fillId="0" borderId="0" xfId="0" applyFont="1" applyAlignment="1">
      <alignment vertical="center"/>
    </xf>
    <xf numFmtId="0" fontId="1" fillId="3" borderId="3" xfId="1" applyFill="1" applyBorder="1" applyAlignment="1">
      <alignment horizontal="left" vertical="center" wrapText="1"/>
    </xf>
    <xf numFmtId="0" fontId="1" fillId="3" borderId="1" xfId="1" applyFill="1" applyBorder="1" applyAlignment="1">
      <alignment horizontal="center" vertical="center" wrapText="1"/>
    </xf>
    <xf numFmtId="0" fontId="1" fillId="0" borderId="1" xfId="4" applyFont="1" applyBorder="1" applyAlignment="1">
      <alignment horizontal="left" vertical="top"/>
    </xf>
    <xf numFmtId="0" fontId="1" fillId="0" borderId="1" xfId="0" applyFont="1" applyBorder="1" applyAlignment="1">
      <alignment horizontal="left" vertical="top" wrapText="1"/>
    </xf>
    <xf numFmtId="0" fontId="2" fillId="3" borderId="9" xfId="0" applyFont="1" applyFill="1" applyBorder="1" applyAlignment="1">
      <alignment horizontal="center" vertical="center" wrapText="1"/>
    </xf>
    <xf numFmtId="0" fontId="2" fillId="3" borderId="1" xfId="4" applyFont="1" applyFill="1" applyBorder="1" applyAlignment="1">
      <alignment horizontal="center" vertical="center" wrapText="1"/>
    </xf>
    <xf numFmtId="0" fontId="26" fillId="0" borderId="4" xfId="0" applyFont="1" applyBorder="1" applyAlignment="1">
      <alignment horizontal="left" vertical="center"/>
    </xf>
    <xf numFmtId="0" fontId="4" fillId="0" borderId="7" xfId="0" applyFont="1" applyBorder="1" applyAlignment="1">
      <alignment horizontal="left" vertical="center"/>
    </xf>
    <xf numFmtId="0" fontId="1" fillId="3" borderId="1" xfId="7" applyNumberFormat="1" applyFont="1" applyFill="1" applyBorder="1" applyAlignment="1" applyProtection="1">
      <alignment horizontal="center" vertical="center"/>
    </xf>
    <xf numFmtId="0" fontId="10" fillId="0" borderId="5" xfId="0" applyFont="1" applyBorder="1" applyAlignment="1">
      <alignment vertical="top"/>
    </xf>
    <xf numFmtId="170" fontId="10" fillId="0" borderId="6" xfId="0" applyNumberFormat="1" applyFont="1" applyBorder="1" applyAlignment="1">
      <alignment vertical="top"/>
    </xf>
    <xf numFmtId="0" fontId="1" fillId="0" borderId="7" xfId="0" applyFont="1" applyBorder="1" applyAlignment="1">
      <alignment horizontal="left" vertical="top"/>
    </xf>
    <xf numFmtId="170" fontId="10" fillId="0" borderId="8" xfId="0" applyNumberFormat="1" applyFont="1" applyBorder="1" applyAlignment="1">
      <alignment vertical="top"/>
    </xf>
    <xf numFmtId="0" fontId="10" fillId="0" borderId="7" xfId="0" applyFont="1" applyBorder="1" applyAlignment="1">
      <alignment vertical="top"/>
    </xf>
    <xf numFmtId="3" fontId="1" fillId="0" borderId="1" xfId="0" applyNumberFormat="1" applyFont="1" applyBorder="1" applyAlignment="1">
      <alignment horizontal="center" vertical="center" wrapText="1"/>
    </xf>
    <xf numFmtId="0" fontId="1" fillId="0" borderId="1" xfId="3" applyNumberFormat="1" applyFont="1" applyFill="1" applyBorder="1" applyAlignment="1" applyProtection="1">
      <alignment vertical="center" wrapText="1"/>
    </xf>
    <xf numFmtId="0" fontId="10" fillId="0" borderId="1" xfId="0" applyFont="1" applyBorder="1" applyAlignment="1">
      <alignment horizontal="left" vertical="center" wrapText="1"/>
    </xf>
    <xf numFmtId="0" fontId="1" fillId="0" borderId="1" xfId="3" applyNumberFormat="1" applyFont="1" applyFill="1" applyBorder="1" applyAlignment="1" applyProtection="1">
      <alignment horizontal="center" vertical="center"/>
    </xf>
    <xf numFmtId="0" fontId="1" fillId="0" borderId="1" xfId="7" applyNumberFormat="1" applyFont="1" applyFill="1" applyBorder="1" applyAlignment="1" applyProtection="1">
      <alignment horizontal="center" vertical="center"/>
    </xf>
    <xf numFmtId="0" fontId="1" fillId="0" borderId="1" xfId="3" applyNumberFormat="1" applyFont="1" applyFill="1" applyBorder="1" applyAlignment="1" applyProtection="1">
      <alignment horizontal="left" vertical="center" wrapText="1"/>
    </xf>
    <xf numFmtId="0" fontId="1" fillId="0" borderId="1" xfId="0" applyFont="1" applyBorder="1" applyAlignment="1">
      <alignment horizontal="left" vertical="center"/>
    </xf>
    <xf numFmtId="0" fontId="1" fillId="0" borderId="3" xfId="0" applyFont="1" applyBorder="1" applyAlignment="1">
      <alignment horizontal="center" vertical="center"/>
    </xf>
    <xf numFmtId="0" fontId="1" fillId="0" borderId="3" xfId="0" applyFont="1" applyBorder="1" applyAlignment="1">
      <alignment horizontal="left" vertical="center"/>
    </xf>
    <xf numFmtId="0" fontId="10" fillId="3" borderId="1" xfId="0" applyFont="1" applyFill="1" applyBorder="1" applyAlignment="1">
      <alignment horizontal="center" vertical="center" wrapText="1"/>
    </xf>
    <xf numFmtId="0" fontId="10" fillId="3" borderId="9" xfId="0" applyFont="1" applyFill="1" applyBorder="1" applyAlignment="1">
      <alignment horizontal="center" vertical="center" wrapText="1"/>
    </xf>
    <xf numFmtId="1" fontId="1" fillId="0" borderId="1" xfId="3" applyNumberFormat="1" applyFont="1" applyFill="1" applyBorder="1" applyAlignment="1" applyProtection="1">
      <alignment horizontal="center" vertical="center"/>
    </xf>
    <xf numFmtId="0" fontId="2" fillId="3" borderId="1" xfId="4" applyFont="1" applyFill="1" applyBorder="1" applyAlignment="1">
      <alignment horizontal="left" vertical="center" wrapText="1"/>
    </xf>
    <xf numFmtId="0" fontId="6" fillId="0" borderId="9" xfId="0" applyFont="1" applyBorder="1" applyAlignment="1">
      <alignment horizontal="center" vertical="center" wrapText="1"/>
    </xf>
    <xf numFmtId="0" fontId="6" fillId="0" borderId="3" xfId="0" applyFont="1" applyBorder="1" applyAlignment="1">
      <alignment horizontal="left" vertical="center" wrapText="1"/>
    </xf>
    <xf numFmtId="0" fontId="6" fillId="0" borderId="1" xfId="0" applyFont="1" applyBorder="1" applyAlignment="1">
      <alignment horizontal="left" vertical="center" wrapText="1"/>
    </xf>
    <xf numFmtId="0" fontId="6" fillId="0" borderId="1" xfId="0" applyFont="1" applyBorder="1" applyAlignment="1">
      <alignment horizontal="center" vertical="center" wrapText="1"/>
    </xf>
    <xf numFmtId="0" fontId="1" fillId="0" borderId="1" xfId="7" applyNumberFormat="1" applyFont="1" applyFill="1" applyBorder="1" applyAlignment="1" applyProtection="1">
      <alignment vertical="center" wrapText="1"/>
    </xf>
    <xf numFmtId="3" fontId="4" fillId="0" borderId="1" xfId="0" applyNumberFormat="1" applyFont="1" applyBorder="1" applyAlignment="1">
      <alignment horizontal="center" vertical="center" wrapText="1"/>
    </xf>
    <xf numFmtId="0" fontId="4" fillId="0" borderId="1" xfId="0" applyFont="1" applyBorder="1" applyAlignment="1">
      <alignment horizontal="center" vertical="center" wrapText="1"/>
    </xf>
    <xf numFmtId="0" fontId="2" fillId="0" borderId="1" xfId="0" applyFont="1" applyBorder="1" applyAlignment="1">
      <alignment horizontal="left" vertical="center"/>
    </xf>
    <xf numFmtId="0" fontId="11" fillId="3" borderId="9" xfId="0" applyFont="1" applyFill="1" applyBorder="1" applyAlignment="1">
      <alignment horizontal="center" vertical="center" wrapText="1"/>
    </xf>
    <xf numFmtId="0" fontId="27" fillId="3" borderId="1" xfId="0" applyFont="1" applyFill="1" applyBorder="1" applyAlignment="1">
      <alignment horizontal="left" vertical="center" wrapText="1"/>
    </xf>
    <xf numFmtId="0" fontId="11" fillId="0" borderId="9" xfId="0" applyFont="1" applyBorder="1" applyAlignment="1">
      <alignment horizontal="center" vertical="top" wrapText="1"/>
    </xf>
    <xf numFmtId="171" fontId="11" fillId="0" borderId="10" xfId="0" applyNumberFormat="1" applyFont="1" applyBorder="1" applyAlignment="1">
      <alignment horizontal="right" vertical="center" wrapText="1"/>
    </xf>
    <xf numFmtId="165" fontId="1" fillId="0" borderId="0" xfId="258" applyFont="1" applyAlignment="1">
      <alignment horizontal="center" vertical="center"/>
    </xf>
    <xf numFmtId="165" fontId="1" fillId="0" borderId="0" xfId="258" applyFont="1" applyAlignment="1">
      <alignment vertical="center"/>
    </xf>
    <xf numFmtId="0" fontId="4" fillId="0" borderId="1" xfId="7" applyNumberFormat="1" applyFont="1" applyFill="1" applyBorder="1" applyAlignment="1" applyProtection="1">
      <alignment horizontal="center" vertical="center"/>
    </xf>
    <xf numFmtId="165" fontId="1" fillId="0" borderId="0" xfId="258" applyFont="1" applyAlignment="1">
      <alignment horizontal="right" vertical="top" wrapText="1"/>
    </xf>
    <xf numFmtId="0" fontId="1" fillId="0" borderId="1" xfId="0" applyFont="1" applyBorder="1" applyAlignment="1">
      <alignment vertical="top" wrapText="1"/>
    </xf>
    <xf numFmtId="0" fontId="1" fillId="0" borderId="1" xfId="0" applyFont="1" applyBorder="1" applyAlignment="1">
      <alignment horizontal="center" vertical="top" wrapText="1"/>
    </xf>
    <xf numFmtId="0" fontId="2" fillId="0" borderId="1" xfId="0" applyFont="1" applyBorder="1" applyAlignment="1">
      <alignment vertical="top" wrapText="1"/>
    </xf>
    <xf numFmtId="0" fontId="2" fillId="0" borderId="1" xfId="3" applyNumberFormat="1" applyFont="1" applyFill="1" applyBorder="1" applyAlignment="1" applyProtection="1">
      <alignment horizontal="left" vertical="center" wrapText="1"/>
    </xf>
    <xf numFmtId="170" fontId="11" fillId="0" borderId="8" xfId="0" applyNumberFormat="1" applyFont="1" applyBorder="1" applyAlignment="1">
      <alignment horizontal="center" vertical="top"/>
    </xf>
    <xf numFmtId="0" fontId="6" fillId="0" borderId="26" xfId="0" applyFont="1" applyBorder="1" applyAlignment="1">
      <alignment horizontal="left" vertical="center"/>
    </xf>
    <xf numFmtId="0" fontId="6" fillId="0" borderId="27" xfId="0" applyFont="1" applyBorder="1" applyAlignment="1">
      <alignment horizontal="left" vertical="center"/>
    </xf>
    <xf numFmtId="0" fontId="6" fillId="0" borderId="27" xfId="0" applyFont="1" applyBorder="1" applyAlignment="1">
      <alignment vertical="center"/>
    </xf>
    <xf numFmtId="0" fontId="1" fillId="0" borderId="20" xfId="0" applyFont="1" applyBorder="1" applyAlignment="1">
      <alignment horizontal="center" vertical="center"/>
    </xf>
    <xf numFmtId="0" fontId="1" fillId="0" borderId="21" xfId="0" applyFont="1" applyBorder="1" applyAlignment="1">
      <alignment horizontal="center" vertical="center"/>
    </xf>
    <xf numFmtId="0" fontId="6" fillId="0" borderId="23" xfId="0" applyFont="1" applyBorder="1" applyAlignment="1">
      <alignment horizontal="center" vertical="center"/>
    </xf>
    <xf numFmtId="0" fontId="6" fillId="0" borderId="24" xfId="0" applyFont="1" applyBorder="1" applyAlignment="1">
      <alignment horizontal="left" vertical="center"/>
    </xf>
    <xf numFmtId="0" fontId="6" fillId="0" borderId="24" xfId="0" applyFont="1" applyBorder="1" applyAlignment="1">
      <alignment horizontal="center" vertical="center"/>
    </xf>
    <xf numFmtId="167" fontId="1" fillId="0" borderId="1" xfId="2" applyNumberFormat="1" applyFont="1" applyBorder="1" applyAlignment="1">
      <alignment horizontal="center" vertical="center" wrapText="1"/>
    </xf>
    <xf numFmtId="0" fontId="1" fillId="0" borderId="1" xfId="2" quotePrefix="1" applyNumberFormat="1" applyFont="1" applyBorder="1" applyAlignment="1">
      <alignment horizontal="center" vertical="center" wrapText="1"/>
    </xf>
    <xf numFmtId="0" fontId="3" fillId="0" borderId="1" xfId="0" applyFont="1" applyBorder="1" applyAlignment="1">
      <alignment horizontal="left" vertical="center" wrapText="1"/>
    </xf>
    <xf numFmtId="0" fontId="1" fillId="0" borderId="27" xfId="0" applyFont="1" applyBorder="1" applyAlignment="1">
      <alignment horizontal="center" vertical="center"/>
    </xf>
    <xf numFmtId="165" fontId="1" fillId="0" borderId="6" xfId="258" applyFont="1" applyBorder="1" applyAlignment="1">
      <alignment horizontal="center" vertical="center"/>
    </xf>
    <xf numFmtId="165" fontId="1" fillId="0" borderId="8" xfId="258" applyFont="1" applyBorder="1" applyAlignment="1">
      <alignment horizontal="center" vertical="center"/>
    </xf>
    <xf numFmtId="0" fontId="1" fillId="0" borderId="28" xfId="0" applyFont="1" applyBorder="1" applyAlignment="1">
      <alignment horizontal="right" vertical="center"/>
    </xf>
    <xf numFmtId="165" fontId="6" fillId="0" borderId="28" xfId="258" applyFont="1" applyBorder="1" applyAlignment="1">
      <alignment horizontal="center" vertical="center"/>
    </xf>
    <xf numFmtId="165" fontId="6" fillId="0" borderId="8" xfId="258" applyFont="1" applyBorder="1" applyAlignment="1">
      <alignment horizontal="center" vertical="center" wrapText="1"/>
    </xf>
    <xf numFmtId="165" fontId="1" fillId="0" borderId="8" xfId="258" applyFont="1" applyBorder="1" applyAlignment="1">
      <alignment horizontal="center" vertical="center" wrapText="1"/>
    </xf>
    <xf numFmtId="165" fontId="1" fillId="3" borderId="8" xfId="258" applyFont="1" applyFill="1" applyBorder="1" applyAlignment="1">
      <alignment horizontal="center" vertical="center" wrapText="1"/>
    </xf>
    <xf numFmtId="9" fontId="1" fillId="0" borderId="8" xfId="12" applyFont="1" applyBorder="1" applyAlignment="1">
      <alignment horizontal="center" vertical="center" wrapText="1"/>
    </xf>
    <xf numFmtId="165" fontId="1" fillId="0" borderId="8" xfId="258" applyFont="1" applyFill="1" applyBorder="1" applyAlignment="1">
      <alignment horizontal="center" vertical="center" wrapText="1"/>
    </xf>
    <xf numFmtId="0" fontId="1" fillId="0" borderId="29" xfId="0" applyFont="1" applyBorder="1" applyAlignment="1">
      <alignment horizontal="center" vertical="center"/>
    </xf>
    <xf numFmtId="0" fontId="6" fillId="0" borderId="30" xfId="0" applyFont="1" applyBorder="1" applyAlignment="1">
      <alignment horizontal="center" vertical="center"/>
    </xf>
    <xf numFmtId="0" fontId="6" fillId="0" borderId="3" xfId="0" applyFont="1" applyBorder="1" applyAlignment="1">
      <alignment horizontal="center" vertical="center" wrapText="1"/>
    </xf>
    <xf numFmtId="167" fontId="1" fillId="0" borderId="3" xfId="2" applyNumberFormat="1" applyFont="1" applyBorder="1" applyAlignment="1">
      <alignment horizontal="center" vertical="center" wrapText="1"/>
    </xf>
    <xf numFmtId="0" fontId="2" fillId="0" borderId="14" xfId="0" applyFont="1" applyBorder="1" applyAlignment="1">
      <alignment horizontal="right" vertical="center"/>
    </xf>
    <xf numFmtId="44" fontId="1" fillId="0" borderId="3" xfId="2" quotePrefix="1" applyNumberFormat="1" applyFont="1" applyBorder="1" applyAlignment="1">
      <alignment horizontal="center" vertical="center" wrapText="1"/>
    </xf>
    <xf numFmtId="44" fontId="1" fillId="0" borderId="3" xfId="2" applyNumberFormat="1" applyFont="1" applyBorder="1" applyAlignment="1">
      <alignment horizontal="center" vertical="center" wrapText="1"/>
    </xf>
    <xf numFmtId="44" fontId="1" fillId="0" borderId="3" xfId="2" quotePrefix="1" applyNumberFormat="1" applyFont="1" applyFill="1" applyBorder="1" applyAlignment="1">
      <alignment horizontal="center" vertical="center" wrapText="1"/>
    </xf>
    <xf numFmtId="44" fontId="1" fillId="3" borderId="3" xfId="2" quotePrefix="1" applyNumberFormat="1" applyFont="1" applyFill="1" applyBorder="1" applyAlignment="1">
      <alignment horizontal="right" vertical="center" wrapText="1"/>
    </xf>
    <xf numFmtId="44" fontId="1" fillId="3" borderId="3" xfId="12" applyNumberFormat="1" applyFont="1" applyFill="1" applyBorder="1" applyAlignment="1">
      <alignment horizontal="center" vertical="center" wrapText="1"/>
    </xf>
    <xf numFmtId="44" fontId="1" fillId="3" borderId="3" xfId="0" applyNumberFormat="1" applyFont="1" applyFill="1" applyBorder="1" applyAlignment="1">
      <alignment horizontal="center" vertical="center" wrapText="1"/>
    </xf>
    <xf numFmtId="44" fontId="1" fillId="0" borderId="3" xfId="2" quotePrefix="1" applyNumberFormat="1" applyFont="1" applyBorder="1" applyAlignment="1">
      <alignment horizontal="center" vertical="center"/>
    </xf>
    <xf numFmtId="165" fontId="11" fillId="0" borderId="33" xfId="0" applyNumberFormat="1" applyFont="1" applyBorder="1" applyAlignment="1">
      <alignment vertical="center"/>
    </xf>
    <xf numFmtId="165" fontId="11" fillId="0" borderId="31" xfId="0" applyNumberFormat="1" applyFont="1" applyBorder="1" applyAlignment="1">
      <alignment vertical="center"/>
    </xf>
    <xf numFmtId="165" fontId="1" fillId="3" borderId="1" xfId="12" applyNumberFormat="1" applyFont="1" applyFill="1" applyBorder="1" applyAlignment="1">
      <alignment horizontal="center" vertical="center" wrapText="1"/>
    </xf>
    <xf numFmtId="9" fontId="1" fillId="3" borderId="3" xfId="12" applyFont="1" applyFill="1" applyBorder="1" applyAlignment="1">
      <alignment horizontal="center" vertical="center" wrapText="1"/>
    </xf>
    <xf numFmtId="0" fontId="1" fillId="0" borderId="1" xfId="2" quotePrefix="1" applyNumberFormat="1" applyFont="1" applyBorder="1" applyAlignment="1">
      <alignment horizontal="center" vertical="top" wrapText="1"/>
    </xf>
    <xf numFmtId="175" fontId="1" fillId="0" borderId="1" xfId="2" applyNumberFormat="1" applyFont="1" applyBorder="1" applyAlignment="1">
      <alignment horizontal="center" vertical="center"/>
    </xf>
    <xf numFmtId="175" fontId="1" fillId="0" borderId="1" xfId="2" quotePrefix="1" applyNumberFormat="1" applyFont="1" applyBorder="1" applyAlignment="1">
      <alignment horizontal="center" vertical="center"/>
    </xf>
    <xf numFmtId="1" fontId="1" fillId="0" borderId="1" xfId="2" quotePrefix="1" applyNumberFormat="1" applyFont="1" applyBorder="1" applyAlignment="1">
      <alignment horizontal="center" vertical="center"/>
    </xf>
    <xf numFmtId="0" fontId="5" fillId="0" borderId="1" xfId="0" applyFont="1" applyBorder="1" applyAlignment="1">
      <alignment vertical="top" wrapText="1"/>
    </xf>
    <xf numFmtId="1" fontId="1" fillId="0" borderId="1" xfId="2" applyNumberFormat="1" applyFont="1" applyBorder="1" applyAlignment="1">
      <alignment horizontal="center" vertical="center"/>
    </xf>
    <xf numFmtId="44" fontId="1" fillId="0" borderId="1" xfId="3" applyNumberFormat="1" applyFont="1" applyFill="1" applyBorder="1" applyAlignment="1" applyProtection="1">
      <alignment horizontal="center" vertical="center"/>
    </xf>
    <xf numFmtId="44" fontId="1" fillId="0" borderId="3" xfId="3" applyNumberFormat="1" applyFont="1" applyFill="1" applyBorder="1" applyAlignment="1" applyProtection="1">
      <alignment horizontal="center" vertical="center"/>
    </xf>
    <xf numFmtId="44" fontId="6" fillId="0" borderId="3" xfId="0" applyNumberFormat="1" applyFont="1" applyBorder="1" applyAlignment="1">
      <alignment horizontal="center" vertical="center" wrapText="1"/>
    </xf>
    <xf numFmtId="44" fontId="1" fillId="0" borderId="1" xfId="0" applyNumberFormat="1" applyFont="1" applyBorder="1" applyAlignment="1">
      <alignment horizontal="center" vertical="center" wrapText="1"/>
    </xf>
    <xf numFmtId="44" fontId="4" fillId="0" borderId="1" xfId="0" applyNumberFormat="1" applyFont="1" applyBorder="1" applyAlignment="1">
      <alignment horizontal="center" vertical="center" wrapText="1"/>
    </xf>
    <xf numFmtId="0" fontId="12" fillId="3" borderId="1" xfId="0" applyFont="1" applyFill="1" applyBorder="1" applyAlignment="1">
      <alignment horizontal="left" vertical="center" wrapText="1"/>
    </xf>
    <xf numFmtId="171" fontId="28" fillId="3" borderId="1" xfId="12" applyNumberFormat="1" applyFont="1" applyFill="1" applyBorder="1" applyAlignment="1">
      <alignment horizontal="center" vertical="center"/>
    </xf>
    <xf numFmtId="0" fontId="11" fillId="3" borderId="1" xfId="0" applyFont="1" applyFill="1" applyBorder="1" applyAlignment="1">
      <alignment horizontal="left" vertical="center" wrapText="1"/>
    </xf>
    <xf numFmtId="171" fontId="10" fillId="3" borderId="1" xfId="0" applyNumberFormat="1" applyFont="1" applyFill="1" applyBorder="1" applyAlignment="1">
      <alignment horizontal="center" vertical="center"/>
    </xf>
    <xf numFmtId="6" fontId="10" fillId="3" borderId="1" xfId="0" applyNumberFormat="1" applyFont="1" applyFill="1" applyBorder="1" applyAlignment="1">
      <alignment horizontal="left" vertical="center" wrapText="1"/>
    </xf>
    <xf numFmtId="0" fontId="11" fillId="0" borderId="34" xfId="0" applyFont="1" applyBorder="1" applyAlignment="1">
      <alignment horizontal="center" vertical="center" wrapText="1"/>
    </xf>
    <xf numFmtId="44" fontId="10" fillId="3" borderId="1" xfId="0" applyNumberFormat="1" applyFont="1" applyFill="1" applyBorder="1" applyAlignment="1">
      <alignment horizontal="center" vertical="center" wrapText="1"/>
    </xf>
    <xf numFmtId="9" fontId="10" fillId="3" borderId="1" xfId="12" applyFont="1" applyFill="1" applyBorder="1" applyAlignment="1">
      <alignment horizontal="center" vertical="center"/>
    </xf>
    <xf numFmtId="165" fontId="11" fillId="0" borderId="32" xfId="258" applyFont="1" applyBorder="1" applyAlignment="1">
      <alignment horizontal="right" vertical="center" wrapText="1"/>
    </xf>
    <xf numFmtId="0" fontId="11" fillId="0" borderId="24" xfId="1" applyFont="1" applyBorder="1" applyAlignment="1">
      <alignment horizontal="left" vertical="center" wrapText="1"/>
    </xf>
    <xf numFmtId="165" fontId="11" fillId="0" borderId="25" xfId="258" applyFont="1" applyBorder="1" applyAlignment="1">
      <alignment horizontal="right" vertical="center" wrapText="1"/>
    </xf>
    <xf numFmtId="165" fontId="11" fillId="0" borderId="32" xfId="258" applyFont="1" applyBorder="1" applyAlignment="1">
      <alignment vertical="center" wrapText="1"/>
    </xf>
    <xf numFmtId="165" fontId="10" fillId="0" borderId="10" xfId="258" applyFont="1" applyBorder="1" applyAlignment="1">
      <alignment horizontal="right" vertical="center" wrapText="1"/>
    </xf>
    <xf numFmtId="165" fontId="10" fillId="3" borderId="10" xfId="258" applyFont="1" applyFill="1" applyBorder="1" applyAlignment="1">
      <alignment horizontal="right" vertical="center" wrapText="1"/>
    </xf>
    <xf numFmtId="170" fontId="1" fillId="0" borderId="0" xfId="0" applyNumberFormat="1" applyFont="1" applyAlignment="1">
      <alignment vertical="center"/>
    </xf>
    <xf numFmtId="43" fontId="10" fillId="0" borderId="0" xfId="1" applyNumberFormat="1" applyFont="1" applyAlignment="1">
      <alignment horizontal="left" vertical="center"/>
    </xf>
    <xf numFmtId="0" fontId="3" fillId="0" borderId="1" xfId="7" applyNumberFormat="1" applyFont="1" applyFill="1" applyBorder="1" applyAlignment="1" applyProtection="1">
      <alignment horizontal="left" vertical="center" wrapText="1"/>
    </xf>
    <xf numFmtId="44" fontId="1" fillId="0" borderId="0" xfId="0" applyNumberFormat="1" applyFont="1" applyAlignment="1">
      <alignment vertical="top" wrapText="1"/>
    </xf>
    <xf numFmtId="44" fontId="1" fillId="0" borderId="0" xfId="0" applyNumberFormat="1" applyFont="1" applyAlignment="1">
      <alignment vertical="center" wrapText="1"/>
    </xf>
    <xf numFmtId="1" fontId="1" fillId="0" borderId="1" xfId="2" quotePrefix="1" applyNumberFormat="1" applyFont="1" applyBorder="1" applyAlignment="1">
      <alignment horizontal="center" vertical="center" wrapText="1"/>
    </xf>
    <xf numFmtId="0" fontId="3" fillId="0" borderId="1" xfId="3" applyNumberFormat="1" applyFont="1" applyFill="1" applyBorder="1" applyAlignment="1" applyProtection="1">
      <alignment horizontal="left" vertical="center" wrapText="1"/>
    </xf>
    <xf numFmtId="0" fontId="1" fillId="0" borderId="0" xfId="0" applyFont="1" applyAlignment="1">
      <alignment horizontal="right" vertical="top" wrapText="1"/>
    </xf>
    <xf numFmtId="170" fontId="31" fillId="0" borderId="0" xfId="0" applyNumberFormat="1" applyFont="1" applyAlignment="1">
      <alignment vertical="top" wrapText="1"/>
    </xf>
    <xf numFmtId="0" fontId="1" fillId="3" borderId="1" xfId="3" applyNumberFormat="1" applyFont="1" applyFill="1" applyBorder="1" applyAlignment="1" applyProtection="1">
      <alignment horizontal="left" vertical="center" wrapText="1"/>
    </xf>
    <xf numFmtId="44" fontId="1" fillId="0" borderId="0" xfId="12" applyNumberFormat="1" applyFont="1" applyAlignment="1">
      <alignment vertical="center" wrapText="1"/>
    </xf>
    <xf numFmtId="0" fontId="1" fillId="3" borderId="1" xfId="4" applyFont="1" applyFill="1" applyBorder="1" applyAlignment="1">
      <alignment horizontal="left" vertical="center" wrapText="1"/>
    </xf>
    <xf numFmtId="0" fontId="1" fillId="3" borderId="1" xfId="4" applyFont="1" applyFill="1" applyBorder="1" applyAlignment="1">
      <alignment horizontal="center" vertical="center"/>
    </xf>
    <xf numFmtId="175" fontId="1" fillId="3" borderId="1" xfId="2" quotePrefix="1" applyNumberFormat="1" applyFont="1" applyFill="1" applyBorder="1" applyAlignment="1">
      <alignment horizontal="center" vertical="center"/>
    </xf>
    <xf numFmtId="0" fontId="1" fillId="3" borderId="0" xfId="0" applyFont="1" applyFill="1" applyAlignment="1">
      <alignment vertical="center" wrapText="1"/>
    </xf>
    <xf numFmtId="0" fontId="5" fillId="3" borderId="1" xfId="4" applyFont="1" applyFill="1" applyBorder="1" applyAlignment="1">
      <alignment horizontal="left" vertical="center" wrapText="1"/>
    </xf>
    <xf numFmtId="175" fontId="1" fillId="3" borderId="1" xfId="2" applyNumberFormat="1" applyFont="1" applyFill="1" applyBorder="1" applyAlignment="1">
      <alignment horizontal="center" vertical="center"/>
    </xf>
    <xf numFmtId="1" fontId="1" fillId="3" borderId="1" xfId="2" applyNumberFormat="1" applyFont="1" applyFill="1" applyBorder="1" applyAlignment="1">
      <alignment horizontal="center" vertical="center"/>
    </xf>
    <xf numFmtId="0" fontId="10" fillId="3" borderId="23" xfId="0" applyFont="1" applyFill="1" applyBorder="1" applyAlignment="1">
      <alignment horizontal="center" vertical="center" wrapText="1"/>
    </xf>
    <xf numFmtId="43" fontId="10" fillId="0" borderId="27" xfId="1" applyNumberFormat="1" applyFont="1" applyBorder="1" applyAlignment="1">
      <alignment horizontal="left" vertical="center"/>
    </xf>
    <xf numFmtId="165" fontId="10" fillId="3" borderId="25" xfId="258" applyFont="1" applyFill="1" applyBorder="1" applyAlignment="1">
      <alignment horizontal="right" vertical="center" wrapText="1"/>
    </xf>
    <xf numFmtId="44" fontId="1" fillId="0" borderId="27" xfId="0" applyNumberFormat="1" applyFont="1" applyBorder="1" applyAlignment="1">
      <alignment vertical="center" wrapText="1"/>
    </xf>
    <xf numFmtId="44" fontId="1" fillId="0" borderId="27" xfId="12" applyNumberFormat="1" applyFont="1" applyBorder="1" applyAlignment="1">
      <alignment vertical="center" wrapText="1"/>
    </xf>
    <xf numFmtId="0" fontId="11" fillId="0" borderId="11" xfId="0" applyFont="1" applyBorder="1" applyAlignment="1">
      <alignment horizontal="center" vertical="center" wrapText="1"/>
    </xf>
    <xf numFmtId="0" fontId="11" fillId="0" borderId="2" xfId="1" applyFont="1" applyBorder="1" applyAlignment="1">
      <alignment horizontal="left" vertical="center" wrapText="1"/>
    </xf>
    <xf numFmtId="165" fontId="11" fillId="0" borderId="41" xfId="258" applyFont="1" applyBorder="1" applyAlignment="1">
      <alignment horizontal="right" vertical="center" wrapText="1"/>
    </xf>
    <xf numFmtId="44" fontId="1" fillId="0" borderId="38" xfId="0" applyNumberFormat="1" applyFont="1" applyBorder="1" applyAlignment="1">
      <alignment vertical="top" wrapText="1"/>
    </xf>
    <xf numFmtId="0" fontId="11" fillId="0" borderId="42" xfId="0" applyFont="1" applyBorder="1" applyAlignment="1">
      <alignment horizontal="center" vertical="center" wrapText="1"/>
    </xf>
    <xf numFmtId="0" fontId="11" fillId="0" borderId="39" xfId="1" applyFont="1" applyBorder="1" applyAlignment="1">
      <alignment horizontal="left" vertical="center" wrapText="1"/>
    </xf>
    <xf numFmtId="165" fontId="11" fillId="0" borderId="43" xfId="258" applyFont="1" applyBorder="1" applyAlignment="1">
      <alignment horizontal="right" vertical="center" wrapText="1"/>
    </xf>
    <xf numFmtId="44" fontId="2" fillId="0" borderId="38" xfId="0" applyNumberFormat="1" applyFont="1" applyBorder="1" applyAlignment="1">
      <alignment vertical="top" wrapText="1"/>
    </xf>
    <xf numFmtId="0" fontId="7" fillId="0" borderId="0" xfId="0" applyFont="1" applyAlignment="1">
      <alignment horizontal="center" vertical="top"/>
    </xf>
    <xf numFmtId="44" fontId="1" fillId="3" borderId="1" xfId="2" applyNumberFormat="1" applyFont="1" applyFill="1" applyBorder="1" applyAlignment="1">
      <alignment horizontal="center" vertical="center" wrapText="1"/>
    </xf>
    <xf numFmtId="0" fontId="1" fillId="0" borderId="24" xfId="1" applyBorder="1" applyAlignment="1">
      <alignment horizontal="left" vertical="center" wrapText="1"/>
    </xf>
    <xf numFmtId="0" fontId="1" fillId="0" borderId="24" xfId="1" applyBorder="1" applyAlignment="1">
      <alignment horizontal="center" vertical="center" wrapText="1"/>
    </xf>
    <xf numFmtId="44" fontId="1" fillId="0" borderId="1" xfId="2" quotePrefix="1" applyNumberFormat="1" applyFont="1" applyBorder="1" applyAlignment="1">
      <alignment horizontal="center" vertical="center" wrapText="1"/>
    </xf>
    <xf numFmtId="44" fontId="1" fillId="0" borderId="1" xfId="2" applyNumberFormat="1" applyFont="1" applyBorder="1" applyAlignment="1">
      <alignment horizontal="center" vertical="center" wrapText="1"/>
    </xf>
    <xf numFmtId="44" fontId="1" fillId="0" borderId="1" xfId="2" quotePrefix="1" applyNumberFormat="1" applyFont="1" applyBorder="1" applyAlignment="1">
      <alignment horizontal="center" vertical="center"/>
    </xf>
    <xf numFmtId="0" fontId="1" fillId="0" borderId="24" xfId="2" quotePrefix="1" applyNumberFormat="1" applyFont="1" applyBorder="1" applyAlignment="1">
      <alignment horizontal="center" vertical="center" wrapText="1"/>
    </xf>
    <xf numFmtId="44" fontId="1" fillId="0" borderId="24" xfId="2" quotePrefix="1" applyNumberFormat="1" applyFont="1" applyBorder="1" applyAlignment="1">
      <alignment horizontal="center" vertical="center" wrapText="1"/>
    </xf>
    <xf numFmtId="0" fontId="2" fillId="0" borderId="1" xfId="0" applyFont="1" applyBorder="1" applyAlignment="1">
      <alignment wrapText="1"/>
    </xf>
    <xf numFmtId="44" fontId="1" fillId="0" borderId="1" xfId="2" quotePrefix="1" applyNumberFormat="1" applyFont="1" applyBorder="1" applyAlignment="1">
      <alignment horizontal="center" vertical="top" wrapText="1"/>
    </xf>
    <xf numFmtId="0" fontId="1" fillId="0" borderId="24" xfId="0" applyFont="1" applyBorder="1" applyAlignment="1">
      <alignment vertical="top" wrapText="1"/>
    </xf>
    <xf numFmtId="0" fontId="1" fillId="0" borderId="24" xfId="0" applyFont="1" applyBorder="1" applyAlignment="1">
      <alignment horizontal="center" vertical="top" wrapText="1"/>
    </xf>
    <xf numFmtId="0" fontId="6" fillId="0" borderId="21" xfId="0" applyFont="1" applyBorder="1" applyAlignment="1">
      <alignment horizontal="left" vertical="center" wrapText="1"/>
    </xf>
    <xf numFmtId="0" fontId="6" fillId="0" borderId="21" xfId="0" applyFont="1" applyBorder="1" applyAlignment="1">
      <alignment horizontal="center" vertical="center" wrapText="1"/>
    </xf>
    <xf numFmtId="44" fontId="1" fillId="3" borderId="1" xfId="2" quotePrefix="1" applyNumberFormat="1" applyFont="1" applyFill="1" applyBorder="1" applyAlignment="1">
      <alignment horizontal="center" vertical="center" wrapText="1"/>
    </xf>
    <xf numFmtId="0" fontId="10" fillId="3" borderId="3" xfId="0" applyFont="1" applyFill="1" applyBorder="1" applyAlignment="1">
      <alignment horizontal="center" vertical="center" wrapText="1"/>
    </xf>
    <xf numFmtId="171" fontId="10" fillId="3" borderId="3" xfId="0" applyNumberFormat="1" applyFont="1" applyFill="1" applyBorder="1" applyAlignment="1">
      <alignment horizontal="center" vertical="center"/>
    </xf>
    <xf numFmtId="0" fontId="10" fillId="3" borderId="1" xfId="0" applyFont="1" applyFill="1" applyBorder="1" applyAlignment="1">
      <alignment horizontal="center" vertical="center"/>
    </xf>
    <xf numFmtId="0" fontId="1" fillId="0" borderId="24" xfId="3" applyNumberFormat="1" applyFont="1" applyFill="1" applyBorder="1" applyAlignment="1" applyProtection="1">
      <alignment horizontal="left" vertical="center" wrapText="1"/>
    </xf>
    <xf numFmtId="0" fontId="1" fillId="0" borderId="24" xfId="3" applyNumberFormat="1" applyFont="1" applyFill="1" applyBorder="1" applyAlignment="1" applyProtection="1">
      <alignment horizontal="center" vertical="center"/>
    </xf>
    <xf numFmtId="1" fontId="1" fillId="0" borderId="24" xfId="3" applyNumberFormat="1" applyFont="1" applyFill="1" applyBorder="1" applyAlignment="1" applyProtection="1">
      <alignment horizontal="center" vertical="center"/>
    </xf>
    <xf numFmtId="44" fontId="1" fillId="0" borderId="24" xfId="3" applyNumberFormat="1" applyFont="1" applyFill="1" applyBorder="1" applyAlignment="1" applyProtection="1">
      <alignment horizontal="center" vertical="center"/>
    </xf>
    <xf numFmtId="165" fontId="6" fillId="0" borderId="8" xfId="258" applyFont="1" applyFill="1" applyBorder="1" applyAlignment="1">
      <alignment horizontal="center" vertical="center" wrapText="1"/>
    </xf>
    <xf numFmtId="0" fontId="1" fillId="0" borderId="1" xfId="1" applyBorder="1" applyAlignment="1">
      <alignment horizontal="left" vertical="top" wrapText="1"/>
    </xf>
    <xf numFmtId="0" fontId="1" fillId="0" borderId="1" xfId="1" applyBorder="1" applyAlignment="1">
      <alignment horizontal="center" vertical="top" wrapText="1"/>
    </xf>
    <xf numFmtId="167" fontId="1" fillId="0" borderId="1" xfId="2" applyNumberFormat="1" applyFont="1" applyBorder="1" applyAlignment="1">
      <alignment horizontal="center" vertical="top" wrapText="1"/>
    </xf>
    <xf numFmtId="44" fontId="1" fillId="0" borderId="1" xfId="2" applyNumberFormat="1" applyFont="1" applyBorder="1" applyAlignment="1">
      <alignment horizontal="center" vertical="top" wrapText="1"/>
    </xf>
    <xf numFmtId="0" fontId="5" fillId="0" borderId="1" xfId="1" applyFont="1" applyBorder="1" applyAlignment="1">
      <alignment horizontal="left" vertical="top" wrapText="1"/>
    </xf>
    <xf numFmtId="0" fontId="1" fillId="0" borderId="1" xfId="2" quotePrefix="1" applyNumberFormat="1" applyFont="1" applyFill="1" applyBorder="1" applyAlignment="1">
      <alignment horizontal="center" vertical="top" wrapText="1"/>
    </xf>
    <xf numFmtId="44" fontId="1" fillId="0" borderId="1" xfId="2" quotePrefix="1" applyNumberFormat="1" applyFont="1" applyFill="1" applyBorder="1" applyAlignment="1">
      <alignment horizontal="center" vertical="top" wrapText="1"/>
    </xf>
    <xf numFmtId="0" fontId="1" fillId="3" borderId="1" xfId="1" applyFill="1" applyBorder="1" applyAlignment="1">
      <alignment horizontal="left" vertical="top" wrapText="1"/>
    </xf>
    <xf numFmtId="0" fontId="1" fillId="3" borderId="1" xfId="1" applyFill="1" applyBorder="1" applyAlignment="1">
      <alignment horizontal="center" vertical="top" wrapText="1"/>
    </xf>
    <xf numFmtId="0" fontId="1" fillId="3" borderId="1" xfId="2" quotePrefix="1" applyNumberFormat="1" applyFont="1" applyFill="1" applyBorder="1" applyAlignment="1">
      <alignment horizontal="right" vertical="top" wrapText="1"/>
    </xf>
    <xf numFmtId="44" fontId="1" fillId="3" borderId="1" xfId="2" quotePrefix="1" applyNumberFormat="1" applyFont="1" applyFill="1" applyBorder="1" applyAlignment="1">
      <alignment horizontal="right" vertical="top" wrapText="1"/>
    </xf>
    <xf numFmtId="0" fontId="2" fillId="0" borderId="1" xfId="1" applyFont="1" applyBorder="1" applyAlignment="1">
      <alignment horizontal="left" vertical="top" wrapText="1"/>
    </xf>
    <xf numFmtId="0" fontId="14" fillId="0" borderId="1" xfId="0" applyFont="1" applyBorder="1" applyAlignment="1">
      <alignment horizontal="center" vertical="top" wrapText="1"/>
    </xf>
    <xf numFmtId="0" fontId="14" fillId="0" borderId="1" xfId="0" applyFont="1" applyBorder="1" applyAlignment="1">
      <alignment vertical="top" wrapText="1"/>
    </xf>
    <xf numFmtId="0" fontId="11" fillId="0" borderId="1" xfId="0" applyFont="1" applyBorder="1" applyAlignment="1">
      <alignment horizontal="right" vertical="top"/>
    </xf>
    <xf numFmtId="44" fontId="11" fillId="0" borderId="1" xfId="0" applyNumberFormat="1" applyFont="1" applyBorder="1" applyAlignment="1">
      <alignment horizontal="right" vertical="top"/>
    </xf>
    <xf numFmtId="9" fontId="1" fillId="0" borderId="1" xfId="1" applyNumberFormat="1" applyBorder="1" applyAlignment="1">
      <alignment horizontal="center" vertical="top" wrapText="1"/>
    </xf>
    <xf numFmtId="165" fontId="1" fillId="3" borderId="1" xfId="12" applyNumberFormat="1" applyFont="1" applyFill="1" applyBorder="1" applyAlignment="1">
      <alignment horizontal="center" vertical="top" wrapText="1"/>
    </xf>
    <xf numFmtId="9" fontId="1" fillId="3" borderId="1" xfId="12" applyFont="1" applyFill="1" applyBorder="1" applyAlignment="1">
      <alignment horizontal="center" vertical="top" wrapText="1"/>
    </xf>
    <xf numFmtId="3" fontId="1" fillId="3" borderId="1" xfId="0" applyNumberFormat="1" applyFont="1" applyFill="1" applyBorder="1" applyAlignment="1">
      <alignment horizontal="center" vertical="top" wrapText="1"/>
    </xf>
    <xf numFmtId="44" fontId="1" fillId="3" borderId="1" xfId="0" applyNumberFormat="1" applyFont="1" applyFill="1" applyBorder="1" applyAlignment="1">
      <alignment horizontal="center" vertical="top" wrapText="1"/>
    </xf>
    <xf numFmtId="3" fontId="1" fillId="0" borderId="1" xfId="0" applyNumberFormat="1" applyFont="1" applyBorder="1" applyAlignment="1">
      <alignment horizontal="center" vertical="top" wrapText="1"/>
    </xf>
    <xf numFmtId="44" fontId="1" fillId="0" borderId="1" xfId="0" applyNumberFormat="1" applyFont="1" applyBorder="1" applyAlignment="1">
      <alignment horizontal="center" vertical="top" wrapText="1"/>
    </xf>
    <xf numFmtId="0" fontId="3" fillId="0" borderId="1" xfId="1" applyFont="1" applyBorder="1" applyAlignment="1">
      <alignment horizontal="left" vertical="top" wrapText="1"/>
    </xf>
    <xf numFmtId="44" fontId="1" fillId="0" borderId="1" xfId="2" quotePrefix="1" applyNumberFormat="1" applyFont="1" applyBorder="1" applyAlignment="1">
      <alignment horizontal="center" vertical="top"/>
    </xf>
    <xf numFmtId="0" fontId="10" fillId="3" borderId="1" xfId="0" applyFont="1" applyFill="1" applyBorder="1" applyAlignment="1">
      <alignment vertical="top" wrapText="1"/>
    </xf>
    <xf numFmtId="0" fontId="10" fillId="3" borderId="1" xfId="0" applyFont="1" applyFill="1" applyBorder="1" applyAlignment="1">
      <alignment horizontal="center" vertical="top" wrapText="1"/>
    </xf>
    <xf numFmtId="1" fontId="1" fillId="0" borderId="1" xfId="2" applyNumberFormat="1" applyFont="1" applyBorder="1" applyAlignment="1">
      <alignment horizontal="center" vertical="top"/>
    </xf>
    <xf numFmtId="44" fontId="1" fillId="0" borderId="3" xfId="2" applyNumberFormat="1" applyFont="1" applyBorder="1" applyAlignment="1">
      <alignment horizontal="center" vertical="top" wrapText="1"/>
    </xf>
    <xf numFmtId="165" fontId="1" fillId="3" borderId="8" xfId="258" applyFont="1" applyFill="1" applyBorder="1" applyAlignment="1">
      <alignment horizontal="center" vertical="top" wrapText="1"/>
    </xf>
    <xf numFmtId="0" fontId="10" fillId="0" borderId="1" xfId="0" applyFont="1" applyBorder="1" applyAlignment="1">
      <alignment vertical="top" wrapText="1"/>
    </xf>
    <xf numFmtId="0" fontId="10" fillId="0" borderId="1" xfId="0" applyFont="1" applyBorder="1" applyAlignment="1">
      <alignment horizontal="center" vertical="top" wrapText="1"/>
    </xf>
    <xf numFmtId="0" fontId="12" fillId="3" borderId="1" xfId="0" applyFont="1" applyFill="1" applyBorder="1" applyAlignment="1">
      <alignment vertical="top" wrapText="1"/>
    </xf>
    <xf numFmtId="44" fontId="1" fillId="0" borderId="3" xfId="2" quotePrefix="1" applyNumberFormat="1" applyFont="1" applyBorder="1" applyAlignment="1">
      <alignment horizontal="center" vertical="top" wrapText="1"/>
    </xf>
    <xf numFmtId="0" fontId="5" fillId="0" borderId="1" xfId="3" applyNumberFormat="1" applyFont="1" applyFill="1" applyBorder="1" applyAlignment="1" applyProtection="1">
      <alignment vertical="top" wrapText="1"/>
    </xf>
    <xf numFmtId="0" fontId="1" fillId="0" borderId="1" xfId="3" applyNumberFormat="1" applyFont="1" applyFill="1" applyBorder="1" applyAlignment="1" applyProtection="1">
      <alignment horizontal="center" vertical="top"/>
    </xf>
    <xf numFmtId="0" fontId="1" fillId="0" borderId="1" xfId="0" applyFont="1" applyBorder="1" applyAlignment="1">
      <alignment vertical="top"/>
    </xf>
    <xf numFmtId="0" fontId="1" fillId="0" borderId="1" xfId="3" applyNumberFormat="1" applyFont="1" applyFill="1" applyBorder="1" applyAlignment="1" applyProtection="1">
      <alignment vertical="top" wrapText="1"/>
    </xf>
    <xf numFmtId="0" fontId="1" fillId="0" borderId="1" xfId="3" applyNumberFormat="1" applyFont="1" applyFill="1" applyBorder="1" applyAlignment="1" applyProtection="1">
      <alignment vertical="top"/>
    </xf>
    <xf numFmtId="0" fontId="26" fillId="0" borderId="47" xfId="0" applyFont="1" applyBorder="1" applyAlignment="1">
      <alignment horizontal="left" vertical="center"/>
    </xf>
    <xf numFmtId="0" fontId="1" fillId="0" borderId="48" xfId="0" applyFont="1" applyBorder="1" applyAlignment="1">
      <alignment horizontal="left" vertical="center"/>
    </xf>
    <xf numFmtId="0" fontId="1" fillId="0" borderId="48" xfId="0" applyFont="1" applyBorder="1" applyAlignment="1">
      <alignment vertical="center"/>
    </xf>
    <xf numFmtId="0" fontId="1" fillId="0" borderId="48" xfId="0" applyFont="1" applyBorder="1" applyAlignment="1">
      <alignment horizontal="center" vertical="center"/>
    </xf>
    <xf numFmtId="165" fontId="1" fillId="0" borderId="49" xfId="258" applyFont="1" applyBorder="1" applyAlignment="1">
      <alignment horizontal="center" vertical="center"/>
    </xf>
    <xf numFmtId="168" fontId="1" fillId="0" borderId="1" xfId="0" applyNumberFormat="1" applyFont="1" applyBorder="1" applyAlignment="1">
      <alignment vertical="top" wrapText="1"/>
    </xf>
    <xf numFmtId="44" fontId="1" fillId="0" borderId="1" xfId="0" applyNumberFormat="1" applyFont="1" applyBorder="1" applyAlignment="1">
      <alignment vertical="top" wrapText="1"/>
    </xf>
    <xf numFmtId="1" fontId="1" fillId="0" borderId="1" xfId="0" applyNumberFormat="1" applyFont="1" applyBorder="1" applyAlignment="1">
      <alignment horizontal="center" vertical="top" wrapText="1"/>
    </xf>
    <xf numFmtId="1" fontId="1" fillId="3" borderId="1" xfId="2" applyNumberFormat="1" applyFont="1" applyFill="1" applyBorder="1" applyAlignment="1">
      <alignment horizontal="center" vertical="top" wrapText="1"/>
    </xf>
    <xf numFmtId="44" fontId="1" fillId="3" borderId="1" xfId="2" applyNumberFormat="1" applyFont="1" applyFill="1" applyBorder="1" applyAlignment="1">
      <alignment horizontal="center" vertical="top" wrapText="1"/>
    </xf>
    <xf numFmtId="1" fontId="1" fillId="3" borderId="1" xfId="0" applyNumberFormat="1" applyFont="1" applyFill="1" applyBorder="1" applyAlignment="1">
      <alignment horizontal="center" vertical="top" wrapText="1"/>
    </xf>
    <xf numFmtId="0" fontId="33" fillId="0" borderId="36" xfId="0" applyFont="1" applyBorder="1" applyAlignment="1">
      <alignment horizontal="left" vertical="top"/>
    </xf>
    <xf numFmtId="0" fontId="37" fillId="0" borderId="0" xfId="0" applyFont="1" applyAlignment="1">
      <alignment vertical="top"/>
    </xf>
    <xf numFmtId="170" fontId="37" fillId="0" borderId="0" xfId="0" applyNumberFormat="1" applyFont="1" applyAlignment="1">
      <alignment vertical="top"/>
    </xf>
    <xf numFmtId="0" fontId="33" fillId="0" borderId="36" xfId="0" applyFont="1" applyBorder="1" applyAlignment="1">
      <alignment horizontal="left" vertical="center"/>
    </xf>
    <xf numFmtId="0" fontId="38" fillId="0" borderId="45" xfId="0" applyFont="1" applyBorder="1" applyAlignment="1">
      <alignment horizontal="left" vertical="center"/>
    </xf>
    <xf numFmtId="0" fontId="37" fillId="0" borderId="37" xfId="0" applyFont="1" applyBorder="1" applyAlignment="1">
      <alignment vertical="top"/>
    </xf>
    <xf numFmtId="170" fontId="37" fillId="0" borderId="37" xfId="0" applyNumberFormat="1" applyFont="1" applyBorder="1" applyAlignment="1">
      <alignment vertical="top"/>
    </xf>
    <xf numFmtId="0" fontId="6" fillId="0" borderId="0" xfId="0" applyFont="1" applyAlignment="1">
      <alignment horizontal="left" vertical="center"/>
    </xf>
    <xf numFmtId="0" fontId="1" fillId="0" borderId="8" xfId="0" applyFont="1" applyBorder="1" applyAlignment="1">
      <alignment horizontal="right" vertical="center"/>
    </xf>
    <xf numFmtId="0" fontId="11" fillId="0" borderId="46" xfId="1" applyFont="1" applyBorder="1" applyAlignment="1">
      <alignment vertical="center" wrapText="1"/>
    </xf>
    <xf numFmtId="0" fontId="36" fillId="3" borderId="47" xfId="0" applyFont="1" applyFill="1" applyBorder="1" applyAlignment="1">
      <alignment horizontal="left" vertical="center"/>
    </xf>
    <xf numFmtId="0" fontId="37" fillId="0" borderId="48" xfId="0" applyFont="1" applyBorder="1" applyAlignment="1">
      <alignment vertical="top"/>
    </xf>
    <xf numFmtId="170" fontId="37" fillId="0" borderId="48" xfId="0" applyNumberFormat="1" applyFont="1" applyBorder="1" applyAlignment="1">
      <alignment vertical="top"/>
    </xf>
    <xf numFmtId="0" fontId="1" fillId="0" borderId="3" xfId="3" applyNumberFormat="1" applyFont="1" applyFill="1" applyBorder="1" applyAlignment="1" applyProtection="1">
      <alignment horizontal="center" vertical="center"/>
    </xf>
    <xf numFmtId="1" fontId="1" fillId="0" borderId="3" xfId="3" applyNumberFormat="1" applyFont="1" applyFill="1" applyBorder="1" applyAlignment="1" applyProtection="1">
      <alignment horizontal="center" vertical="center"/>
    </xf>
    <xf numFmtId="0" fontId="1" fillId="0" borderId="3" xfId="2" quotePrefix="1" applyNumberFormat="1" applyFont="1" applyBorder="1" applyAlignment="1">
      <alignment horizontal="center" vertical="center" wrapText="1"/>
    </xf>
    <xf numFmtId="0" fontId="1" fillId="0" borderId="3" xfId="2" quotePrefix="1" applyNumberFormat="1" applyFont="1" applyFill="1" applyBorder="1" applyAlignment="1">
      <alignment horizontal="center" vertical="center" wrapText="1"/>
    </xf>
    <xf numFmtId="0" fontId="1" fillId="3" borderId="3" xfId="2" quotePrefix="1" applyNumberFormat="1" applyFont="1" applyFill="1" applyBorder="1" applyAlignment="1">
      <alignment horizontal="right" vertical="center" wrapText="1"/>
    </xf>
    <xf numFmtId="165" fontId="1" fillId="3" borderId="3" xfId="12" applyNumberFormat="1" applyFont="1" applyFill="1" applyBorder="1" applyAlignment="1">
      <alignment horizontal="center" vertical="center" wrapText="1"/>
    </xf>
    <xf numFmtId="171" fontId="1" fillId="3" borderId="3" xfId="12" applyNumberFormat="1" applyFont="1" applyFill="1" applyBorder="1" applyAlignment="1">
      <alignment horizontal="center" vertical="center" wrapText="1"/>
    </xf>
    <xf numFmtId="1" fontId="1" fillId="3" borderId="3" xfId="0" applyNumberFormat="1" applyFont="1" applyFill="1" applyBorder="1" applyAlignment="1">
      <alignment horizontal="center" vertical="center" wrapText="1"/>
    </xf>
    <xf numFmtId="0" fontId="2" fillId="0" borderId="8" xfId="0" applyFont="1" applyBorder="1" applyAlignment="1">
      <alignment horizontal="right" vertical="center"/>
    </xf>
    <xf numFmtId="167" fontId="1" fillId="0" borderId="3" xfId="2" applyNumberFormat="1" applyFont="1" applyBorder="1" applyAlignment="1">
      <alignment horizontal="center" vertical="top" wrapText="1"/>
    </xf>
    <xf numFmtId="0" fontId="1" fillId="0" borderId="3" xfId="2" quotePrefix="1" applyNumberFormat="1" applyFont="1" applyBorder="1" applyAlignment="1">
      <alignment horizontal="center" vertical="top" wrapText="1"/>
    </xf>
    <xf numFmtId="44" fontId="1" fillId="3" borderId="1" xfId="0" applyNumberFormat="1" applyFont="1" applyFill="1" applyBorder="1" applyAlignment="1">
      <alignment horizontal="center" vertical="center" wrapText="1"/>
    </xf>
    <xf numFmtId="9" fontId="1" fillId="3" borderId="1" xfId="12" applyFont="1" applyFill="1" applyBorder="1" applyAlignment="1">
      <alignment horizontal="center" vertical="center" wrapText="1"/>
    </xf>
    <xf numFmtId="0" fontId="2" fillId="0" borderId="28" xfId="0" applyFont="1" applyBorder="1" applyAlignment="1">
      <alignment horizontal="right" vertical="center"/>
    </xf>
    <xf numFmtId="0" fontId="7" fillId="0" borderId="0" xfId="0" applyFont="1" applyAlignment="1">
      <alignment horizontal="center" vertical="center"/>
    </xf>
    <xf numFmtId="9" fontId="1" fillId="0" borderId="0" xfId="12" applyFont="1" applyAlignment="1">
      <alignment vertical="top" wrapText="1"/>
    </xf>
    <xf numFmtId="169" fontId="10" fillId="3" borderId="8" xfId="0" applyNumberFormat="1" applyFont="1" applyFill="1" applyBorder="1" applyAlignment="1">
      <alignment horizontal="center" vertical="center" wrapText="1"/>
    </xf>
    <xf numFmtId="168" fontId="10" fillId="3" borderId="8" xfId="0" applyNumberFormat="1" applyFont="1" applyFill="1" applyBorder="1" applyAlignment="1">
      <alignment horizontal="center" vertical="center" wrapText="1"/>
    </xf>
    <xf numFmtId="9" fontId="1" fillId="0" borderId="0" xfId="0" applyNumberFormat="1" applyFont="1" applyAlignment="1">
      <alignment vertical="center" wrapText="1"/>
    </xf>
    <xf numFmtId="1" fontId="10" fillId="3" borderId="1" xfId="0" applyNumberFormat="1" applyFont="1" applyFill="1" applyBorder="1" applyAlignment="1">
      <alignment horizontal="center" vertical="center" wrapText="1"/>
    </xf>
    <xf numFmtId="0" fontId="2" fillId="0" borderId="13" xfId="0" applyFont="1" applyBorder="1" applyAlignment="1">
      <alignment horizontal="right" vertical="center"/>
    </xf>
    <xf numFmtId="0" fontId="40" fillId="0" borderId="7" xfId="0" applyFont="1" applyBorder="1" applyAlignment="1">
      <alignment horizontal="left" vertical="center"/>
    </xf>
    <xf numFmtId="165" fontId="6" fillId="0" borderId="10" xfId="258" applyFont="1" applyBorder="1" applyAlignment="1">
      <alignment horizontal="center" vertical="center" wrapText="1"/>
    </xf>
    <xf numFmtId="0" fontId="2" fillId="0" borderId="9" xfId="1" applyFont="1" applyBorder="1" applyAlignment="1">
      <alignment horizontal="center" vertical="top" wrapText="1"/>
    </xf>
    <xf numFmtId="165" fontId="1" fillId="0" borderId="10" xfId="258" applyFont="1" applyBorder="1" applyAlignment="1">
      <alignment horizontal="center" vertical="top" wrapText="1"/>
    </xf>
    <xf numFmtId="0" fontId="1" fillId="0" borderId="9" xfId="1" applyBorder="1" applyAlignment="1">
      <alignment horizontal="center" vertical="top" wrapText="1"/>
    </xf>
    <xf numFmtId="165" fontId="1" fillId="3" borderId="10" xfId="258" applyFont="1" applyFill="1" applyBorder="1" applyAlignment="1">
      <alignment horizontal="center" vertical="top" wrapText="1"/>
    </xf>
    <xf numFmtId="165" fontId="1" fillId="0" borderId="10" xfId="258" applyFont="1" applyFill="1" applyBorder="1" applyAlignment="1">
      <alignment horizontal="center" vertical="top" wrapText="1"/>
    </xf>
    <xf numFmtId="0" fontId="1" fillId="3" borderId="9" xfId="1" applyFill="1" applyBorder="1" applyAlignment="1">
      <alignment horizontal="center" vertical="top" wrapText="1"/>
    </xf>
    <xf numFmtId="165" fontId="1" fillId="3" borderId="10" xfId="258" applyFont="1" applyFill="1" applyBorder="1" applyAlignment="1">
      <alignment horizontal="right" vertical="top" wrapText="1"/>
    </xf>
    <xf numFmtId="165" fontId="11" fillId="0" borderId="32" xfId="0" applyNumberFormat="1" applyFont="1" applyBorder="1" applyAlignment="1">
      <alignment vertical="top"/>
    </xf>
    <xf numFmtId="0" fontId="14" fillId="0" borderId="9" xfId="0" applyFont="1" applyBorder="1" applyAlignment="1">
      <alignment horizontal="center" vertical="top" wrapText="1"/>
    </xf>
    <xf numFmtId="165" fontId="11" fillId="0" borderId="10" xfId="258" applyFont="1" applyBorder="1" applyAlignment="1">
      <alignment horizontal="right" vertical="top"/>
    </xf>
    <xf numFmtId="0" fontId="1" fillId="0" borderId="9" xfId="1" applyBorder="1" applyAlignment="1">
      <alignment horizontal="center" vertical="center" wrapText="1"/>
    </xf>
    <xf numFmtId="165" fontId="1" fillId="0" borderId="10" xfId="258" applyFont="1" applyFill="1" applyBorder="1" applyAlignment="1">
      <alignment horizontal="center" vertical="center" wrapText="1"/>
    </xf>
    <xf numFmtId="165" fontId="1" fillId="0" borderId="10" xfId="258" applyFont="1" applyFill="1" applyBorder="1" applyAlignment="1">
      <alignment horizontal="right" vertical="top" wrapText="1"/>
    </xf>
    <xf numFmtId="0" fontId="1" fillId="0" borderId="9" xfId="0" applyFont="1" applyBorder="1" applyAlignment="1">
      <alignment horizontal="center" vertical="top" wrapText="1"/>
    </xf>
    <xf numFmtId="0" fontId="1" fillId="3" borderId="9" xfId="0" applyFont="1" applyFill="1" applyBorder="1" applyAlignment="1">
      <alignment horizontal="center" vertical="top" wrapText="1"/>
    </xf>
    <xf numFmtId="165" fontId="11" fillId="0" borderId="33" xfId="258" applyFont="1" applyBorder="1" applyAlignment="1">
      <alignment vertical="center"/>
    </xf>
    <xf numFmtId="0" fontId="2" fillId="0" borderId="46" xfId="0" applyFont="1" applyBorder="1" applyAlignment="1">
      <alignment horizontal="center" vertical="top"/>
    </xf>
    <xf numFmtId="0" fontId="2" fillId="0" borderId="46" xfId="0" applyFont="1" applyBorder="1" applyAlignment="1">
      <alignment horizontal="center" vertical="top" wrapText="1"/>
    </xf>
    <xf numFmtId="0" fontId="2" fillId="3" borderId="46" xfId="0" applyFont="1" applyFill="1" applyBorder="1" applyAlignment="1">
      <alignment horizontal="center" vertical="top" wrapText="1"/>
    </xf>
    <xf numFmtId="0" fontId="2" fillId="0" borderId="44" xfId="0" applyFont="1" applyBorder="1" applyAlignment="1">
      <alignment horizontal="center" vertical="top"/>
    </xf>
    <xf numFmtId="0" fontId="2" fillId="3" borderId="44" xfId="0" applyFont="1" applyFill="1" applyBorder="1" applyAlignment="1">
      <alignment horizontal="center" vertical="top" wrapText="1"/>
    </xf>
    <xf numFmtId="0" fontId="2" fillId="0" borderId="44" xfId="0" applyFont="1" applyBorder="1" applyAlignment="1">
      <alignment horizontal="center" vertical="top" wrapText="1"/>
    </xf>
    <xf numFmtId="0" fontId="6" fillId="0" borderId="7" xfId="0" applyFont="1" applyBorder="1" applyAlignment="1">
      <alignment horizontal="left" vertical="center"/>
    </xf>
    <xf numFmtId="0" fontId="11" fillId="0" borderId="9" xfId="0" applyFont="1" applyBorder="1" applyAlignment="1">
      <alignment horizontal="center" vertical="center" wrapText="1"/>
    </xf>
    <xf numFmtId="165" fontId="1" fillId="0" borderId="10" xfId="258" applyFont="1" applyBorder="1" applyAlignment="1">
      <alignment horizontal="center" vertical="center" wrapText="1"/>
    </xf>
    <xf numFmtId="165" fontId="1" fillId="3" borderId="10" xfId="258" applyFont="1" applyFill="1" applyBorder="1" applyAlignment="1">
      <alignment horizontal="center" vertical="center" wrapText="1"/>
    </xf>
    <xf numFmtId="0" fontId="10" fillId="0" borderId="9" xfId="0" applyFont="1" applyBorder="1" applyAlignment="1">
      <alignment horizontal="center" vertical="top" wrapText="1"/>
    </xf>
    <xf numFmtId="0" fontId="10" fillId="0" borderId="23" xfId="0" applyFont="1" applyBorder="1" applyAlignment="1">
      <alignment horizontal="center" vertical="center" wrapText="1"/>
    </xf>
    <xf numFmtId="165" fontId="1" fillId="3" borderId="25" xfId="258" applyFont="1" applyFill="1" applyBorder="1" applyAlignment="1">
      <alignment horizontal="center" vertical="center" wrapText="1"/>
    </xf>
    <xf numFmtId="165" fontId="11" fillId="0" borderId="28" xfId="0" applyNumberFormat="1" applyFont="1" applyBorder="1" applyAlignment="1">
      <alignment vertical="center"/>
    </xf>
    <xf numFmtId="0" fontId="1" fillId="0" borderId="23" xfId="1" applyBorder="1" applyAlignment="1">
      <alignment horizontal="center" vertical="center" wrapText="1"/>
    </xf>
    <xf numFmtId="0" fontId="2" fillId="0" borderId="27" xfId="0" applyFont="1" applyBorder="1" applyAlignment="1">
      <alignment horizontal="right" vertical="center"/>
    </xf>
    <xf numFmtId="0" fontId="2" fillId="0" borderId="30" xfId="0" applyFont="1" applyBorder="1" applyAlignment="1">
      <alignment horizontal="right" vertical="center"/>
    </xf>
    <xf numFmtId="165" fontId="11" fillId="0" borderId="43" xfId="0" applyNumberFormat="1" applyFont="1" applyBorder="1" applyAlignment="1">
      <alignment vertical="center"/>
    </xf>
    <xf numFmtId="0" fontId="10" fillId="3" borderId="9" xfId="0" applyFont="1" applyFill="1" applyBorder="1" applyAlignment="1">
      <alignment horizontal="center" vertical="top" wrapText="1"/>
    </xf>
    <xf numFmtId="0" fontId="10" fillId="0" borderId="9" xfId="0" applyFont="1" applyBorder="1" applyAlignment="1">
      <alignment vertical="top" wrapText="1"/>
    </xf>
    <xf numFmtId="0" fontId="1" fillId="3" borderId="1" xfId="6" applyNumberFormat="1" applyFont="1" applyFill="1" applyBorder="1" applyAlignment="1" applyProtection="1">
      <alignment horizontal="left" vertical="center" wrapText="1"/>
    </xf>
    <xf numFmtId="0" fontId="5" fillId="3" borderId="1" xfId="4" applyFont="1" applyFill="1" applyBorder="1" applyAlignment="1">
      <alignment horizontal="left" vertical="top" wrapText="1"/>
    </xf>
    <xf numFmtId="0" fontId="1" fillId="3" borderId="1" xfId="6" applyNumberFormat="1" applyFont="1" applyFill="1" applyBorder="1" applyAlignment="1" applyProtection="1">
      <alignment vertical="center" wrapText="1"/>
    </xf>
    <xf numFmtId="0" fontId="2" fillId="0" borderId="34" xfId="0" applyFont="1" applyBorder="1" applyAlignment="1">
      <alignment horizontal="center" vertical="top"/>
    </xf>
    <xf numFmtId="0" fontId="2" fillId="3" borderId="32" xfId="0" applyFont="1" applyFill="1" applyBorder="1" applyAlignment="1">
      <alignment horizontal="center" vertical="top" wrapText="1"/>
    </xf>
    <xf numFmtId="0" fontId="2" fillId="0" borderId="9" xfId="0" applyFont="1" applyBorder="1" applyAlignment="1">
      <alignment horizontal="center" vertical="center" wrapText="1"/>
    </xf>
    <xf numFmtId="0" fontId="1" fillId="0" borderId="9" xfId="0" applyFont="1" applyBorder="1" applyAlignment="1">
      <alignment horizontal="center" vertical="center" wrapText="1"/>
    </xf>
    <xf numFmtId="0" fontId="1" fillId="3" borderId="9" xfId="0" applyFont="1" applyFill="1" applyBorder="1" applyAlignment="1">
      <alignment horizontal="center" vertical="center" wrapText="1"/>
    </xf>
    <xf numFmtId="0" fontId="4" fillId="3" borderId="9" xfId="0" applyFont="1" applyFill="1" applyBorder="1" applyAlignment="1">
      <alignment horizontal="center" vertical="center" wrapText="1"/>
    </xf>
    <xf numFmtId="0" fontId="6" fillId="0" borderId="20" xfId="0" applyFont="1" applyBorder="1" applyAlignment="1">
      <alignment horizontal="center" vertical="center" wrapText="1"/>
    </xf>
    <xf numFmtId="165" fontId="6" fillId="0" borderId="22" xfId="258" applyFont="1" applyBorder="1" applyAlignment="1">
      <alignment horizontal="center" vertical="center" wrapText="1"/>
    </xf>
    <xf numFmtId="0" fontId="1" fillId="0" borderId="10" xfId="0" applyFont="1" applyBorder="1" applyAlignment="1">
      <alignment vertical="center" wrapText="1"/>
    </xf>
    <xf numFmtId="0" fontId="1" fillId="3" borderId="23" xfId="0" applyFont="1" applyFill="1" applyBorder="1" applyAlignment="1">
      <alignment horizontal="center" vertical="center" wrapText="1"/>
    </xf>
    <xf numFmtId="165" fontId="1" fillId="3" borderId="28" xfId="258" applyFont="1" applyFill="1" applyBorder="1" applyAlignment="1">
      <alignment horizontal="center" vertical="center" wrapText="1"/>
    </xf>
    <xf numFmtId="0" fontId="0" fillId="3" borderId="0" xfId="0" applyFill="1" applyAlignment="1">
      <alignment vertical="center"/>
    </xf>
    <xf numFmtId="0" fontId="10" fillId="3" borderId="0" xfId="0" applyFont="1" applyFill="1" applyAlignment="1">
      <alignment horizontal="center" vertical="center"/>
    </xf>
    <xf numFmtId="0" fontId="10" fillId="3" borderId="0" xfId="0" applyFont="1" applyFill="1" applyAlignment="1">
      <alignment horizontal="left" vertical="center" wrapText="1"/>
    </xf>
    <xf numFmtId="1" fontId="10" fillId="3" borderId="3" xfId="0" applyNumberFormat="1" applyFont="1" applyFill="1" applyBorder="1" applyAlignment="1">
      <alignment horizontal="center" vertical="center" wrapText="1"/>
    </xf>
    <xf numFmtId="0" fontId="1" fillId="0" borderId="0" xfId="3" applyNumberFormat="1" applyFont="1" applyFill="1" applyBorder="1" applyAlignment="1" applyProtection="1">
      <alignment horizontal="left" vertical="center" wrapText="1"/>
    </xf>
    <xf numFmtId="0" fontId="2" fillId="0" borderId="0" xfId="3" applyNumberFormat="1" applyFont="1" applyFill="1" applyBorder="1" applyAlignment="1" applyProtection="1">
      <alignment horizontal="left" vertical="center" wrapText="1"/>
    </xf>
    <xf numFmtId="0" fontId="33" fillId="0" borderId="0" xfId="0" applyFont="1" applyAlignment="1">
      <alignment horizontal="justify" vertical="center"/>
    </xf>
    <xf numFmtId="0" fontId="1" fillId="3" borderId="1" xfId="0" applyFont="1" applyFill="1" applyBorder="1" applyAlignment="1">
      <alignment horizontal="left" vertical="center" wrapText="1"/>
    </xf>
    <xf numFmtId="0" fontId="32" fillId="3" borderId="42" xfId="0" applyFont="1" applyFill="1" applyBorder="1" applyAlignment="1">
      <alignment horizontal="center" vertical="center"/>
    </xf>
    <xf numFmtId="0" fontId="32" fillId="3" borderId="39" xfId="0" applyFont="1" applyFill="1" applyBorder="1" applyAlignment="1">
      <alignment horizontal="center" vertical="center" wrapText="1"/>
    </xf>
    <xf numFmtId="170" fontId="32" fillId="3" borderId="39" xfId="0" applyNumberFormat="1" applyFont="1" applyFill="1" applyBorder="1" applyAlignment="1">
      <alignment horizontal="center" vertical="center" wrapText="1"/>
    </xf>
    <xf numFmtId="170" fontId="32" fillId="3" borderId="43" xfId="0" applyNumberFormat="1" applyFont="1" applyFill="1" applyBorder="1" applyAlignment="1">
      <alignment horizontal="center" vertical="center" wrapText="1"/>
    </xf>
    <xf numFmtId="0" fontId="10" fillId="3" borderId="11" xfId="0" applyFont="1" applyFill="1" applyBorder="1" applyAlignment="1">
      <alignment horizontal="center" vertical="center" wrapText="1"/>
    </xf>
    <xf numFmtId="43" fontId="10" fillId="3" borderId="2" xfId="1" applyNumberFormat="1" applyFont="1" applyFill="1" applyBorder="1" applyAlignment="1">
      <alignment horizontal="left" vertical="center"/>
    </xf>
    <xf numFmtId="165" fontId="1" fillId="3" borderId="2" xfId="258" applyFont="1" applyFill="1" applyBorder="1" applyAlignment="1">
      <alignment horizontal="right" vertical="center" wrapText="1"/>
    </xf>
    <xf numFmtId="165" fontId="10" fillId="3" borderId="41" xfId="258" applyFont="1" applyFill="1" applyBorder="1" applyAlignment="1">
      <alignment horizontal="right" vertical="center" wrapText="1"/>
    </xf>
    <xf numFmtId="0" fontId="10" fillId="3" borderId="34" xfId="0" applyFont="1" applyFill="1" applyBorder="1" applyAlignment="1">
      <alignment horizontal="center" vertical="center" wrapText="1"/>
    </xf>
    <xf numFmtId="43" fontId="10" fillId="3" borderId="46" xfId="1" applyNumberFormat="1" applyFont="1" applyFill="1" applyBorder="1" applyAlignment="1">
      <alignment horizontal="left" vertical="center"/>
    </xf>
    <xf numFmtId="165" fontId="10" fillId="3" borderId="46" xfId="258" applyFont="1" applyFill="1" applyBorder="1" applyAlignment="1">
      <alignment horizontal="right" vertical="center" wrapText="1"/>
    </xf>
    <xf numFmtId="165" fontId="10" fillId="3" borderId="32" xfId="258" applyFont="1" applyFill="1" applyBorder="1" applyAlignment="1">
      <alignment horizontal="right" vertical="center" wrapText="1"/>
    </xf>
    <xf numFmtId="0" fontId="10" fillId="3" borderId="57" xfId="0" applyFont="1" applyFill="1" applyBorder="1" applyAlignment="1">
      <alignment horizontal="center" vertical="center" wrapText="1"/>
    </xf>
    <xf numFmtId="43" fontId="10" fillId="3" borderId="54" xfId="1" applyNumberFormat="1" applyFont="1" applyFill="1" applyBorder="1" applyAlignment="1">
      <alignment horizontal="left" vertical="center"/>
    </xf>
    <xf numFmtId="165" fontId="10" fillId="3" borderId="54" xfId="258" applyFont="1" applyFill="1" applyBorder="1" applyAlignment="1">
      <alignment horizontal="right" vertical="center" wrapText="1"/>
    </xf>
    <xf numFmtId="165" fontId="10" fillId="3" borderId="58" xfId="258" applyFont="1" applyFill="1" applyBorder="1" applyAlignment="1">
      <alignment horizontal="right" vertical="center" wrapText="1"/>
    </xf>
    <xf numFmtId="43" fontId="34" fillId="3" borderId="2" xfId="1" applyNumberFormat="1" applyFont="1" applyFill="1" applyBorder="1" applyAlignment="1">
      <alignment horizontal="left" vertical="center"/>
    </xf>
    <xf numFmtId="165" fontId="11" fillId="3" borderId="2" xfId="258" applyFont="1" applyFill="1" applyBorder="1" applyAlignment="1">
      <alignment horizontal="right" vertical="center" wrapText="1"/>
    </xf>
    <xf numFmtId="165" fontId="11" fillId="3" borderId="41" xfId="258" applyFont="1" applyFill="1" applyBorder="1" applyAlignment="1">
      <alignment horizontal="right" vertical="center" wrapText="1"/>
    </xf>
    <xf numFmtId="43" fontId="35" fillId="3" borderId="46" xfId="1" applyNumberFormat="1" applyFont="1" applyFill="1" applyBorder="1" applyAlignment="1">
      <alignment horizontal="left" vertical="center"/>
    </xf>
    <xf numFmtId="43" fontId="34" fillId="3" borderId="46" xfId="1" applyNumberFormat="1" applyFont="1" applyFill="1" applyBorder="1" applyAlignment="1">
      <alignment horizontal="left" vertical="center"/>
    </xf>
    <xf numFmtId="165" fontId="11" fillId="3" borderId="46" xfId="258" applyFont="1" applyFill="1" applyBorder="1" applyAlignment="1">
      <alignment horizontal="right" vertical="center" wrapText="1"/>
    </xf>
    <xf numFmtId="165" fontId="11" fillId="3" borderId="32" xfId="258" applyFont="1" applyFill="1" applyBorder="1" applyAlignment="1">
      <alignment horizontal="right" vertical="center" wrapText="1"/>
    </xf>
    <xf numFmtId="43" fontId="34" fillId="3" borderId="54" xfId="1" applyNumberFormat="1" applyFont="1" applyFill="1" applyBorder="1" applyAlignment="1">
      <alignment horizontal="left" vertical="center"/>
    </xf>
    <xf numFmtId="165" fontId="11" fillId="3" borderId="54" xfId="258" applyFont="1" applyFill="1" applyBorder="1" applyAlignment="1">
      <alignment horizontal="right" vertical="center" wrapText="1"/>
    </xf>
    <xf numFmtId="165" fontId="11" fillId="3" borderId="58" xfId="258" applyFont="1" applyFill="1" applyBorder="1" applyAlignment="1">
      <alignment horizontal="right" vertical="center" wrapText="1"/>
    </xf>
    <xf numFmtId="0" fontId="1" fillId="0" borderId="47" xfId="0" applyFont="1" applyBorder="1" applyAlignment="1">
      <alignment horizontal="center" vertical="center" wrapText="1"/>
    </xf>
    <xf numFmtId="0" fontId="1" fillId="0" borderId="48" xfId="0" applyFont="1" applyBorder="1" applyAlignment="1">
      <alignment horizontal="center" vertical="center" wrapText="1"/>
    </xf>
    <xf numFmtId="0" fontId="1" fillId="0" borderId="59" xfId="0" applyFont="1" applyBorder="1" applyAlignment="1">
      <alignment horizontal="center" vertical="center" wrapText="1"/>
    </xf>
    <xf numFmtId="0" fontId="1" fillId="0" borderId="36" xfId="0" applyFont="1" applyBorder="1" applyAlignment="1">
      <alignment vertical="center" wrapText="1"/>
    </xf>
    <xf numFmtId="0" fontId="1" fillId="0" borderId="45" xfId="0" applyFont="1" applyBorder="1" applyAlignment="1">
      <alignment vertical="center" wrapText="1"/>
    </xf>
    <xf numFmtId="1" fontId="1" fillId="0" borderId="0" xfId="0" applyNumberFormat="1" applyFont="1" applyAlignment="1">
      <alignment vertical="center" wrapText="1"/>
    </xf>
    <xf numFmtId="0" fontId="1" fillId="0" borderId="4" xfId="0" applyFont="1" applyBorder="1" applyAlignment="1">
      <alignment horizontal="left" vertical="center"/>
    </xf>
    <xf numFmtId="44" fontId="1" fillId="0" borderId="6" xfId="0" applyNumberFormat="1" applyFont="1" applyBorder="1" applyAlignment="1">
      <alignment horizontal="center" vertical="center"/>
    </xf>
    <xf numFmtId="0" fontId="40" fillId="0" borderId="0" xfId="0" applyFont="1" applyAlignment="1">
      <alignment horizontal="left" vertical="center"/>
    </xf>
    <xf numFmtId="0" fontId="40" fillId="0" borderId="0" xfId="0" applyFont="1" applyAlignment="1">
      <alignment vertical="center"/>
    </xf>
    <xf numFmtId="0" fontId="2" fillId="0" borderId="0" xfId="0" applyFont="1" applyAlignment="1">
      <alignment horizontal="center" vertical="center"/>
    </xf>
    <xf numFmtId="0" fontId="2" fillId="0" borderId="60" xfId="0" applyFont="1" applyBorder="1" applyAlignment="1">
      <alignment horizontal="center" vertical="top"/>
    </xf>
    <xf numFmtId="0" fontId="1" fillId="0" borderId="0" xfId="1" applyAlignment="1">
      <alignment horizontal="left" vertical="center" wrapText="1"/>
    </xf>
    <xf numFmtId="0" fontId="1" fillId="3" borderId="9" xfId="1" applyFill="1" applyBorder="1" applyAlignment="1">
      <alignment horizontal="center" vertical="center" wrapText="1"/>
    </xf>
    <xf numFmtId="0" fontId="1" fillId="3" borderId="0" xfId="1" applyFill="1" applyAlignment="1">
      <alignment horizontal="left" vertical="center" wrapText="1"/>
    </xf>
    <xf numFmtId="0" fontId="14" fillId="0" borderId="9" xfId="0" applyFont="1" applyBorder="1" applyAlignment="1">
      <alignment horizontal="center" vertical="center" wrapText="1"/>
    </xf>
    <xf numFmtId="0" fontId="1" fillId="0" borderId="0" xfId="0" applyFont="1" applyAlignment="1">
      <alignment horizontal="left" vertical="center" wrapText="1"/>
    </xf>
    <xf numFmtId="1" fontId="1" fillId="0" borderId="3" xfId="0" applyNumberFormat="1" applyFont="1" applyBorder="1" applyAlignment="1">
      <alignment vertical="center" wrapText="1"/>
    </xf>
    <xf numFmtId="1" fontId="1" fillId="0" borderId="37" xfId="0" applyNumberFormat="1" applyFont="1" applyBorder="1" applyAlignment="1">
      <alignment vertical="center" wrapText="1"/>
    </xf>
    <xf numFmtId="1" fontId="1" fillId="0" borderId="40" xfId="0" applyNumberFormat="1" applyFont="1" applyBorder="1" applyAlignment="1">
      <alignment vertical="center" wrapText="1"/>
    </xf>
    <xf numFmtId="0" fontId="40" fillId="0" borderId="52" xfId="0" applyFont="1" applyBorder="1" applyAlignment="1">
      <alignment horizontal="center" vertical="center"/>
    </xf>
    <xf numFmtId="0" fontId="40" fillId="0" borderId="50" xfId="0" applyFont="1" applyBorder="1" applyAlignment="1">
      <alignment horizontal="center" vertical="center"/>
    </xf>
    <xf numFmtId="0" fontId="40" fillId="0" borderId="53" xfId="0" applyFont="1" applyBorder="1" applyAlignment="1">
      <alignment horizontal="center" vertical="center"/>
    </xf>
    <xf numFmtId="0" fontId="26" fillId="0" borderId="4" xfId="0" applyFont="1" applyBorder="1" applyAlignment="1">
      <alignment horizontal="left" vertical="center"/>
    </xf>
    <xf numFmtId="0" fontId="26" fillId="0" borderId="5" xfId="0" applyFont="1" applyBorder="1" applyAlignment="1">
      <alignment horizontal="left" vertical="center"/>
    </xf>
    <xf numFmtId="0" fontId="11" fillId="0" borderId="34" xfId="0" applyFont="1" applyBorder="1" applyAlignment="1">
      <alignment horizontal="right" vertical="top"/>
    </xf>
    <xf numFmtId="0" fontId="11" fillId="0" borderId="46" xfId="0" applyFont="1" applyBorder="1" applyAlignment="1">
      <alignment horizontal="right" vertical="top"/>
    </xf>
    <xf numFmtId="0" fontId="2" fillId="0" borderId="12" xfId="0" applyFont="1" applyBorder="1" applyAlignment="1">
      <alignment horizontal="right" vertical="center"/>
    </xf>
    <xf numFmtId="0" fontId="2" fillId="0" borderId="13" xfId="0" applyFont="1" applyBorder="1" applyAlignment="1">
      <alignment horizontal="right" vertical="center"/>
    </xf>
    <xf numFmtId="0" fontId="11" fillId="0" borderId="12" xfId="0" applyFont="1" applyBorder="1" applyAlignment="1">
      <alignment horizontal="right" vertical="center"/>
    </xf>
    <xf numFmtId="0" fontId="11" fillId="0" borderId="13" xfId="0" applyFont="1" applyBorder="1" applyAlignment="1">
      <alignment horizontal="right" vertical="center"/>
    </xf>
    <xf numFmtId="0" fontId="11" fillId="0" borderId="14" xfId="0" applyFont="1" applyBorder="1" applyAlignment="1">
      <alignment horizontal="right" vertical="center"/>
    </xf>
    <xf numFmtId="0" fontId="11" fillId="0" borderId="55" xfId="0" applyFont="1" applyBorder="1" applyAlignment="1">
      <alignment horizontal="right" vertical="center"/>
    </xf>
    <xf numFmtId="0" fontId="11" fillId="0" borderId="37" xfId="0" applyFont="1" applyBorder="1" applyAlignment="1">
      <alignment horizontal="right" vertical="center"/>
    </xf>
    <xf numFmtId="0" fontId="11" fillId="0" borderId="40" xfId="0" applyFont="1" applyBorder="1" applyAlignment="1">
      <alignment horizontal="right" vertical="center"/>
    </xf>
    <xf numFmtId="170" fontId="11" fillId="0" borderId="7" xfId="0" applyNumberFormat="1" applyFont="1" applyBorder="1" applyAlignment="1">
      <alignment horizontal="center" vertical="top"/>
    </xf>
    <xf numFmtId="170" fontId="11" fillId="0" borderId="0" xfId="0" applyNumberFormat="1" applyFont="1" applyAlignment="1">
      <alignment horizontal="center" vertical="top"/>
    </xf>
    <xf numFmtId="170" fontId="11" fillId="0" borderId="8" xfId="0" applyNumberFormat="1" applyFont="1" applyBorder="1" applyAlignment="1">
      <alignment horizontal="center" vertical="top"/>
    </xf>
    <xf numFmtId="0" fontId="11" fillId="0" borderId="20" xfId="0" applyFont="1" applyBorder="1" applyAlignment="1">
      <alignment horizontal="center" vertical="center"/>
    </xf>
    <xf numFmtId="0" fontId="11" fillId="0" borderId="9" xfId="0" applyFont="1" applyBorder="1" applyAlignment="1">
      <alignment horizontal="center" vertical="center"/>
    </xf>
    <xf numFmtId="0" fontId="11" fillId="0" borderId="23" xfId="0" applyFont="1" applyBorder="1" applyAlignment="1">
      <alignment horizontal="center" vertical="center"/>
    </xf>
    <xf numFmtId="0" fontId="11" fillId="0" borderId="21" xfId="0" applyFont="1" applyBorder="1" applyAlignment="1">
      <alignment horizontal="center" vertical="center" wrapText="1"/>
    </xf>
    <xf numFmtId="0" fontId="11" fillId="0" borderId="1" xfId="0" applyFont="1" applyBorder="1" applyAlignment="1">
      <alignment horizontal="center" vertical="center" wrapText="1"/>
    </xf>
    <xf numFmtId="0" fontId="11" fillId="0" borderId="24" xfId="0" applyFont="1" applyBorder="1" applyAlignment="1">
      <alignment horizontal="center" vertical="center" wrapText="1"/>
    </xf>
    <xf numFmtId="170" fontId="11" fillId="0" borderId="22" xfId="0" applyNumberFormat="1" applyFont="1" applyBorder="1" applyAlignment="1">
      <alignment horizontal="center" vertical="center" wrapText="1"/>
    </xf>
    <xf numFmtId="170" fontId="11" fillId="0" borderId="10" xfId="0" applyNumberFormat="1" applyFont="1" applyBorder="1" applyAlignment="1">
      <alignment horizontal="center" vertical="center" wrapText="1"/>
    </xf>
    <xf numFmtId="170" fontId="11" fillId="0" borderId="25" xfId="0" applyNumberFormat="1" applyFont="1" applyBorder="1" applyAlignment="1">
      <alignment horizontal="center" vertical="center" wrapText="1"/>
    </xf>
    <xf numFmtId="170" fontId="39" fillId="0" borderId="51" xfId="0" applyNumberFormat="1" applyFont="1" applyBorder="1" applyAlignment="1">
      <alignment horizontal="center" vertical="top"/>
    </xf>
    <xf numFmtId="0" fontId="6" fillId="0" borderId="56" xfId="0" applyFont="1" applyBorder="1" applyAlignment="1">
      <alignment horizontal="center" vertical="center"/>
    </xf>
    <xf numFmtId="0" fontId="6" fillId="0" borderId="48" xfId="0" applyFont="1" applyBorder="1" applyAlignment="1">
      <alignment horizontal="center" vertical="center"/>
    </xf>
    <xf numFmtId="0" fontId="6" fillId="0" borderId="49" xfId="0" applyFont="1" applyBorder="1" applyAlignment="1">
      <alignment horizontal="center" vertical="center"/>
    </xf>
    <xf numFmtId="0" fontId="2" fillId="0" borderId="26" xfId="0" applyFont="1" applyBorder="1" applyAlignment="1">
      <alignment horizontal="right" vertical="center"/>
    </xf>
    <xf numFmtId="0" fontId="2" fillId="0" borderId="27" xfId="0" applyFont="1" applyBorder="1" applyAlignment="1">
      <alignment horizontal="right" vertical="center"/>
    </xf>
    <xf numFmtId="0" fontId="6" fillId="0" borderId="52" xfId="0" applyFont="1" applyBorder="1" applyAlignment="1">
      <alignment horizontal="center" vertical="center"/>
    </xf>
    <xf numFmtId="0" fontId="6" fillId="0" borderId="50" xfId="0" applyFont="1" applyBorder="1" applyAlignment="1">
      <alignment horizontal="center" vertical="center"/>
    </xf>
    <xf numFmtId="0" fontId="6" fillId="0" borderId="53" xfId="0" applyFont="1" applyBorder="1" applyAlignment="1">
      <alignment horizontal="center" vertical="center"/>
    </xf>
    <xf numFmtId="0" fontId="11" fillId="0" borderId="15" xfId="0" applyFont="1" applyBorder="1" applyAlignment="1">
      <alignment horizontal="right" vertical="center"/>
    </xf>
    <xf numFmtId="0" fontId="11" fillId="0" borderId="16" xfId="0" applyFont="1" applyBorder="1" applyAlignment="1">
      <alignment horizontal="right" vertical="center"/>
    </xf>
    <xf numFmtId="0" fontId="11" fillId="0" borderId="35" xfId="0" applyFont="1" applyBorder="1" applyAlignment="1">
      <alignment horizontal="right" vertical="center"/>
    </xf>
  </cellXfs>
  <cellStyles count="261">
    <cellStyle name="Comma 2" xfId="13" xr:uid="{00000000-0005-0000-0000-000000000000}"/>
    <cellStyle name="Comma 7" xfId="14" xr:uid="{00000000-0005-0000-0000-000001000000}"/>
    <cellStyle name="Comma 7 2" xfId="259" xr:uid="{00000000-0005-0000-0000-000002000000}"/>
    <cellStyle name="Comma_BoQ P&amp;G_01" xfId="2" xr:uid="{00000000-0005-0000-0000-000003000000}"/>
    <cellStyle name="Comma0" xfId="15" xr:uid="{00000000-0005-0000-0000-000004000000}"/>
    <cellStyle name="Comma1" xfId="16" xr:uid="{00000000-0005-0000-0000-000005000000}"/>
    <cellStyle name="Comma2" xfId="17" xr:uid="{00000000-0005-0000-0000-000006000000}"/>
    <cellStyle name="Comma3" xfId="18" xr:uid="{00000000-0005-0000-0000-000007000000}"/>
    <cellStyle name="Currency" xfId="258" builtinId="4"/>
    <cellStyle name="Currency 2" xfId="19" xr:uid="{00000000-0005-0000-0000-000009000000}"/>
    <cellStyle name="Currency 3" xfId="20" xr:uid="{00000000-0005-0000-0000-00000A000000}"/>
    <cellStyle name="Currency 4" xfId="260" xr:uid="{00000000-0005-0000-0000-00000B000000}"/>
    <cellStyle name="Date" xfId="21" xr:uid="{00000000-0005-0000-0000-00000E000000}"/>
    <cellStyle name="Date 2" xfId="22" xr:uid="{00000000-0005-0000-0000-00000F000000}"/>
    <cellStyle name="Excel_BuiltIn_Bad" xfId="23" xr:uid="{00000000-0005-0000-0000-000010000000}"/>
    <cellStyle name="Fixed" xfId="24" xr:uid="{00000000-0005-0000-0000-000011000000}"/>
    <cellStyle name="Fixed 2" xfId="25" xr:uid="{00000000-0005-0000-0000-000012000000}"/>
    <cellStyle name="Good" xfId="3" builtinId="26"/>
    <cellStyle name="HEADING1" xfId="26" xr:uid="{00000000-0005-0000-0000-000014000000}"/>
    <cellStyle name="HEADING2" xfId="27" xr:uid="{00000000-0005-0000-0000-000015000000}"/>
    <cellStyle name="Normal" xfId="0" builtinId="0"/>
    <cellStyle name="Normal 10" xfId="28" xr:uid="{00000000-0005-0000-0000-000017000000}"/>
    <cellStyle name="Normal 100" xfId="29" xr:uid="{00000000-0005-0000-0000-000018000000}"/>
    <cellStyle name="Normal 101" xfId="30" xr:uid="{00000000-0005-0000-0000-000019000000}"/>
    <cellStyle name="Normal 108" xfId="31" xr:uid="{00000000-0005-0000-0000-00001A000000}"/>
    <cellStyle name="Normal 109" xfId="32" xr:uid="{00000000-0005-0000-0000-00001B000000}"/>
    <cellStyle name="Normal 11" xfId="11" xr:uid="{00000000-0005-0000-0000-00001C000000}"/>
    <cellStyle name="Normal 11 2" xfId="33" xr:uid="{00000000-0005-0000-0000-00001D000000}"/>
    <cellStyle name="Normal 11_Site Clearance - Section 2" xfId="34" xr:uid="{00000000-0005-0000-0000-00001E000000}"/>
    <cellStyle name="Normal 110" xfId="35" xr:uid="{00000000-0005-0000-0000-00001F000000}"/>
    <cellStyle name="Normal 111" xfId="36" xr:uid="{00000000-0005-0000-0000-000020000000}"/>
    <cellStyle name="Normal 112" xfId="37" xr:uid="{00000000-0005-0000-0000-000021000000}"/>
    <cellStyle name="Normal 113" xfId="38" xr:uid="{00000000-0005-0000-0000-000022000000}"/>
    <cellStyle name="Normal 114" xfId="39" xr:uid="{00000000-0005-0000-0000-000023000000}"/>
    <cellStyle name="Normal 116" xfId="40" xr:uid="{00000000-0005-0000-0000-000024000000}"/>
    <cellStyle name="Normal 117" xfId="41" xr:uid="{00000000-0005-0000-0000-000025000000}"/>
    <cellStyle name="Normal 118" xfId="42" xr:uid="{00000000-0005-0000-0000-000026000000}"/>
    <cellStyle name="Normal 119" xfId="43" xr:uid="{00000000-0005-0000-0000-000027000000}"/>
    <cellStyle name="Normal 12" xfId="44" xr:uid="{00000000-0005-0000-0000-000028000000}"/>
    <cellStyle name="Normal 120" xfId="45" xr:uid="{00000000-0005-0000-0000-000029000000}"/>
    <cellStyle name="Normal 121" xfId="46" xr:uid="{00000000-0005-0000-0000-00002A000000}"/>
    <cellStyle name="Normal 122" xfId="47" xr:uid="{00000000-0005-0000-0000-00002B000000}"/>
    <cellStyle name="Normal 123" xfId="48" xr:uid="{00000000-0005-0000-0000-00002C000000}"/>
    <cellStyle name="Normal 124" xfId="49" xr:uid="{00000000-0005-0000-0000-00002D000000}"/>
    <cellStyle name="Normal 13" xfId="50" xr:uid="{00000000-0005-0000-0000-00002E000000}"/>
    <cellStyle name="Normal 14" xfId="51" xr:uid="{00000000-0005-0000-0000-00002F000000}"/>
    <cellStyle name="Normal 15" xfId="52" xr:uid="{00000000-0005-0000-0000-000030000000}"/>
    <cellStyle name="Normal 16" xfId="53" xr:uid="{00000000-0005-0000-0000-000031000000}"/>
    <cellStyle name="Normal 17" xfId="54" xr:uid="{00000000-0005-0000-0000-000032000000}"/>
    <cellStyle name="Normal 18" xfId="55" xr:uid="{00000000-0005-0000-0000-000033000000}"/>
    <cellStyle name="Normal 19" xfId="56" xr:uid="{00000000-0005-0000-0000-000034000000}"/>
    <cellStyle name="Normal 2" xfId="4" xr:uid="{00000000-0005-0000-0000-000035000000}"/>
    <cellStyle name="Normal 2 2" xfId="57" xr:uid="{00000000-0005-0000-0000-000036000000}"/>
    <cellStyle name="Normal 2 2 2" xfId="58" xr:uid="{00000000-0005-0000-0000-000037000000}"/>
    <cellStyle name="Normal 2_Site Clearance - Section 2" xfId="59" xr:uid="{00000000-0005-0000-0000-000038000000}"/>
    <cellStyle name="Normal 20" xfId="60" xr:uid="{00000000-0005-0000-0000-000039000000}"/>
    <cellStyle name="Normal 21" xfId="61" xr:uid="{00000000-0005-0000-0000-00003A000000}"/>
    <cellStyle name="Normal 22" xfId="62" xr:uid="{00000000-0005-0000-0000-00003B000000}"/>
    <cellStyle name="Normal 23" xfId="63" xr:uid="{00000000-0005-0000-0000-00003C000000}"/>
    <cellStyle name="Normal 24" xfId="64" xr:uid="{00000000-0005-0000-0000-00003D000000}"/>
    <cellStyle name="Normal 25" xfId="65" xr:uid="{00000000-0005-0000-0000-00003E000000}"/>
    <cellStyle name="Normal 26" xfId="66" xr:uid="{00000000-0005-0000-0000-00003F000000}"/>
    <cellStyle name="Normal 27" xfId="67" xr:uid="{00000000-0005-0000-0000-000040000000}"/>
    <cellStyle name="Normal 28" xfId="68" xr:uid="{00000000-0005-0000-0000-000041000000}"/>
    <cellStyle name="Normal 29" xfId="69" xr:uid="{00000000-0005-0000-0000-000042000000}"/>
    <cellStyle name="Normal 3" xfId="6" xr:uid="{00000000-0005-0000-0000-000043000000}"/>
    <cellStyle name="Normal 3 2" xfId="70" xr:uid="{00000000-0005-0000-0000-000044000000}"/>
    <cellStyle name="Normal 3_Site Clearance - Section 2" xfId="71" xr:uid="{00000000-0005-0000-0000-000045000000}"/>
    <cellStyle name="Normal 30" xfId="72" xr:uid="{00000000-0005-0000-0000-000046000000}"/>
    <cellStyle name="Normal 31" xfId="73" xr:uid="{00000000-0005-0000-0000-000047000000}"/>
    <cellStyle name="Normal 32" xfId="74" xr:uid="{00000000-0005-0000-0000-000048000000}"/>
    <cellStyle name="Normal 33" xfId="75" xr:uid="{00000000-0005-0000-0000-000049000000}"/>
    <cellStyle name="Normal 34" xfId="76" xr:uid="{00000000-0005-0000-0000-00004A000000}"/>
    <cellStyle name="Normal 35" xfId="77" xr:uid="{00000000-0005-0000-0000-00004B000000}"/>
    <cellStyle name="Normal 36" xfId="78" xr:uid="{00000000-0005-0000-0000-00004C000000}"/>
    <cellStyle name="Normal 37" xfId="79" xr:uid="{00000000-0005-0000-0000-00004D000000}"/>
    <cellStyle name="Normal 38" xfId="80" xr:uid="{00000000-0005-0000-0000-00004E000000}"/>
    <cellStyle name="Normal 39" xfId="81" xr:uid="{00000000-0005-0000-0000-00004F000000}"/>
    <cellStyle name="Normal 4" xfId="7" xr:uid="{00000000-0005-0000-0000-000050000000}"/>
    <cellStyle name="Normal 4 2" xfId="82" xr:uid="{00000000-0005-0000-0000-000051000000}"/>
    <cellStyle name="Normal 4 2 2" xfId="83" xr:uid="{00000000-0005-0000-0000-000052000000}"/>
    <cellStyle name="Normal 4 3" xfId="84" xr:uid="{00000000-0005-0000-0000-000053000000}"/>
    <cellStyle name="Normal 4_Site Clearance - Section 2" xfId="85" xr:uid="{00000000-0005-0000-0000-000054000000}"/>
    <cellStyle name="Normal 40" xfId="86" xr:uid="{00000000-0005-0000-0000-000055000000}"/>
    <cellStyle name="Normal 41" xfId="87" xr:uid="{00000000-0005-0000-0000-000056000000}"/>
    <cellStyle name="Normal 42" xfId="88" xr:uid="{00000000-0005-0000-0000-000057000000}"/>
    <cellStyle name="Normal 43" xfId="89" xr:uid="{00000000-0005-0000-0000-000058000000}"/>
    <cellStyle name="Normal 44" xfId="90" xr:uid="{00000000-0005-0000-0000-000059000000}"/>
    <cellStyle name="Normal 45" xfId="91" xr:uid="{00000000-0005-0000-0000-00005A000000}"/>
    <cellStyle name="Normal 46" xfId="92" xr:uid="{00000000-0005-0000-0000-00005B000000}"/>
    <cellStyle name="Normal 47" xfId="93" xr:uid="{00000000-0005-0000-0000-00005C000000}"/>
    <cellStyle name="Normal 48" xfId="94" xr:uid="{00000000-0005-0000-0000-00005D000000}"/>
    <cellStyle name="Normal 49" xfId="95" xr:uid="{00000000-0005-0000-0000-00005E000000}"/>
    <cellStyle name="Normal 5" xfId="8" xr:uid="{00000000-0005-0000-0000-00005F000000}"/>
    <cellStyle name="Normal 5 2" xfId="96" xr:uid="{00000000-0005-0000-0000-000060000000}"/>
    <cellStyle name="Normal 5_Site Clearance - Section 2" xfId="97" xr:uid="{00000000-0005-0000-0000-000061000000}"/>
    <cellStyle name="Normal 50" xfId="98" xr:uid="{00000000-0005-0000-0000-000062000000}"/>
    <cellStyle name="Normal 50 2" xfId="99" xr:uid="{00000000-0005-0000-0000-000063000000}"/>
    <cellStyle name="Normal 50 2 2" xfId="100" xr:uid="{00000000-0005-0000-0000-000064000000}"/>
    <cellStyle name="Normal 50 2 2 2" xfId="101" xr:uid="{00000000-0005-0000-0000-000065000000}"/>
    <cellStyle name="Normal 50 2 2 2 2" xfId="102" xr:uid="{00000000-0005-0000-0000-000066000000}"/>
    <cellStyle name="Normal 50 2 2 2 2 2" xfId="103" xr:uid="{00000000-0005-0000-0000-000067000000}"/>
    <cellStyle name="Normal 50 2 2 2 2 2 2" xfId="104" xr:uid="{00000000-0005-0000-0000-000068000000}"/>
    <cellStyle name="Normal 50 2 2 2 2 2_Site Clearance - Section 2" xfId="105" xr:uid="{00000000-0005-0000-0000-000069000000}"/>
    <cellStyle name="Normal 50 2 2 2 2 3" xfId="106" xr:uid="{00000000-0005-0000-0000-00006A000000}"/>
    <cellStyle name="Normal 50 2 2 2 2_Site Clearance - Section 2" xfId="107" xr:uid="{00000000-0005-0000-0000-00006B000000}"/>
    <cellStyle name="Normal 50 2 2 2 3" xfId="108" xr:uid="{00000000-0005-0000-0000-00006C000000}"/>
    <cellStyle name="Normal 50 2 2 2 3 2" xfId="109" xr:uid="{00000000-0005-0000-0000-00006D000000}"/>
    <cellStyle name="Normal 50 2 2 2 3_Site Clearance - Section 2" xfId="110" xr:uid="{00000000-0005-0000-0000-00006E000000}"/>
    <cellStyle name="Normal 50 2 2 2 4" xfId="111" xr:uid="{00000000-0005-0000-0000-00006F000000}"/>
    <cellStyle name="Normal 50 2 2 2_Site Clearance - Section 2" xfId="112" xr:uid="{00000000-0005-0000-0000-000070000000}"/>
    <cellStyle name="Normal 50 2 2 3" xfId="113" xr:uid="{00000000-0005-0000-0000-000071000000}"/>
    <cellStyle name="Normal 50 2 2 3 2" xfId="114" xr:uid="{00000000-0005-0000-0000-000072000000}"/>
    <cellStyle name="Normal 50 2 2 3 2 2" xfId="115" xr:uid="{00000000-0005-0000-0000-000073000000}"/>
    <cellStyle name="Normal 50 2 2 3 2_Site Clearance - Section 2" xfId="116" xr:uid="{00000000-0005-0000-0000-000074000000}"/>
    <cellStyle name="Normal 50 2 2 3 3" xfId="117" xr:uid="{00000000-0005-0000-0000-000075000000}"/>
    <cellStyle name="Normal 50 2 2 3_Site Clearance - Section 2" xfId="118" xr:uid="{00000000-0005-0000-0000-000076000000}"/>
    <cellStyle name="Normal 50 2 2 4" xfId="119" xr:uid="{00000000-0005-0000-0000-000077000000}"/>
    <cellStyle name="Normal 50 2 2 4 2" xfId="120" xr:uid="{00000000-0005-0000-0000-000078000000}"/>
    <cellStyle name="Normal 50 2 2 4_Site Clearance - Section 2" xfId="121" xr:uid="{00000000-0005-0000-0000-000079000000}"/>
    <cellStyle name="Normal 50 2 2 5" xfId="122" xr:uid="{00000000-0005-0000-0000-00007A000000}"/>
    <cellStyle name="Normal 50 2 2_Site Clearance - Section 2" xfId="123" xr:uid="{00000000-0005-0000-0000-00007B000000}"/>
    <cellStyle name="Normal 50 2 3" xfId="124" xr:uid="{00000000-0005-0000-0000-00007C000000}"/>
    <cellStyle name="Normal 50 2 3 2" xfId="125" xr:uid="{00000000-0005-0000-0000-00007D000000}"/>
    <cellStyle name="Normal 50 2 3 2 2" xfId="126" xr:uid="{00000000-0005-0000-0000-00007E000000}"/>
    <cellStyle name="Normal 50 2 3 2 2 2" xfId="127" xr:uid="{00000000-0005-0000-0000-00007F000000}"/>
    <cellStyle name="Normal 50 2 3 2 2_Site Clearance - Section 2" xfId="128" xr:uid="{00000000-0005-0000-0000-000080000000}"/>
    <cellStyle name="Normal 50 2 3 2 3" xfId="129" xr:uid="{00000000-0005-0000-0000-000081000000}"/>
    <cellStyle name="Normal 50 2 3 2_Site Clearance - Section 2" xfId="130" xr:uid="{00000000-0005-0000-0000-000082000000}"/>
    <cellStyle name="Normal 50 2 3 3" xfId="131" xr:uid="{00000000-0005-0000-0000-000083000000}"/>
    <cellStyle name="Normal 50 2 3 3 2" xfId="132" xr:uid="{00000000-0005-0000-0000-000084000000}"/>
    <cellStyle name="Normal 50 2 3 3_Site Clearance - Section 2" xfId="133" xr:uid="{00000000-0005-0000-0000-000085000000}"/>
    <cellStyle name="Normal 50 2 3 4" xfId="134" xr:uid="{00000000-0005-0000-0000-000086000000}"/>
    <cellStyle name="Normal 50 2 3_Site Clearance - Section 2" xfId="135" xr:uid="{00000000-0005-0000-0000-000087000000}"/>
    <cellStyle name="Normal 50 2 4" xfId="136" xr:uid="{00000000-0005-0000-0000-000088000000}"/>
    <cellStyle name="Normal 50 2 4 2" xfId="137" xr:uid="{00000000-0005-0000-0000-000089000000}"/>
    <cellStyle name="Normal 50 2 4 2 2" xfId="138" xr:uid="{00000000-0005-0000-0000-00008A000000}"/>
    <cellStyle name="Normal 50 2 4 2_Site Clearance - Section 2" xfId="139" xr:uid="{00000000-0005-0000-0000-00008B000000}"/>
    <cellStyle name="Normal 50 2 4 3" xfId="140" xr:uid="{00000000-0005-0000-0000-00008C000000}"/>
    <cellStyle name="Normal 50 2 4_Site Clearance - Section 2" xfId="141" xr:uid="{00000000-0005-0000-0000-00008D000000}"/>
    <cellStyle name="Normal 50 2 5" xfId="142" xr:uid="{00000000-0005-0000-0000-00008E000000}"/>
    <cellStyle name="Normal 50 2 5 2" xfId="143" xr:uid="{00000000-0005-0000-0000-00008F000000}"/>
    <cellStyle name="Normal 50 2 5_Site Clearance - Section 2" xfId="144" xr:uid="{00000000-0005-0000-0000-000090000000}"/>
    <cellStyle name="Normal 50 2 6" xfId="145" xr:uid="{00000000-0005-0000-0000-000091000000}"/>
    <cellStyle name="Normal 50 2_Site Clearance - Section 2" xfId="146" xr:uid="{00000000-0005-0000-0000-000092000000}"/>
    <cellStyle name="Normal 50 3" xfId="147" xr:uid="{00000000-0005-0000-0000-000093000000}"/>
    <cellStyle name="Normal 50 3 2" xfId="148" xr:uid="{00000000-0005-0000-0000-000094000000}"/>
    <cellStyle name="Normal 50 3 2 2" xfId="149" xr:uid="{00000000-0005-0000-0000-000095000000}"/>
    <cellStyle name="Normal 50 3 2 2 2" xfId="150" xr:uid="{00000000-0005-0000-0000-000096000000}"/>
    <cellStyle name="Normal 50 3 2 2 2 2" xfId="151" xr:uid="{00000000-0005-0000-0000-000097000000}"/>
    <cellStyle name="Normal 50 3 2 2 2 2 2" xfId="152" xr:uid="{00000000-0005-0000-0000-000098000000}"/>
    <cellStyle name="Normal 50 3 2 2 2 2_Site Clearance - Section 2" xfId="153" xr:uid="{00000000-0005-0000-0000-000099000000}"/>
    <cellStyle name="Normal 50 3 2 2 2 3" xfId="154" xr:uid="{00000000-0005-0000-0000-00009A000000}"/>
    <cellStyle name="Normal 50 3 2 2 2_Site Clearance - Section 2" xfId="155" xr:uid="{00000000-0005-0000-0000-00009B000000}"/>
    <cellStyle name="Normal 50 3 2 2 3" xfId="156" xr:uid="{00000000-0005-0000-0000-00009C000000}"/>
    <cellStyle name="Normal 50 3 2 2 3 2" xfId="157" xr:uid="{00000000-0005-0000-0000-00009D000000}"/>
    <cellStyle name="Normal 50 3 2 2 3_Site Clearance - Section 2" xfId="158" xr:uid="{00000000-0005-0000-0000-00009E000000}"/>
    <cellStyle name="Normal 50 3 2 2 4" xfId="159" xr:uid="{00000000-0005-0000-0000-00009F000000}"/>
    <cellStyle name="Normal 50 3 2 2_Site Clearance - Section 2" xfId="160" xr:uid="{00000000-0005-0000-0000-0000A0000000}"/>
    <cellStyle name="Normal 50 3 2 3" xfId="161" xr:uid="{00000000-0005-0000-0000-0000A1000000}"/>
    <cellStyle name="Normal 50 3 2 3 2" xfId="162" xr:uid="{00000000-0005-0000-0000-0000A2000000}"/>
    <cellStyle name="Normal 50 3 2 3 2 2" xfId="163" xr:uid="{00000000-0005-0000-0000-0000A3000000}"/>
    <cellStyle name="Normal 50 3 2 3 2_Site Clearance - Section 2" xfId="164" xr:uid="{00000000-0005-0000-0000-0000A4000000}"/>
    <cellStyle name="Normal 50 3 2 3 3" xfId="165" xr:uid="{00000000-0005-0000-0000-0000A5000000}"/>
    <cellStyle name="Normal 50 3 2 3_Site Clearance - Section 2" xfId="166" xr:uid="{00000000-0005-0000-0000-0000A6000000}"/>
    <cellStyle name="Normal 50 3 2 4" xfId="167" xr:uid="{00000000-0005-0000-0000-0000A7000000}"/>
    <cellStyle name="Normal 50 3 2 4 2" xfId="168" xr:uid="{00000000-0005-0000-0000-0000A8000000}"/>
    <cellStyle name="Normal 50 3 2 4_Site Clearance - Section 2" xfId="169" xr:uid="{00000000-0005-0000-0000-0000A9000000}"/>
    <cellStyle name="Normal 50 3 2 5" xfId="170" xr:uid="{00000000-0005-0000-0000-0000AA000000}"/>
    <cellStyle name="Normal 50 3 2_Site Clearance - Section 2" xfId="171" xr:uid="{00000000-0005-0000-0000-0000AB000000}"/>
    <cellStyle name="Normal 50 3 3" xfId="172" xr:uid="{00000000-0005-0000-0000-0000AC000000}"/>
    <cellStyle name="Normal 50 3 3 2" xfId="173" xr:uid="{00000000-0005-0000-0000-0000AD000000}"/>
    <cellStyle name="Normal 50 3 3 2 2" xfId="174" xr:uid="{00000000-0005-0000-0000-0000AE000000}"/>
    <cellStyle name="Normal 50 3 3 2 2 2" xfId="175" xr:uid="{00000000-0005-0000-0000-0000AF000000}"/>
    <cellStyle name="Normal 50 3 3 2 2_Site Clearance - Section 2" xfId="176" xr:uid="{00000000-0005-0000-0000-0000B0000000}"/>
    <cellStyle name="Normal 50 3 3 2 3" xfId="177" xr:uid="{00000000-0005-0000-0000-0000B1000000}"/>
    <cellStyle name="Normal 50 3 3 2_Site Clearance - Section 2" xfId="178" xr:uid="{00000000-0005-0000-0000-0000B2000000}"/>
    <cellStyle name="Normal 50 3 3 3" xfId="179" xr:uid="{00000000-0005-0000-0000-0000B3000000}"/>
    <cellStyle name="Normal 50 3 3 3 2" xfId="180" xr:uid="{00000000-0005-0000-0000-0000B4000000}"/>
    <cellStyle name="Normal 50 3 3 3_Site Clearance - Section 2" xfId="181" xr:uid="{00000000-0005-0000-0000-0000B5000000}"/>
    <cellStyle name="Normal 50 3 3 4" xfId="182" xr:uid="{00000000-0005-0000-0000-0000B6000000}"/>
    <cellStyle name="Normal 50 3 3_Site Clearance - Section 2" xfId="183" xr:uid="{00000000-0005-0000-0000-0000B7000000}"/>
    <cellStyle name="Normal 50 3 4" xfId="184" xr:uid="{00000000-0005-0000-0000-0000B8000000}"/>
    <cellStyle name="Normal 50 3 4 2" xfId="185" xr:uid="{00000000-0005-0000-0000-0000B9000000}"/>
    <cellStyle name="Normal 50 3 4 2 2" xfId="186" xr:uid="{00000000-0005-0000-0000-0000BA000000}"/>
    <cellStyle name="Normal 50 3 4 2_Site Clearance - Section 2" xfId="187" xr:uid="{00000000-0005-0000-0000-0000BB000000}"/>
    <cellStyle name="Normal 50 3 4 3" xfId="188" xr:uid="{00000000-0005-0000-0000-0000BC000000}"/>
    <cellStyle name="Normal 50 3 4_Site Clearance - Section 2" xfId="189" xr:uid="{00000000-0005-0000-0000-0000BD000000}"/>
    <cellStyle name="Normal 50 3 5" xfId="190" xr:uid="{00000000-0005-0000-0000-0000BE000000}"/>
    <cellStyle name="Normal 50 3 5 2" xfId="191" xr:uid="{00000000-0005-0000-0000-0000BF000000}"/>
    <cellStyle name="Normal 50 3 5_Site Clearance - Section 2" xfId="192" xr:uid="{00000000-0005-0000-0000-0000C0000000}"/>
    <cellStyle name="Normal 50 3 6" xfId="193" xr:uid="{00000000-0005-0000-0000-0000C1000000}"/>
    <cellStyle name="Normal 50 3_Site Clearance - Section 2" xfId="194" xr:uid="{00000000-0005-0000-0000-0000C2000000}"/>
    <cellStyle name="Normal 50 4" xfId="195" xr:uid="{00000000-0005-0000-0000-0000C3000000}"/>
    <cellStyle name="Normal 50 4 2" xfId="196" xr:uid="{00000000-0005-0000-0000-0000C4000000}"/>
    <cellStyle name="Normal 50 4 2 2" xfId="197" xr:uid="{00000000-0005-0000-0000-0000C5000000}"/>
    <cellStyle name="Normal 50 4 2 2 2" xfId="198" xr:uid="{00000000-0005-0000-0000-0000C6000000}"/>
    <cellStyle name="Normal 50 4 2 2 2 2" xfId="199" xr:uid="{00000000-0005-0000-0000-0000C7000000}"/>
    <cellStyle name="Normal 50 4 2 2 2_Site Clearance - Section 2" xfId="200" xr:uid="{00000000-0005-0000-0000-0000C8000000}"/>
    <cellStyle name="Normal 50 4 2 2 3" xfId="201" xr:uid="{00000000-0005-0000-0000-0000C9000000}"/>
    <cellStyle name="Normal 50 4 2 2_Site Clearance - Section 2" xfId="202" xr:uid="{00000000-0005-0000-0000-0000CA000000}"/>
    <cellStyle name="Normal 50 4 2 3" xfId="203" xr:uid="{00000000-0005-0000-0000-0000CB000000}"/>
    <cellStyle name="Normal 50 4 2 3 2" xfId="204" xr:uid="{00000000-0005-0000-0000-0000CC000000}"/>
    <cellStyle name="Normal 50 4 2 3_Site Clearance - Section 2" xfId="205" xr:uid="{00000000-0005-0000-0000-0000CD000000}"/>
    <cellStyle name="Normal 50 4 2 4" xfId="206" xr:uid="{00000000-0005-0000-0000-0000CE000000}"/>
    <cellStyle name="Normal 50 4 2_Site Clearance - Section 2" xfId="207" xr:uid="{00000000-0005-0000-0000-0000CF000000}"/>
    <cellStyle name="Normal 50 4 3" xfId="208" xr:uid="{00000000-0005-0000-0000-0000D0000000}"/>
    <cellStyle name="Normal 50 4 3 2" xfId="209" xr:uid="{00000000-0005-0000-0000-0000D1000000}"/>
    <cellStyle name="Normal 50 4 3 2 2" xfId="210" xr:uid="{00000000-0005-0000-0000-0000D2000000}"/>
    <cellStyle name="Normal 50 4 3 2_Site Clearance - Section 2" xfId="211" xr:uid="{00000000-0005-0000-0000-0000D3000000}"/>
    <cellStyle name="Normal 50 4 3 3" xfId="212" xr:uid="{00000000-0005-0000-0000-0000D4000000}"/>
    <cellStyle name="Normal 50 4 3_Site Clearance - Section 2" xfId="213" xr:uid="{00000000-0005-0000-0000-0000D5000000}"/>
    <cellStyle name="Normal 50 4 4" xfId="214" xr:uid="{00000000-0005-0000-0000-0000D6000000}"/>
    <cellStyle name="Normal 50 4 4 2" xfId="215" xr:uid="{00000000-0005-0000-0000-0000D7000000}"/>
    <cellStyle name="Normal 50 4 4_Site Clearance - Section 2" xfId="216" xr:uid="{00000000-0005-0000-0000-0000D8000000}"/>
    <cellStyle name="Normal 50 4 5" xfId="217" xr:uid="{00000000-0005-0000-0000-0000D9000000}"/>
    <cellStyle name="Normal 50 4_Site Clearance - Section 2" xfId="218" xr:uid="{00000000-0005-0000-0000-0000DA000000}"/>
    <cellStyle name="Normal 50 5" xfId="219" xr:uid="{00000000-0005-0000-0000-0000DB000000}"/>
    <cellStyle name="Normal 50 5 2" xfId="220" xr:uid="{00000000-0005-0000-0000-0000DC000000}"/>
    <cellStyle name="Normal 50 5 2 2" xfId="221" xr:uid="{00000000-0005-0000-0000-0000DD000000}"/>
    <cellStyle name="Normal 50 5 2 2 2" xfId="222" xr:uid="{00000000-0005-0000-0000-0000DE000000}"/>
    <cellStyle name="Normal 50 5 2 2_Site Clearance - Section 2" xfId="223" xr:uid="{00000000-0005-0000-0000-0000DF000000}"/>
    <cellStyle name="Normal 50 5 2 3" xfId="224" xr:uid="{00000000-0005-0000-0000-0000E0000000}"/>
    <cellStyle name="Normal 50 5 2_Site Clearance - Section 2" xfId="225" xr:uid="{00000000-0005-0000-0000-0000E1000000}"/>
    <cellStyle name="Normal 50 5 3" xfId="226" xr:uid="{00000000-0005-0000-0000-0000E2000000}"/>
    <cellStyle name="Normal 50 5 3 2" xfId="227" xr:uid="{00000000-0005-0000-0000-0000E3000000}"/>
    <cellStyle name="Normal 50 5 3_Site Clearance - Section 2" xfId="228" xr:uid="{00000000-0005-0000-0000-0000E4000000}"/>
    <cellStyle name="Normal 50 5 4" xfId="229" xr:uid="{00000000-0005-0000-0000-0000E5000000}"/>
    <cellStyle name="Normal 50 5_Site Clearance - Section 2" xfId="230" xr:uid="{00000000-0005-0000-0000-0000E6000000}"/>
    <cellStyle name="Normal 50 6" xfId="231" xr:uid="{00000000-0005-0000-0000-0000E7000000}"/>
    <cellStyle name="Normal 50 6 2" xfId="232" xr:uid="{00000000-0005-0000-0000-0000E8000000}"/>
    <cellStyle name="Normal 50 6 2 2" xfId="233" xr:uid="{00000000-0005-0000-0000-0000E9000000}"/>
    <cellStyle name="Normal 50 6 2_Site Clearance - Section 2" xfId="234" xr:uid="{00000000-0005-0000-0000-0000EA000000}"/>
    <cellStyle name="Normal 50 6 3" xfId="235" xr:uid="{00000000-0005-0000-0000-0000EB000000}"/>
    <cellStyle name="Normal 50 6_Site Clearance - Section 2" xfId="236" xr:uid="{00000000-0005-0000-0000-0000EC000000}"/>
    <cellStyle name="Normal 50 7" xfId="237" xr:uid="{00000000-0005-0000-0000-0000ED000000}"/>
    <cellStyle name="Normal 50 7 2" xfId="238" xr:uid="{00000000-0005-0000-0000-0000EE000000}"/>
    <cellStyle name="Normal 50 7_Site Clearance - Section 2" xfId="239" xr:uid="{00000000-0005-0000-0000-0000EF000000}"/>
    <cellStyle name="Normal 50 8" xfId="240" xr:uid="{00000000-0005-0000-0000-0000F0000000}"/>
    <cellStyle name="Normal 50_Site Clearance - Section 2" xfId="241" xr:uid="{00000000-0005-0000-0000-0000F1000000}"/>
    <cellStyle name="Normal 53" xfId="242" xr:uid="{00000000-0005-0000-0000-0000F2000000}"/>
    <cellStyle name="Normal 6" xfId="10" xr:uid="{00000000-0005-0000-0000-0000F3000000}"/>
    <cellStyle name="Normal 6 2" xfId="243" xr:uid="{00000000-0005-0000-0000-0000F4000000}"/>
    <cellStyle name="Normal 6_Site Clearance - Section 2" xfId="244" xr:uid="{00000000-0005-0000-0000-0000F5000000}"/>
    <cellStyle name="Normal 7" xfId="245" xr:uid="{00000000-0005-0000-0000-0000F6000000}"/>
    <cellStyle name="Normal 8" xfId="5" xr:uid="{00000000-0005-0000-0000-0000F7000000}"/>
    <cellStyle name="Normal 8 2" xfId="246" xr:uid="{00000000-0005-0000-0000-0000F8000000}"/>
    <cellStyle name="Normal 8_Site Clearance - Section 2" xfId="247" xr:uid="{00000000-0005-0000-0000-0000F9000000}"/>
    <cellStyle name="Normal 9" xfId="9" xr:uid="{00000000-0005-0000-0000-0000FA000000}"/>
    <cellStyle name="Normal 9 2" xfId="248" xr:uid="{00000000-0005-0000-0000-0000FB000000}"/>
    <cellStyle name="Normal 9_Site Clearance - Section 2" xfId="249" xr:uid="{00000000-0005-0000-0000-0000FC000000}"/>
    <cellStyle name="Normal 94" xfId="250" xr:uid="{00000000-0005-0000-0000-0000FD000000}"/>
    <cellStyle name="Normal 99" xfId="251" xr:uid="{00000000-0005-0000-0000-0000FE000000}"/>
    <cellStyle name="Normal_RESG_BoQ_Phase 5B" xfId="1" xr:uid="{00000000-0005-0000-0000-000002010000}"/>
    <cellStyle name="OPSKRIF" xfId="252" xr:uid="{00000000-0005-0000-0000-000003010000}"/>
    <cellStyle name="OPSKRIFTE" xfId="253" xr:uid="{00000000-0005-0000-0000-000004010000}"/>
    <cellStyle name="or" xfId="254" xr:uid="{00000000-0005-0000-0000-000005010000}"/>
    <cellStyle name="Percent" xfId="12" builtinId="5"/>
    <cellStyle name="Percent 2" xfId="255" xr:uid="{00000000-0005-0000-0000-000007010000}"/>
    <cellStyle name="Total 2" xfId="256" xr:uid="{00000000-0005-0000-0000-000008010000}"/>
    <cellStyle name="Total 2 2" xfId="257" xr:uid="{00000000-0005-0000-0000-00000901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onnections" Target="connections.xml"/></Relationships>
</file>

<file path=xl/persons/person.xml><?xml version="1.0" encoding="utf-8"?>
<personList xmlns="http://schemas.microsoft.com/office/spreadsheetml/2018/threadedcomments" xmlns:x="http://schemas.openxmlformats.org/spreadsheetml/2006/main">
  <person displayName="Noel Nyawade" id="{C9D53645-4011-4D31-B2CC-151B0FFAE375}" userId="S::nnyawade@sdmconsulting.co.za::141caa1b-c434-42fb-b0e7-8568f8f4a7c7"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D14" dT="2026-04-21T03:50:17.07" personId="{C9D53645-4011-4D31-B2CC-151B0FFAE375}" id="{4B406D4F-5284-4274-AC41-41CF94511085}">
    <text>Assume 75m/HH</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7.bin"/><Relationship Id="rId4" Type="http://schemas.microsoft.com/office/2017/10/relationships/threadedComment" Target="../threadedComments/threadedComment1.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496"/>
  <sheetViews>
    <sheetView topLeftCell="A21" zoomScaleNormal="100" workbookViewId="0">
      <selection activeCell="C31" sqref="C31"/>
    </sheetView>
  </sheetViews>
  <sheetFormatPr defaultColWidth="9.44140625" defaultRowHeight="13.2"/>
  <cols>
    <col min="1" max="1" width="11.44140625" style="7" customWidth="1"/>
    <col min="2" max="2" width="71.44140625" style="7" customWidth="1"/>
    <col min="3" max="3" width="36.5546875" style="48" customWidth="1"/>
    <col min="4" max="4" width="19.5546875" style="3" hidden="1" customWidth="1"/>
    <col min="5" max="5" width="20.5546875" style="3" hidden="1" customWidth="1"/>
    <col min="6" max="6" width="18.5546875" style="3" customWidth="1"/>
    <col min="7" max="7" width="15.5546875" style="3" customWidth="1"/>
    <col min="8" max="8" width="18.5546875" style="3" customWidth="1"/>
    <col min="9" max="9" width="9.44140625" style="3"/>
    <col min="10" max="10" width="11.44140625" style="3" bestFit="1" customWidth="1"/>
    <col min="11" max="16384" width="9.44140625" style="3"/>
  </cols>
  <sheetData>
    <row r="1" spans="1:5" ht="15" customHeight="1">
      <c r="A1" s="43" t="str">
        <f>'P&amp;G - Section 1'!A1</f>
        <v>UMKHANYAKUDE DISTRICT MUNICIPALITY</v>
      </c>
      <c r="B1" s="59"/>
      <c r="C1" s="60"/>
    </row>
    <row r="2" spans="1:5" ht="11.85" customHeight="1">
      <c r="A2" s="61" t="str">
        <f>'P&amp;G - Section 1'!A2</f>
        <v>NONDABUYA WSS PHASES 2 &amp; 3</v>
      </c>
      <c r="C2" s="62"/>
    </row>
    <row r="3" spans="1:5">
      <c r="A3" s="27" t="str">
        <f>'P&amp;G - Section 1'!A3</f>
        <v>CONTRACT No.:</v>
      </c>
      <c r="C3" s="62"/>
    </row>
    <row r="4" spans="1:5">
      <c r="A4" s="57"/>
      <c r="C4" s="62"/>
    </row>
    <row r="5" spans="1:5" ht="14.1" customHeight="1">
      <c r="A5" s="420" t="s">
        <v>0</v>
      </c>
      <c r="B5" s="421"/>
      <c r="C5" s="422"/>
    </row>
    <row r="6" spans="1:5" ht="14.1" customHeight="1" thickBot="1">
      <c r="A6" s="63"/>
      <c r="C6" s="97"/>
    </row>
    <row r="7" spans="1:5" ht="8.1" customHeight="1">
      <c r="A7" s="423" t="s">
        <v>1</v>
      </c>
      <c r="B7" s="426" t="s">
        <v>2</v>
      </c>
      <c r="C7" s="429" t="s">
        <v>3</v>
      </c>
    </row>
    <row r="8" spans="1:5" ht="4.3499999999999996" customHeight="1">
      <c r="A8" s="424"/>
      <c r="B8" s="427"/>
      <c r="C8" s="430"/>
    </row>
    <row r="9" spans="1:5" ht="12.6" customHeight="1">
      <c r="A9" s="424"/>
      <c r="B9" s="427"/>
      <c r="C9" s="430"/>
      <c r="D9" s="3" t="s">
        <v>4</v>
      </c>
      <c r="E9" s="3" t="s">
        <v>5</v>
      </c>
    </row>
    <row r="10" spans="1:5" s="4" customFormat="1" ht="8.1" customHeight="1" thickBot="1">
      <c r="A10" s="425"/>
      <c r="B10" s="428"/>
      <c r="C10" s="431"/>
    </row>
    <row r="11" spans="1:5" s="4" customFormat="1">
      <c r="A11" s="87"/>
      <c r="B11" s="161"/>
      <c r="C11" s="88"/>
    </row>
    <row r="12" spans="1:5" s="19" customFormat="1" ht="17.100000000000001" customHeight="1">
      <c r="A12" s="40">
        <v>1</v>
      </c>
      <c r="B12" s="161" t="str">
        <f>'P&amp;G - Section 1'!G5</f>
        <v>SECTION 1:  PRELIMINARY AND GENERAL</v>
      </c>
      <c r="C12" s="158">
        <f>'P&amp;G - Section 1'!G168</f>
        <v>0</v>
      </c>
      <c r="D12" s="164">
        <v>2927200</v>
      </c>
      <c r="E12" s="170">
        <f>C12-D12</f>
        <v>-2927200</v>
      </c>
    </row>
    <row r="13" spans="1:5" s="19" customFormat="1" ht="17.100000000000001" customHeight="1">
      <c r="A13" s="40"/>
      <c r="B13" s="161"/>
      <c r="C13" s="158"/>
      <c r="D13" s="164"/>
      <c r="E13" s="170">
        <f t="shared" ref="E13:E28" si="0">C13-D13</f>
        <v>0</v>
      </c>
    </row>
    <row r="14" spans="1:5" s="19" customFormat="1" ht="17.100000000000001" customHeight="1">
      <c r="A14" s="40">
        <v>2</v>
      </c>
      <c r="B14" s="161" t="str">
        <f>'Site Clearance - Section 2'!G5</f>
        <v>SECTION 2 : SITE CLEARANCE</v>
      </c>
      <c r="C14" s="158">
        <f>'Site Clearance - Section 2'!G39</f>
        <v>0</v>
      </c>
      <c r="D14" s="164">
        <v>469625</v>
      </c>
      <c r="E14" s="170">
        <f t="shared" si="0"/>
        <v>-469625</v>
      </c>
    </row>
    <row r="15" spans="1:5" s="19" customFormat="1" ht="17.100000000000001" customHeight="1">
      <c r="A15" s="40"/>
      <c r="B15" s="161"/>
      <c r="C15" s="158"/>
      <c r="D15" s="164"/>
      <c r="E15" s="170">
        <f t="shared" si="0"/>
        <v>0</v>
      </c>
    </row>
    <row r="16" spans="1:5" s="19" customFormat="1" ht="17.100000000000001" customHeight="1">
      <c r="A16" s="40">
        <v>3</v>
      </c>
      <c r="B16" s="161" t="str">
        <f>'Earthworks - Section 3'!G5</f>
        <v>SECTION 3 : EARTHWORKS</v>
      </c>
      <c r="C16" s="158">
        <f>'Earthworks - Section 3'!G86</f>
        <v>0</v>
      </c>
      <c r="D16" s="164">
        <v>5593657.9800000004</v>
      </c>
      <c r="E16" s="170">
        <f t="shared" si="0"/>
        <v>-5593657.9800000004</v>
      </c>
    </row>
    <row r="17" spans="1:7" s="19" customFormat="1" ht="17.100000000000001" customHeight="1">
      <c r="A17" s="40"/>
      <c r="B17" s="161"/>
      <c r="C17" s="158"/>
      <c r="D17" s="164"/>
      <c r="E17" s="170">
        <f t="shared" si="0"/>
        <v>0</v>
      </c>
    </row>
    <row r="18" spans="1:7" s="19" customFormat="1" ht="17.100000000000001" customHeight="1">
      <c r="A18" s="40">
        <v>4</v>
      </c>
      <c r="B18" s="161" t="str">
        <f>'Bedding - Section 4'!G5</f>
        <v>SECTION 4 : BEDDING</v>
      </c>
      <c r="C18" s="158">
        <f>'Bedding - Section 4'!G50</f>
        <v>0</v>
      </c>
      <c r="D18" s="164">
        <v>2097070.12</v>
      </c>
      <c r="E18" s="170">
        <f t="shared" si="0"/>
        <v>-2097070.12</v>
      </c>
    </row>
    <row r="19" spans="1:7" s="19" customFormat="1" ht="17.100000000000001" customHeight="1">
      <c r="A19" s="40"/>
      <c r="B19" s="161"/>
      <c r="C19" s="158"/>
      <c r="D19" s="164"/>
      <c r="E19" s="170">
        <f t="shared" si="0"/>
        <v>0</v>
      </c>
    </row>
    <row r="20" spans="1:7" s="19" customFormat="1" ht="17.100000000000001" customHeight="1">
      <c r="A20" s="40">
        <v>5</v>
      </c>
      <c r="B20" s="161" t="str">
        <f>'Medium Pressure - Section 5'!G5</f>
        <v>SECTION 5 : MEDIUM PRESSURE PIPELINES</v>
      </c>
      <c r="C20" s="158">
        <f>'Medium Pressure - Section 5'!G54</f>
        <v>0</v>
      </c>
      <c r="D20" s="164">
        <v>7189956</v>
      </c>
      <c r="E20" s="170">
        <f t="shared" si="0"/>
        <v>-7189956</v>
      </c>
    </row>
    <row r="21" spans="1:7" s="19" customFormat="1" ht="17.100000000000001" customHeight="1">
      <c r="A21" s="74"/>
      <c r="B21" s="161"/>
      <c r="C21" s="159"/>
      <c r="D21" s="164"/>
      <c r="E21" s="170">
        <f t="shared" si="0"/>
        <v>0</v>
      </c>
    </row>
    <row r="22" spans="1:7" s="19" customFormat="1" ht="17.100000000000001" customHeight="1">
      <c r="A22" s="74">
        <v>6</v>
      </c>
      <c r="B22" s="161" t="str">
        <f>'Pipe Fittings - Section 6'!G5</f>
        <v>SECTION 6 : PIPE FITTINGS AND SPECIALS</v>
      </c>
      <c r="C22" s="159">
        <f>'Pipe Fittings - Section 6'!G171</f>
        <v>0</v>
      </c>
      <c r="D22" s="164">
        <v>938549.29</v>
      </c>
      <c r="E22" s="170">
        <f t="shared" si="0"/>
        <v>-938549.29</v>
      </c>
    </row>
    <row r="23" spans="1:7" s="19" customFormat="1" ht="17.100000000000001" customHeight="1">
      <c r="A23" s="74"/>
      <c r="B23" s="161"/>
      <c r="C23" s="159"/>
      <c r="D23" s="164"/>
      <c r="E23" s="170">
        <f t="shared" si="0"/>
        <v>0</v>
      </c>
    </row>
    <row r="24" spans="1:7" s="19" customFormat="1" ht="17.100000000000001" customHeight="1">
      <c r="A24" s="74">
        <v>7</v>
      </c>
      <c r="B24" s="161" t="str">
        <f>'Valves - Section 7'!G5</f>
        <v>SECTION 7 : VALVES AND CHAMBERS</v>
      </c>
      <c r="C24" s="159">
        <f>'Valves - Section 7'!G50</f>
        <v>0</v>
      </c>
      <c r="D24" s="164">
        <v>1403556.34</v>
      </c>
      <c r="E24" s="170">
        <f t="shared" si="0"/>
        <v>-1403556.34</v>
      </c>
    </row>
    <row r="25" spans="1:7" s="19" customFormat="1" ht="17.100000000000001" customHeight="1">
      <c r="A25" s="74"/>
      <c r="B25" s="161"/>
      <c r="C25" s="159"/>
      <c r="D25" s="164"/>
      <c r="E25" s="170">
        <f t="shared" si="0"/>
        <v>0</v>
      </c>
    </row>
    <row r="26" spans="1:7" s="19" customFormat="1" ht="17.100000000000001" customHeight="1">
      <c r="A26" s="74">
        <v>8</v>
      </c>
      <c r="B26" s="161" t="str">
        <f>'Pumpstations - Section 8'!G5</f>
        <v>SECTION 8 : PUMP STATIONS</v>
      </c>
      <c r="C26" s="159">
        <f>'Pumpstations - Section 8'!G19</f>
        <v>0</v>
      </c>
      <c r="D26" s="164">
        <v>7255250</v>
      </c>
      <c r="E26" s="170">
        <f t="shared" si="0"/>
        <v>-7255250</v>
      </c>
    </row>
    <row r="27" spans="1:7" s="19" customFormat="1" ht="17.100000000000001" customHeight="1">
      <c r="A27" s="74"/>
      <c r="B27" s="161"/>
      <c r="C27" s="159"/>
      <c r="D27" s="164"/>
      <c r="E27" s="170">
        <f t="shared" si="0"/>
        <v>0</v>
      </c>
    </row>
    <row r="28" spans="1:7" s="19" customFormat="1" ht="17.100000000000001" customHeight="1" thickBot="1">
      <c r="A28" s="178">
        <v>9</v>
      </c>
      <c r="B28" s="179" t="str">
        <f>'Tanks - Section 9'!G5</f>
        <v>SECTION 9 : PREFABRICATED STEEL TANKS</v>
      </c>
      <c r="C28" s="180">
        <f>'Tanks - Section 9'!G51</f>
        <v>0</v>
      </c>
      <c r="D28" s="181">
        <v>4539325.3</v>
      </c>
      <c r="E28" s="182">
        <f t="shared" si="0"/>
        <v>-4539325.3</v>
      </c>
    </row>
    <row r="29" spans="1:7" s="4" customFormat="1" ht="29.1" customHeight="1" thickBot="1">
      <c r="A29" s="187">
        <v>10</v>
      </c>
      <c r="B29" s="188" t="s">
        <v>6</v>
      </c>
      <c r="C29" s="189">
        <f>SUM(C11:C28)-0.001</f>
        <v>-1E-3</v>
      </c>
      <c r="D29" s="190">
        <f>SUM(D12:D28)</f>
        <v>32414190.030000001</v>
      </c>
      <c r="E29" s="186">
        <f>C29-0.0001</f>
        <v>-1.1000000000000001E-3</v>
      </c>
      <c r="G29" s="163"/>
    </row>
    <row r="30" spans="1:7" s="4" customFormat="1" ht="29.1" customHeight="1">
      <c r="A30" s="183">
        <v>11</v>
      </c>
      <c r="B30" s="184" t="s">
        <v>7</v>
      </c>
      <c r="C30" s="185">
        <f>C29*5%</f>
        <v>-5.0000000000000002E-5</v>
      </c>
      <c r="D30" s="163"/>
      <c r="E30" s="163"/>
      <c r="G30" s="163"/>
    </row>
    <row r="31" spans="1:7" s="4" customFormat="1" ht="29.1" customHeight="1">
      <c r="A31" s="151">
        <v>12</v>
      </c>
      <c r="B31" s="274" t="s">
        <v>8</v>
      </c>
      <c r="C31" s="154">
        <f>SUM(C29:C30)</f>
        <v>-1.0499999999999999E-3</v>
      </c>
      <c r="D31" s="163"/>
      <c r="E31" s="163"/>
    </row>
    <row r="32" spans="1:7" s="4" customFormat="1" ht="29.1" customHeight="1">
      <c r="A32" s="151">
        <v>13</v>
      </c>
      <c r="B32" s="274" t="s">
        <v>9</v>
      </c>
      <c r="C32" s="157">
        <f>0.15*C31</f>
        <v>-1.5749999999999998E-4</v>
      </c>
      <c r="D32" s="163"/>
      <c r="E32" s="163"/>
    </row>
    <row r="33" spans="1:5" s="4" customFormat="1" ht="29.1" customHeight="1" thickBot="1">
      <c r="A33" s="151">
        <v>14</v>
      </c>
      <c r="B33" s="155" t="s">
        <v>10</v>
      </c>
      <c r="C33" s="156">
        <f>C32+C31</f>
        <v>-1.2074999999999998E-3</v>
      </c>
      <c r="D33" s="163"/>
      <c r="E33" s="163"/>
    </row>
    <row r="34" spans="1:5" s="4" customFormat="1">
      <c r="C34" s="92"/>
    </row>
    <row r="35" spans="1:5" s="4" customFormat="1" hidden="1">
      <c r="C35" s="168">
        <v>32414190.030000001</v>
      </c>
    </row>
    <row r="36" spans="1:5" s="4" customFormat="1" hidden="1">
      <c r="B36" s="167" t="s">
        <v>11</v>
      </c>
      <c r="C36" s="46">
        <f>C29-C35</f>
        <v>-32414190.030999999</v>
      </c>
    </row>
    <row r="37" spans="1:5" s="4" customFormat="1">
      <c r="C37" s="46"/>
    </row>
    <row r="38" spans="1:5" s="4" customFormat="1">
      <c r="C38" s="46"/>
    </row>
    <row r="39" spans="1:5" s="4" customFormat="1">
      <c r="C39" s="46"/>
    </row>
    <row r="40" spans="1:5" s="4" customFormat="1">
      <c r="C40" s="46"/>
    </row>
    <row r="41" spans="1:5" s="4" customFormat="1">
      <c r="C41" s="46"/>
    </row>
    <row r="42" spans="1:5" s="4" customFormat="1">
      <c r="C42" s="46"/>
    </row>
    <row r="43" spans="1:5" s="4" customFormat="1">
      <c r="C43" s="46"/>
    </row>
    <row r="44" spans="1:5" s="4" customFormat="1">
      <c r="C44" s="46"/>
    </row>
    <row r="45" spans="1:5" s="4" customFormat="1">
      <c r="C45" s="46"/>
    </row>
    <row r="46" spans="1:5" s="4" customFormat="1">
      <c r="C46" s="46"/>
    </row>
    <row r="47" spans="1:5" s="4" customFormat="1" ht="14.25" customHeight="1">
      <c r="C47" s="46"/>
    </row>
    <row r="48" spans="1:5" s="4" customFormat="1" ht="12.75" customHeight="1">
      <c r="C48" s="46"/>
    </row>
    <row r="49" spans="3:3" s="4" customFormat="1">
      <c r="C49" s="46"/>
    </row>
    <row r="50" spans="3:3" s="4" customFormat="1">
      <c r="C50" s="46"/>
    </row>
    <row r="51" spans="3:3" s="4" customFormat="1">
      <c r="C51" s="46"/>
    </row>
    <row r="52" spans="3:3" s="4" customFormat="1">
      <c r="C52" s="46"/>
    </row>
    <row r="53" spans="3:3" s="4" customFormat="1">
      <c r="C53" s="46"/>
    </row>
    <row r="54" spans="3:3" s="4" customFormat="1">
      <c r="C54" s="46"/>
    </row>
    <row r="55" spans="3:3" s="4" customFormat="1">
      <c r="C55" s="46"/>
    </row>
    <row r="56" spans="3:3" s="4" customFormat="1">
      <c r="C56" s="46"/>
    </row>
    <row r="57" spans="3:3" s="4" customFormat="1">
      <c r="C57" s="46"/>
    </row>
    <row r="58" spans="3:3" s="4" customFormat="1">
      <c r="C58" s="46"/>
    </row>
    <row r="59" spans="3:3" s="4" customFormat="1">
      <c r="C59" s="46"/>
    </row>
    <row r="60" spans="3:3" s="4" customFormat="1">
      <c r="C60" s="46"/>
    </row>
    <row r="61" spans="3:3" s="4" customFormat="1">
      <c r="C61" s="46"/>
    </row>
    <row r="62" spans="3:3" s="4" customFormat="1">
      <c r="C62" s="46"/>
    </row>
    <row r="63" spans="3:3" s="4" customFormat="1">
      <c r="C63" s="46"/>
    </row>
    <row r="64" spans="3:3" s="4" customFormat="1">
      <c r="C64" s="46"/>
    </row>
    <row r="65" spans="3:3" s="4" customFormat="1">
      <c r="C65" s="46"/>
    </row>
    <row r="66" spans="3:3" s="4" customFormat="1">
      <c r="C66" s="46"/>
    </row>
    <row r="67" spans="3:3" s="4" customFormat="1">
      <c r="C67" s="46"/>
    </row>
    <row r="68" spans="3:3" s="4" customFormat="1">
      <c r="C68" s="46"/>
    </row>
    <row r="69" spans="3:3" s="4" customFormat="1">
      <c r="C69" s="46"/>
    </row>
    <row r="70" spans="3:3" s="4" customFormat="1">
      <c r="C70" s="46"/>
    </row>
    <row r="71" spans="3:3" s="4" customFormat="1">
      <c r="C71" s="46"/>
    </row>
    <row r="72" spans="3:3" s="4" customFormat="1">
      <c r="C72" s="46"/>
    </row>
    <row r="73" spans="3:3" s="4" customFormat="1">
      <c r="C73" s="46"/>
    </row>
    <row r="74" spans="3:3" s="4" customFormat="1">
      <c r="C74" s="46"/>
    </row>
    <row r="75" spans="3:3" s="4" customFormat="1">
      <c r="C75" s="46"/>
    </row>
    <row r="76" spans="3:3" s="4" customFormat="1">
      <c r="C76" s="46"/>
    </row>
    <row r="77" spans="3:3" s="4" customFormat="1">
      <c r="C77" s="46"/>
    </row>
    <row r="78" spans="3:3" s="4" customFormat="1">
      <c r="C78" s="46"/>
    </row>
    <row r="79" spans="3:3" s="4" customFormat="1">
      <c r="C79" s="46"/>
    </row>
    <row r="80" spans="3:3" s="4" customFormat="1">
      <c r="C80" s="46"/>
    </row>
    <row r="81" spans="3:3" s="4" customFormat="1">
      <c r="C81" s="46"/>
    </row>
    <row r="82" spans="3:3" s="4" customFormat="1">
      <c r="C82" s="46"/>
    </row>
    <row r="83" spans="3:3" s="4" customFormat="1">
      <c r="C83" s="46"/>
    </row>
    <row r="84" spans="3:3" s="4" customFormat="1">
      <c r="C84" s="46"/>
    </row>
    <row r="85" spans="3:3" s="4" customFormat="1">
      <c r="C85" s="46"/>
    </row>
    <row r="86" spans="3:3" s="4" customFormat="1">
      <c r="C86" s="46"/>
    </row>
    <row r="87" spans="3:3" s="4" customFormat="1">
      <c r="C87" s="46"/>
    </row>
    <row r="88" spans="3:3" s="4" customFormat="1">
      <c r="C88" s="46"/>
    </row>
    <row r="89" spans="3:3" s="4" customFormat="1">
      <c r="C89" s="46"/>
    </row>
    <row r="90" spans="3:3" s="4" customFormat="1">
      <c r="C90" s="46"/>
    </row>
    <row r="91" spans="3:3" s="4" customFormat="1">
      <c r="C91" s="46"/>
    </row>
    <row r="92" spans="3:3" s="4" customFormat="1">
      <c r="C92" s="46"/>
    </row>
    <row r="93" spans="3:3" s="4" customFormat="1">
      <c r="C93" s="46"/>
    </row>
    <row r="94" spans="3:3" s="4" customFormat="1">
      <c r="C94" s="46"/>
    </row>
    <row r="95" spans="3:3" s="4" customFormat="1">
      <c r="C95" s="46"/>
    </row>
    <row r="96" spans="3:3" s="4" customFormat="1">
      <c r="C96" s="46"/>
    </row>
    <row r="97" spans="1:3" s="4" customFormat="1">
      <c r="C97" s="46"/>
    </row>
    <row r="98" spans="1:3" s="4" customFormat="1">
      <c r="C98" s="46"/>
    </row>
    <row r="99" spans="1:3" s="4" customFormat="1">
      <c r="C99" s="46"/>
    </row>
    <row r="100" spans="1:3" s="4" customFormat="1">
      <c r="C100" s="46"/>
    </row>
    <row r="101" spans="1:3" s="4" customFormat="1">
      <c r="C101" s="46"/>
    </row>
    <row r="102" spans="1:3" s="4" customFormat="1">
      <c r="C102" s="46"/>
    </row>
    <row r="103" spans="1:3" s="4" customFormat="1">
      <c r="C103" s="46"/>
    </row>
    <row r="104" spans="1:3" s="4" customFormat="1">
      <c r="C104" s="46"/>
    </row>
    <row r="105" spans="1:3" s="4" customFormat="1">
      <c r="C105" s="46"/>
    </row>
    <row r="106" spans="1:3" s="4" customFormat="1">
      <c r="C106" s="46"/>
    </row>
    <row r="107" spans="1:3" s="4" customFormat="1">
      <c r="C107" s="46"/>
    </row>
    <row r="108" spans="1:3" s="4" customFormat="1">
      <c r="C108" s="46"/>
    </row>
    <row r="109" spans="1:3" s="4" customFormat="1">
      <c r="A109" s="6"/>
      <c r="C109" s="160"/>
    </row>
    <row r="110" spans="1:3" s="4" customFormat="1">
      <c r="A110" s="6"/>
      <c r="C110" s="160"/>
    </row>
    <row r="111" spans="1:3" s="6" customFormat="1">
      <c r="C111" s="160"/>
    </row>
    <row r="112" spans="1:3" s="6" customFormat="1">
      <c r="C112" s="160"/>
    </row>
    <row r="113" spans="1:3" s="6" customFormat="1">
      <c r="C113" s="160"/>
    </row>
    <row r="114" spans="1:3" s="6" customFormat="1">
      <c r="A114" s="4"/>
      <c r="C114" s="46"/>
    </row>
    <row r="115" spans="1:3" s="6" customFormat="1">
      <c r="A115" s="4"/>
      <c r="C115" s="46"/>
    </row>
    <row r="116" spans="1:3" s="4" customFormat="1">
      <c r="C116" s="46"/>
    </row>
    <row r="117" spans="1:3" s="4" customFormat="1">
      <c r="C117" s="46"/>
    </row>
    <row r="118" spans="1:3" s="4" customFormat="1">
      <c r="C118" s="46"/>
    </row>
    <row r="119" spans="1:3" s="4" customFormat="1">
      <c r="C119" s="46"/>
    </row>
    <row r="120" spans="1:3" s="4" customFormat="1" ht="18" customHeight="1">
      <c r="C120" s="46"/>
    </row>
    <row r="121" spans="1:3" s="4" customFormat="1" ht="18" customHeight="1">
      <c r="C121" s="46"/>
    </row>
    <row r="122" spans="1:3" s="4" customFormat="1" ht="18" customHeight="1">
      <c r="C122" s="46"/>
    </row>
    <row r="123" spans="1:3" s="4" customFormat="1" ht="18" customHeight="1">
      <c r="C123" s="46"/>
    </row>
    <row r="124" spans="1:3" s="4" customFormat="1">
      <c r="C124" s="46"/>
    </row>
    <row r="125" spans="1:3" s="4" customFormat="1">
      <c r="C125" s="46"/>
    </row>
    <row r="126" spans="1:3" s="4" customFormat="1">
      <c r="C126" s="46"/>
    </row>
    <row r="127" spans="1:3" s="4" customFormat="1">
      <c r="C127" s="46"/>
    </row>
    <row r="128" spans="1:3" s="4" customFormat="1">
      <c r="C128" s="46"/>
    </row>
    <row r="129" spans="3:3" s="4" customFormat="1">
      <c r="C129" s="46"/>
    </row>
    <row r="130" spans="3:3" s="4" customFormat="1">
      <c r="C130" s="46"/>
    </row>
    <row r="131" spans="3:3" s="4" customFormat="1">
      <c r="C131" s="46"/>
    </row>
    <row r="132" spans="3:3" s="4" customFormat="1">
      <c r="C132" s="46"/>
    </row>
    <row r="133" spans="3:3" s="4" customFormat="1">
      <c r="C133" s="46"/>
    </row>
    <row r="134" spans="3:3" s="4" customFormat="1">
      <c r="C134" s="46"/>
    </row>
    <row r="135" spans="3:3" s="4" customFormat="1">
      <c r="C135" s="46"/>
    </row>
    <row r="136" spans="3:3" s="4" customFormat="1">
      <c r="C136" s="46"/>
    </row>
    <row r="137" spans="3:3" s="4" customFormat="1">
      <c r="C137" s="46"/>
    </row>
    <row r="138" spans="3:3" s="4" customFormat="1">
      <c r="C138" s="46"/>
    </row>
    <row r="139" spans="3:3" s="4" customFormat="1">
      <c r="C139" s="46"/>
    </row>
    <row r="140" spans="3:3" s="4" customFormat="1">
      <c r="C140" s="46"/>
    </row>
    <row r="141" spans="3:3" s="4" customFormat="1">
      <c r="C141" s="46"/>
    </row>
    <row r="142" spans="3:3" s="4" customFormat="1">
      <c r="C142" s="46"/>
    </row>
    <row r="143" spans="3:3" s="4" customFormat="1">
      <c r="C143" s="46"/>
    </row>
    <row r="144" spans="3:3" s="4" customFormat="1">
      <c r="C144" s="46"/>
    </row>
    <row r="145" spans="1:3" s="4" customFormat="1">
      <c r="C145" s="46"/>
    </row>
    <row r="146" spans="1:3" s="4" customFormat="1">
      <c r="C146" s="46"/>
    </row>
    <row r="147" spans="1:3" s="4" customFormat="1">
      <c r="C147" s="46"/>
    </row>
    <row r="148" spans="1:3" s="4" customFormat="1">
      <c r="C148" s="46"/>
    </row>
    <row r="149" spans="1:3" s="4" customFormat="1">
      <c r="C149" s="46"/>
    </row>
    <row r="150" spans="1:3" s="4" customFormat="1">
      <c r="C150" s="46"/>
    </row>
    <row r="151" spans="1:3" s="4" customFormat="1">
      <c r="C151" s="46"/>
    </row>
    <row r="152" spans="1:3" s="4" customFormat="1">
      <c r="A152" s="6"/>
      <c r="C152" s="160"/>
    </row>
    <row r="153" spans="1:3" s="4" customFormat="1">
      <c r="A153" s="6"/>
      <c r="C153" s="160"/>
    </row>
    <row r="154" spans="1:3" s="6" customFormat="1">
      <c r="C154" s="160"/>
    </row>
    <row r="155" spans="1:3" s="6" customFormat="1">
      <c r="C155" s="160"/>
    </row>
    <row r="156" spans="1:3" s="6" customFormat="1">
      <c r="C156" s="160"/>
    </row>
    <row r="157" spans="1:3" s="6" customFormat="1">
      <c r="C157" s="160"/>
    </row>
    <row r="158" spans="1:3" s="6" customFormat="1">
      <c r="C158" s="160"/>
    </row>
    <row r="159" spans="1:3" s="6" customFormat="1">
      <c r="C159" s="160"/>
    </row>
    <row r="160" spans="1:3" s="6" customFormat="1">
      <c r="C160" s="160"/>
    </row>
    <row r="161" spans="3:3" s="6" customFormat="1">
      <c r="C161" s="160"/>
    </row>
    <row r="162" spans="3:3" s="6" customFormat="1">
      <c r="C162" s="160"/>
    </row>
    <row r="163" spans="3:3" s="6" customFormat="1">
      <c r="C163" s="160"/>
    </row>
    <row r="164" spans="3:3" s="6" customFormat="1">
      <c r="C164" s="160"/>
    </row>
    <row r="165" spans="3:3" s="6" customFormat="1">
      <c r="C165" s="160"/>
    </row>
    <row r="166" spans="3:3" s="6" customFormat="1">
      <c r="C166" s="160"/>
    </row>
    <row r="167" spans="3:3" s="6" customFormat="1">
      <c r="C167" s="160"/>
    </row>
    <row r="168" spans="3:3" s="6" customFormat="1">
      <c r="C168" s="160"/>
    </row>
    <row r="169" spans="3:3" s="6" customFormat="1">
      <c r="C169" s="160"/>
    </row>
    <row r="170" spans="3:3" s="6" customFormat="1">
      <c r="C170" s="160"/>
    </row>
    <row r="171" spans="3:3" s="6" customFormat="1">
      <c r="C171" s="160"/>
    </row>
    <row r="172" spans="3:3" s="6" customFormat="1">
      <c r="C172" s="160"/>
    </row>
    <row r="173" spans="3:3" s="6" customFormat="1">
      <c r="C173" s="160"/>
    </row>
    <row r="174" spans="3:3" s="6" customFormat="1">
      <c r="C174" s="160"/>
    </row>
    <row r="175" spans="3:3" s="6" customFormat="1">
      <c r="C175" s="160"/>
    </row>
    <row r="176" spans="3:3" s="6" customFormat="1">
      <c r="C176" s="160"/>
    </row>
    <row r="177" spans="1:3" s="6" customFormat="1">
      <c r="C177" s="160"/>
    </row>
    <row r="178" spans="1:3" s="6" customFormat="1">
      <c r="C178" s="160"/>
    </row>
    <row r="179" spans="1:3" s="6" customFormat="1">
      <c r="C179" s="160"/>
    </row>
    <row r="180" spans="1:3" s="6" customFormat="1">
      <c r="C180" s="160"/>
    </row>
    <row r="181" spans="1:3" s="6" customFormat="1">
      <c r="C181" s="160"/>
    </row>
    <row r="182" spans="1:3" s="6" customFormat="1">
      <c r="C182" s="160"/>
    </row>
    <row r="183" spans="1:3" s="6" customFormat="1">
      <c r="C183" s="160"/>
    </row>
    <row r="184" spans="1:3" s="6" customFormat="1">
      <c r="A184" s="4"/>
      <c r="C184" s="46"/>
    </row>
    <row r="185" spans="1:3" s="6" customFormat="1">
      <c r="A185" s="4"/>
      <c r="C185" s="46"/>
    </row>
    <row r="186" spans="1:3" s="4" customFormat="1">
      <c r="C186" s="46"/>
    </row>
    <row r="187" spans="1:3" s="4" customFormat="1">
      <c r="C187" s="46"/>
    </row>
    <row r="188" spans="1:3" s="4" customFormat="1">
      <c r="C188" s="46"/>
    </row>
    <row r="189" spans="1:3" s="4" customFormat="1">
      <c r="C189" s="46"/>
    </row>
    <row r="190" spans="1:3" s="4" customFormat="1">
      <c r="C190" s="46"/>
    </row>
    <row r="191" spans="1:3" s="4" customFormat="1">
      <c r="C191" s="46"/>
    </row>
    <row r="192" spans="1:3" s="4" customFormat="1">
      <c r="C192" s="46"/>
    </row>
    <row r="193" spans="3:3" s="4" customFormat="1">
      <c r="C193" s="46"/>
    </row>
    <row r="194" spans="3:3" s="4" customFormat="1">
      <c r="C194" s="46"/>
    </row>
    <row r="195" spans="3:3" s="4" customFormat="1">
      <c r="C195" s="46"/>
    </row>
    <row r="196" spans="3:3" s="4" customFormat="1">
      <c r="C196" s="46"/>
    </row>
    <row r="197" spans="3:3" s="4" customFormat="1">
      <c r="C197" s="46"/>
    </row>
    <row r="198" spans="3:3" s="4" customFormat="1">
      <c r="C198" s="46"/>
    </row>
    <row r="199" spans="3:3" s="4" customFormat="1">
      <c r="C199" s="46"/>
    </row>
    <row r="200" spans="3:3" s="4" customFormat="1">
      <c r="C200" s="46"/>
    </row>
    <row r="201" spans="3:3" s="4" customFormat="1">
      <c r="C201" s="46"/>
    </row>
    <row r="202" spans="3:3" s="4" customFormat="1">
      <c r="C202" s="46"/>
    </row>
    <row r="203" spans="3:3" s="4" customFormat="1">
      <c r="C203" s="46"/>
    </row>
    <row r="204" spans="3:3" s="4" customFormat="1">
      <c r="C204" s="46"/>
    </row>
    <row r="205" spans="3:3" s="4" customFormat="1">
      <c r="C205" s="46"/>
    </row>
    <row r="206" spans="3:3" s="4" customFormat="1">
      <c r="C206" s="46"/>
    </row>
    <row r="207" spans="3:3" s="4" customFormat="1">
      <c r="C207" s="46"/>
    </row>
    <row r="208" spans="3:3" s="4" customFormat="1">
      <c r="C208" s="46"/>
    </row>
    <row r="209" spans="3:3" s="4" customFormat="1">
      <c r="C209" s="46"/>
    </row>
    <row r="210" spans="3:3" s="4" customFormat="1">
      <c r="C210" s="46"/>
    </row>
    <row r="211" spans="3:3" s="4" customFormat="1">
      <c r="C211" s="46"/>
    </row>
    <row r="212" spans="3:3" s="4" customFormat="1">
      <c r="C212" s="46"/>
    </row>
    <row r="213" spans="3:3" s="4" customFormat="1">
      <c r="C213" s="46"/>
    </row>
    <row r="214" spans="3:3" s="4" customFormat="1">
      <c r="C214" s="46"/>
    </row>
    <row r="215" spans="3:3" s="4" customFormat="1" ht="24" customHeight="1">
      <c r="C215" s="46"/>
    </row>
    <row r="216" spans="3:3" s="4" customFormat="1" ht="24" customHeight="1">
      <c r="C216" s="46"/>
    </row>
    <row r="217" spans="3:3" s="4" customFormat="1">
      <c r="C217" s="46"/>
    </row>
    <row r="218" spans="3:3" s="4" customFormat="1">
      <c r="C218" s="46"/>
    </row>
    <row r="219" spans="3:3" s="4" customFormat="1">
      <c r="C219" s="46"/>
    </row>
    <row r="220" spans="3:3" s="4" customFormat="1">
      <c r="C220" s="46"/>
    </row>
    <row r="221" spans="3:3" s="4" customFormat="1">
      <c r="C221" s="46"/>
    </row>
    <row r="222" spans="3:3" s="4" customFormat="1">
      <c r="C222" s="46"/>
    </row>
    <row r="223" spans="3:3" s="4" customFormat="1">
      <c r="C223" s="46"/>
    </row>
    <row r="224" spans="3:3" s="4" customFormat="1">
      <c r="C224" s="46"/>
    </row>
    <row r="225" spans="3:3" s="4" customFormat="1">
      <c r="C225" s="46"/>
    </row>
    <row r="226" spans="3:3" s="4" customFormat="1">
      <c r="C226" s="46"/>
    </row>
    <row r="227" spans="3:3" s="4" customFormat="1">
      <c r="C227" s="46"/>
    </row>
    <row r="228" spans="3:3" s="4" customFormat="1">
      <c r="C228" s="46"/>
    </row>
    <row r="229" spans="3:3" s="4" customFormat="1">
      <c r="C229" s="46"/>
    </row>
    <row r="230" spans="3:3" s="4" customFormat="1">
      <c r="C230" s="46"/>
    </row>
    <row r="231" spans="3:3" s="4" customFormat="1">
      <c r="C231" s="46"/>
    </row>
    <row r="232" spans="3:3" s="4" customFormat="1">
      <c r="C232" s="46"/>
    </row>
    <row r="233" spans="3:3" s="4" customFormat="1">
      <c r="C233" s="46"/>
    </row>
    <row r="234" spans="3:3" s="4" customFormat="1">
      <c r="C234" s="46"/>
    </row>
    <row r="235" spans="3:3" s="4" customFormat="1">
      <c r="C235" s="46"/>
    </row>
    <row r="236" spans="3:3" s="4" customFormat="1">
      <c r="C236" s="46"/>
    </row>
    <row r="237" spans="3:3" s="4" customFormat="1">
      <c r="C237" s="46"/>
    </row>
    <row r="238" spans="3:3" s="4" customFormat="1">
      <c r="C238" s="46"/>
    </row>
    <row r="239" spans="3:3" s="4" customFormat="1">
      <c r="C239" s="46"/>
    </row>
    <row r="240" spans="3:3" s="4" customFormat="1">
      <c r="C240" s="46"/>
    </row>
    <row r="241" spans="3:3" s="4" customFormat="1">
      <c r="C241" s="46"/>
    </row>
    <row r="242" spans="3:3" s="4" customFormat="1">
      <c r="C242" s="46"/>
    </row>
    <row r="243" spans="3:3" s="4" customFormat="1">
      <c r="C243" s="46"/>
    </row>
    <row r="244" spans="3:3" s="4" customFormat="1">
      <c r="C244" s="46"/>
    </row>
    <row r="245" spans="3:3" s="4" customFormat="1">
      <c r="C245" s="46"/>
    </row>
    <row r="246" spans="3:3" s="4" customFormat="1">
      <c r="C246" s="46"/>
    </row>
    <row r="247" spans="3:3" s="4" customFormat="1">
      <c r="C247" s="46"/>
    </row>
    <row r="248" spans="3:3" s="4" customFormat="1">
      <c r="C248" s="46"/>
    </row>
    <row r="249" spans="3:3" s="4" customFormat="1">
      <c r="C249" s="46"/>
    </row>
    <row r="250" spans="3:3" s="4" customFormat="1">
      <c r="C250" s="46"/>
    </row>
    <row r="251" spans="3:3" s="4" customFormat="1">
      <c r="C251" s="46"/>
    </row>
    <row r="252" spans="3:3" s="4" customFormat="1">
      <c r="C252" s="46"/>
    </row>
    <row r="253" spans="3:3" s="4" customFormat="1">
      <c r="C253" s="46"/>
    </row>
    <row r="254" spans="3:3" s="4" customFormat="1">
      <c r="C254" s="46"/>
    </row>
    <row r="255" spans="3:3" s="4" customFormat="1">
      <c r="C255" s="46"/>
    </row>
    <row r="256" spans="3:3" s="4" customFormat="1">
      <c r="C256" s="46"/>
    </row>
    <row r="257" spans="3:3" s="4" customFormat="1">
      <c r="C257" s="46"/>
    </row>
    <row r="258" spans="3:3" s="4" customFormat="1">
      <c r="C258" s="46"/>
    </row>
    <row r="259" spans="3:3" s="4" customFormat="1">
      <c r="C259" s="46"/>
    </row>
    <row r="260" spans="3:3" s="4" customFormat="1">
      <c r="C260" s="46"/>
    </row>
    <row r="261" spans="3:3" s="4" customFormat="1">
      <c r="C261" s="46"/>
    </row>
    <row r="262" spans="3:3" s="4" customFormat="1">
      <c r="C262" s="46"/>
    </row>
    <row r="263" spans="3:3" s="4" customFormat="1">
      <c r="C263" s="46"/>
    </row>
    <row r="264" spans="3:3" s="4" customFormat="1">
      <c r="C264" s="46"/>
    </row>
    <row r="265" spans="3:3" s="4" customFormat="1">
      <c r="C265" s="46"/>
    </row>
    <row r="266" spans="3:3" s="4" customFormat="1">
      <c r="C266" s="46"/>
    </row>
    <row r="267" spans="3:3" s="4" customFormat="1">
      <c r="C267" s="46"/>
    </row>
    <row r="268" spans="3:3" s="4" customFormat="1">
      <c r="C268" s="46"/>
    </row>
    <row r="269" spans="3:3" s="4" customFormat="1">
      <c r="C269" s="46"/>
    </row>
    <row r="270" spans="3:3" s="4" customFormat="1">
      <c r="C270" s="46"/>
    </row>
    <row r="271" spans="3:3" s="4" customFormat="1">
      <c r="C271" s="46"/>
    </row>
    <row r="272" spans="3:3" s="4" customFormat="1">
      <c r="C272" s="46"/>
    </row>
    <row r="273" spans="3:3" s="4" customFormat="1">
      <c r="C273" s="46"/>
    </row>
    <row r="274" spans="3:3" s="4" customFormat="1">
      <c r="C274" s="46"/>
    </row>
    <row r="275" spans="3:3" s="4" customFormat="1">
      <c r="C275" s="46"/>
    </row>
    <row r="276" spans="3:3" s="4" customFormat="1">
      <c r="C276" s="46"/>
    </row>
    <row r="277" spans="3:3" s="4" customFormat="1">
      <c r="C277" s="46"/>
    </row>
    <row r="278" spans="3:3" s="4" customFormat="1">
      <c r="C278" s="46"/>
    </row>
    <row r="279" spans="3:3" s="4" customFormat="1">
      <c r="C279" s="46"/>
    </row>
    <row r="280" spans="3:3" s="4" customFormat="1">
      <c r="C280" s="46"/>
    </row>
    <row r="281" spans="3:3" s="4" customFormat="1">
      <c r="C281" s="46"/>
    </row>
    <row r="282" spans="3:3" s="4" customFormat="1">
      <c r="C282" s="46"/>
    </row>
    <row r="283" spans="3:3" s="4" customFormat="1">
      <c r="C283" s="46"/>
    </row>
    <row r="284" spans="3:3" s="4" customFormat="1">
      <c r="C284" s="46"/>
    </row>
    <row r="285" spans="3:3" s="4" customFormat="1">
      <c r="C285" s="46"/>
    </row>
    <row r="286" spans="3:3" s="4" customFormat="1">
      <c r="C286" s="46"/>
    </row>
    <row r="287" spans="3:3" s="4" customFormat="1">
      <c r="C287" s="46"/>
    </row>
    <row r="288" spans="3:3" s="4" customFormat="1">
      <c r="C288" s="46"/>
    </row>
    <row r="289" spans="3:3" s="4" customFormat="1">
      <c r="C289" s="46"/>
    </row>
    <row r="290" spans="3:3" s="4" customFormat="1">
      <c r="C290" s="46"/>
    </row>
    <row r="291" spans="3:3" s="4" customFormat="1">
      <c r="C291" s="46"/>
    </row>
    <row r="292" spans="3:3" s="4" customFormat="1">
      <c r="C292" s="46"/>
    </row>
    <row r="293" spans="3:3" s="4" customFormat="1">
      <c r="C293" s="46"/>
    </row>
    <row r="294" spans="3:3" s="4" customFormat="1">
      <c r="C294" s="46"/>
    </row>
    <row r="295" spans="3:3" s="4" customFormat="1">
      <c r="C295" s="46"/>
    </row>
    <row r="296" spans="3:3" s="4" customFormat="1">
      <c r="C296" s="46"/>
    </row>
    <row r="297" spans="3:3" s="4" customFormat="1">
      <c r="C297" s="46"/>
    </row>
    <row r="298" spans="3:3" s="4" customFormat="1">
      <c r="C298" s="46"/>
    </row>
    <row r="299" spans="3:3" s="4" customFormat="1">
      <c r="C299" s="46"/>
    </row>
    <row r="300" spans="3:3" s="4" customFormat="1">
      <c r="C300" s="46"/>
    </row>
    <row r="301" spans="3:3" s="4" customFormat="1">
      <c r="C301" s="46"/>
    </row>
    <row r="302" spans="3:3" s="4" customFormat="1">
      <c r="C302" s="46"/>
    </row>
    <row r="303" spans="3:3" s="4" customFormat="1">
      <c r="C303" s="46"/>
    </row>
    <row r="304" spans="3:3" s="4" customFormat="1">
      <c r="C304" s="46"/>
    </row>
    <row r="305" spans="3:3" s="4" customFormat="1">
      <c r="C305" s="46"/>
    </row>
    <row r="306" spans="3:3" s="4" customFormat="1">
      <c r="C306" s="46"/>
    </row>
    <row r="307" spans="3:3" s="4" customFormat="1">
      <c r="C307" s="46"/>
    </row>
    <row r="308" spans="3:3" s="4" customFormat="1">
      <c r="C308" s="46"/>
    </row>
    <row r="309" spans="3:3" s="4" customFormat="1">
      <c r="C309" s="46"/>
    </row>
    <row r="310" spans="3:3" s="4" customFormat="1">
      <c r="C310" s="46"/>
    </row>
    <row r="311" spans="3:3" s="4" customFormat="1">
      <c r="C311" s="46"/>
    </row>
    <row r="312" spans="3:3" s="4" customFormat="1">
      <c r="C312" s="46"/>
    </row>
    <row r="313" spans="3:3" s="4" customFormat="1">
      <c r="C313" s="46"/>
    </row>
    <row r="314" spans="3:3" s="4" customFormat="1">
      <c r="C314" s="46"/>
    </row>
    <row r="315" spans="3:3" s="4" customFormat="1">
      <c r="C315" s="46"/>
    </row>
    <row r="316" spans="3:3" s="4" customFormat="1">
      <c r="C316" s="46"/>
    </row>
    <row r="317" spans="3:3" s="4" customFormat="1">
      <c r="C317" s="46"/>
    </row>
    <row r="318" spans="3:3" s="4" customFormat="1">
      <c r="C318" s="46"/>
    </row>
    <row r="319" spans="3:3" s="4" customFormat="1">
      <c r="C319" s="46"/>
    </row>
    <row r="320" spans="3:3" s="4" customFormat="1">
      <c r="C320" s="46"/>
    </row>
    <row r="321" spans="3:3" s="4" customFormat="1">
      <c r="C321" s="46"/>
    </row>
    <row r="322" spans="3:3" s="4" customFormat="1">
      <c r="C322" s="46"/>
    </row>
    <row r="323" spans="3:3" s="4" customFormat="1">
      <c r="C323" s="46"/>
    </row>
    <row r="324" spans="3:3" s="4" customFormat="1">
      <c r="C324" s="46"/>
    </row>
    <row r="325" spans="3:3" s="4" customFormat="1">
      <c r="C325" s="46"/>
    </row>
    <row r="326" spans="3:3" s="4" customFormat="1">
      <c r="C326" s="46"/>
    </row>
    <row r="327" spans="3:3" s="4" customFormat="1">
      <c r="C327" s="46"/>
    </row>
    <row r="328" spans="3:3" s="4" customFormat="1">
      <c r="C328" s="46"/>
    </row>
    <row r="329" spans="3:3" s="4" customFormat="1">
      <c r="C329" s="46"/>
    </row>
    <row r="330" spans="3:3" s="4" customFormat="1">
      <c r="C330" s="46"/>
    </row>
    <row r="331" spans="3:3" s="4" customFormat="1">
      <c r="C331" s="46"/>
    </row>
    <row r="332" spans="3:3" s="4" customFormat="1">
      <c r="C332" s="46"/>
    </row>
    <row r="333" spans="3:3" s="4" customFormat="1">
      <c r="C333" s="46"/>
    </row>
    <row r="334" spans="3:3" s="4" customFormat="1">
      <c r="C334" s="46"/>
    </row>
    <row r="335" spans="3:3" s="4" customFormat="1">
      <c r="C335" s="46"/>
    </row>
    <row r="336" spans="3:3" s="4" customFormat="1">
      <c r="C336" s="46"/>
    </row>
    <row r="337" spans="1:3" s="4" customFormat="1">
      <c r="C337" s="46"/>
    </row>
    <row r="338" spans="1:3" s="4" customFormat="1">
      <c r="C338" s="46"/>
    </row>
    <row r="339" spans="1:3" s="4" customFormat="1">
      <c r="C339" s="46"/>
    </row>
    <row r="340" spans="1:3" s="4" customFormat="1">
      <c r="C340" s="46"/>
    </row>
    <row r="341" spans="1:3" s="4" customFormat="1">
      <c r="C341" s="46"/>
    </row>
    <row r="342" spans="1:3" s="4" customFormat="1">
      <c r="A342" s="3"/>
      <c r="C342" s="47"/>
    </row>
    <row r="343" spans="1:3" s="4" customFormat="1" ht="25.35" customHeight="1">
      <c r="A343" s="3"/>
      <c r="C343" s="47"/>
    </row>
    <row r="344" spans="1:3">
      <c r="A344" s="3"/>
      <c r="B344" s="3"/>
      <c r="C344" s="47"/>
    </row>
    <row r="345" spans="1:3">
      <c r="A345" s="3"/>
      <c r="B345" s="3"/>
      <c r="C345" s="47"/>
    </row>
    <row r="346" spans="1:3">
      <c r="A346" s="3"/>
      <c r="B346" s="3"/>
      <c r="C346" s="47"/>
    </row>
    <row r="347" spans="1:3">
      <c r="A347" s="3"/>
      <c r="B347" s="3"/>
      <c r="C347" s="47"/>
    </row>
    <row r="348" spans="1:3">
      <c r="A348" s="3"/>
      <c r="B348" s="3"/>
      <c r="C348" s="47"/>
    </row>
    <row r="349" spans="1:3">
      <c r="A349" s="3"/>
      <c r="B349" s="3"/>
      <c r="C349" s="47"/>
    </row>
    <row r="350" spans="1:3">
      <c r="A350" s="3"/>
      <c r="B350" s="3"/>
      <c r="C350" s="47"/>
    </row>
    <row r="351" spans="1:3">
      <c r="A351" s="3"/>
      <c r="B351" s="3"/>
      <c r="C351" s="47"/>
    </row>
    <row r="352" spans="1:3">
      <c r="A352" s="3"/>
      <c r="B352" s="3"/>
      <c r="C352" s="47"/>
    </row>
    <row r="353" spans="1:3">
      <c r="A353" s="3"/>
      <c r="B353" s="3"/>
      <c r="C353" s="47"/>
    </row>
    <row r="354" spans="1:3">
      <c r="A354" s="3"/>
      <c r="B354" s="3"/>
      <c r="C354" s="47"/>
    </row>
    <row r="355" spans="1:3">
      <c r="A355" s="3"/>
      <c r="B355" s="3"/>
      <c r="C355" s="47"/>
    </row>
    <row r="356" spans="1:3">
      <c r="A356" s="3"/>
      <c r="B356" s="3"/>
      <c r="C356" s="47"/>
    </row>
    <row r="357" spans="1:3">
      <c r="A357" s="3"/>
      <c r="B357" s="3"/>
      <c r="C357" s="47"/>
    </row>
    <row r="358" spans="1:3">
      <c r="A358" s="3"/>
      <c r="B358" s="3"/>
      <c r="C358" s="47"/>
    </row>
    <row r="359" spans="1:3">
      <c r="A359" s="3"/>
      <c r="B359" s="3"/>
      <c r="C359" s="47"/>
    </row>
    <row r="360" spans="1:3">
      <c r="A360" s="3"/>
      <c r="B360" s="3"/>
      <c r="C360" s="47"/>
    </row>
    <row r="361" spans="1:3">
      <c r="A361" s="3"/>
      <c r="B361" s="3"/>
      <c r="C361" s="47"/>
    </row>
    <row r="362" spans="1:3">
      <c r="A362" s="3"/>
      <c r="B362" s="3"/>
      <c r="C362" s="47"/>
    </row>
    <row r="363" spans="1:3">
      <c r="A363" s="3"/>
      <c r="B363" s="3"/>
      <c r="C363" s="47"/>
    </row>
    <row r="364" spans="1:3">
      <c r="A364" s="3"/>
      <c r="B364" s="3"/>
      <c r="C364" s="47"/>
    </row>
    <row r="365" spans="1:3">
      <c r="A365" s="3"/>
      <c r="B365" s="3"/>
      <c r="C365" s="47"/>
    </row>
    <row r="366" spans="1:3">
      <c r="A366" s="3"/>
      <c r="B366" s="3"/>
      <c r="C366" s="47"/>
    </row>
    <row r="367" spans="1:3">
      <c r="A367" s="3"/>
      <c r="B367" s="3"/>
      <c r="C367" s="47"/>
    </row>
    <row r="368" spans="1:3">
      <c r="A368" s="3"/>
      <c r="B368" s="3"/>
      <c r="C368" s="47"/>
    </row>
    <row r="369" spans="1:3">
      <c r="A369" s="3"/>
      <c r="B369" s="3"/>
      <c r="C369" s="47"/>
    </row>
    <row r="370" spans="1:3">
      <c r="A370" s="3"/>
      <c r="B370" s="3"/>
      <c r="C370" s="47"/>
    </row>
    <row r="371" spans="1:3">
      <c r="A371" s="3"/>
      <c r="B371" s="3"/>
      <c r="C371" s="47"/>
    </row>
    <row r="372" spans="1:3">
      <c r="A372" s="3"/>
      <c r="B372" s="3"/>
      <c r="C372" s="47"/>
    </row>
    <row r="373" spans="1:3">
      <c r="A373" s="3"/>
      <c r="B373" s="3"/>
      <c r="C373" s="47"/>
    </row>
    <row r="374" spans="1:3">
      <c r="A374" s="3"/>
      <c r="B374" s="3"/>
      <c r="C374" s="47"/>
    </row>
    <row r="375" spans="1:3">
      <c r="A375" s="3"/>
      <c r="B375" s="3"/>
      <c r="C375" s="47"/>
    </row>
    <row r="376" spans="1:3">
      <c r="A376" s="3"/>
      <c r="B376" s="3"/>
      <c r="C376" s="47"/>
    </row>
    <row r="377" spans="1:3">
      <c r="A377" s="3"/>
      <c r="B377" s="3"/>
      <c r="C377" s="47"/>
    </row>
    <row r="378" spans="1:3">
      <c r="A378" s="3"/>
      <c r="B378" s="3"/>
      <c r="C378" s="47"/>
    </row>
    <row r="379" spans="1:3">
      <c r="A379" s="3"/>
      <c r="B379" s="3"/>
      <c r="C379" s="47"/>
    </row>
    <row r="380" spans="1:3">
      <c r="A380" s="3"/>
      <c r="B380" s="3"/>
      <c r="C380" s="47"/>
    </row>
    <row r="381" spans="1:3">
      <c r="A381" s="3"/>
      <c r="B381" s="3"/>
      <c r="C381" s="47"/>
    </row>
    <row r="382" spans="1:3">
      <c r="A382" s="3"/>
      <c r="B382" s="3"/>
      <c r="C382" s="47"/>
    </row>
    <row r="383" spans="1:3">
      <c r="A383" s="3"/>
      <c r="B383" s="3"/>
      <c r="C383" s="47"/>
    </row>
    <row r="384" spans="1:3">
      <c r="A384" s="3"/>
      <c r="B384" s="3"/>
      <c r="C384" s="47"/>
    </row>
    <row r="385" spans="1:3">
      <c r="A385" s="3"/>
      <c r="B385" s="3"/>
      <c r="C385" s="47"/>
    </row>
    <row r="386" spans="1:3">
      <c r="A386" s="3"/>
      <c r="B386" s="3"/>
      <c r="C386" s="47"/>
    </row>
    <row r="387" spans="1:3">
      <c r="A387" s="3"/>
      <c r="B387" s="3"/>
      <c r="C387" s="47"/>
    </row>
    <row r="388" spans="1:3">
      <c r="A388" s="3"/>
      <c r="B388" s="3"/>
      <c r="C388" s="47"/>
    </row>
    <row r="389" spans="1:3">
      <c r="A389" s="3"/>
      <c r="B389" s="3"/>
      <c r="C389" s="47"/>
    </row>
    <row r="390" spans="1:3">
      <c r="A390" s="3"/>
      <c r="B390" s="3"/>
      <c r="C390" s="47"/>
    </row>
    <row r="391" spans="1:3">
      <c r="A391" s="3"/>
      <c r="B391" s="3"/>
      <c r="C391" s="47"/>
    </row>
    <row r="392" spans="1:3">
      <c r="A392" s="3"/>
      <c r="B392" s="3"/>
      <c r="C392" s="47"/>
    </row>
    <row r="393" spans="1:3">
      <c r="A393" s="3"/>
      <c r="B393" s="3"/>
      <c r="C393" s="47"/>
    </row>
    <row r="394" spans="1:3">
      <c r="A394" s="3"/>
      <c r="B394" s="3"/>
      <c r="C394" s="47"/>
    </row>
    <row r="395" spans="1:3">
      <c r="A395" s="3"/>
      <c r="B395" s="3"/>
      <c r="C395" s="47"/>
    </row>
    <row r="396" spans="1:3">
      <c r="A396" s="3"/>
      <c r="B396" s="3"/>
      <c r="C396" s="47"/>
    </row>
    <row r="397" spans="1:3">
      <c r="A397" s="3"/>
      <c r="B397" s="3"/>
      <c r="C397" s="47"/>
    </row>
    <row r="398" spans="1:3">
      <c r="A398" s="3"/>
      <c r="B398" s="3"/>
      <c r="C398" s="47"/>
    </row>
    <row r="399" spans="1:3">
      <c r="A399" s="3"/>
      <c r="B399" s="3"/>
      <c r="C399" s="47"/>
    </row>
    <row r="400" spans="1:3">
      <c r="A400" s="3"/>
      <c r="B400" s="3"/>
      <c r="C400" s="47"/>
    </row>
    <row r="401" spans="1:3">
      <c r="A401" s="3"/>
      <c r="B401" s="3"/>
      <c r="C401" s="47"/>
    </row>
    <row r="402" spans="1:3">
      <c r="A402" s="3"/>
      <c r="B402" s="3"/>
      <c r="C402" s="47"/>
    </row>
    <row r="403" spans="1:3">
      <c r="A403" s="3"/>
      <c r="B403" s="3"/>
      <c r="C403" s="47"/>
    </row>
    <row r="404" spans="1:3">
      <c r="A404" s="3"/>
      <c r="B404" s="3"/>
      <c r="C404" s="47"/>
    </row>
    <row r="405" spans="1:3">
      <c r="A405" s="3"/>
      <c r="B405" s="3"/>
      <c r="C405" s="47"/>
    </row>
    <row r="406" spans="1:3">
      <c r="A406" s="3"/>
      <c r="B406" s="3"/>
      <c r="C406" s="47"/>
    </row>
    <row r="407" spans="1:3">
      <c r="A407" s="3"/>
      <c r="B407" s="3"/>
      <c r="C407" s="47"/>
    </row>
    <row r="408" spans="1:3">
      <c r="A408" s="3"/>
      <c r="B408" s="3"/>
      <c r="C408" s="47"/>
    </row>
    <row r="409" spans="1:3">
      <c r="A409" s="3"/>
      <c r="B409" s="3"/>
      <c r="C409" s="47"/>
    </row>
    <row r="410" spans="1:3">
      <c r="A410" s="3"/>
      <c r="B410" s="3"/>
      <c r="C410" s="47"/>
    </row>
    <row r="411" spans="1:3">
      <c r="A411" s="3"/>
      <c r="B411" s="3"/>
      <c r="C411" s="47"/>
    </row>
    <row r="412" spans="1:3">
      <c r="A412" s="3"/>
      <c r="B412" s="3"/>
      <c r="C412" s="47"/>
    </row>
    <row r="413" spans="1:3">
      <c r="A413" s="3"/>
      <c r="B413" s="3"/>
      <c r="C413" s="47"/>
    </row>
    <row r="414" spans="1:3">
      <c r="A414" s="3"/>
      <c r="B414" s="3"/>
      <c r="C414" s="47"/>
    </row>
    <row r="415" spans="1:3">
      <c r="A415" s="3"/>
      <c r="B415" s="3"/>
      <c r="C415" s="47"/>
    </row>
    <row r="416" spans="1:3">
      <c r="A416" s="3"/>
      <c r="B416" s="3"/>
      <c r="C416" s="47"/>
    </row>
    <row r="417" spans="1:3">
      <c r="A417" s="3"/>
      <c r="B417" s="3"/>
      <c r="C417" s="47"/>
    </row>
    <row r="418" spans="1:3">
      <c r="A418" s="3"/>
      <c r="B418" s="3"/>
      <c r="C418" s="47"/>
    </row>
    <row r="419" spans="1:3">
      <c r="A419" s="3"/>
      <c r="B419" s="3"/>
      <c r="C419" s="47"/>
    </row>
    <row r="420" spans="1:3">
      <c r="A420" s="3"/>
      <c r="B420" s="3"/>
      <c r="C420" s="47"/>
    </row>
    <row r="421" spans="1:3">
      <c r="A421" s="3"/>
      <c r="B421" s="3"/>
      <c r="C421" s="47"/>
    </row>
    <row r="422" spans="1:3">
      <c r="A422" s="3"/>
      <c r="B422" s="3"/>
      <c r="C422" s="47"/>
    </row>
    <row r="423" spans="1:3">
      <c r="A423" s="3"/>
      <c r="B423" s="3"/>
      <c r="C423" s="47"/>
    </row>
    <row r="424" spans="1:3">
      <c r="A424" s="3"/>
      <c r="B424" s="3"/>
      <c r="C424" s="47"/>
    </row>
    <row r="425" spans="1:3">
      <c r="A425" s="3"/>
      <c r="B425" s="3"/>
      <c r="C425" s="47"/>
    </row>
    <row r="426" spans="1:3">
      <c r="A426" s="3"/>
      <c r="B426" s="3"/>
      <c r="C426" s="47"/>
    </row>
    <row r="427" spans="1:3">
      <c r="A427" s="3"/>
      <c r="B427" s="3"/>
      <c r="C427" s="47"/>
    </row>
    <row r="428" spans="1:3">
      <c r="A428" s="3"/>
      <c r="B428" s="3"/>
      <c r="C428" s="47"/>
    </row>
    <row r="429" spans="1:3">
      <c r="A429" s="3"/>
      <c r="B429" s="3"/>
      <c r="C429" s="47"/>
    </row>
    <row r="430" spans="1:3">
      <c r="A430" s="3"/>
      <c r="B430" s="3"/>
      <c r="C430" s="47"/>
    </row>
    <row r="431" spans="1:3">
      <c r="A431" s="3"/>
      <c r="B431" s="3"/>
      <c r="C431" s="47"/>
    </row>
    <row r="432" spans="1:3">
      <c r="A432" s="3"/>
      <c r="B432" s="3"/>
      <c r="C432" s="47"/>
    </row>
    <row r="433" spans="1:3">
      <c r="A433" s="3"/>
      <c r="B433" s="3"/>
      <c r="C433" s="47"/>
    </row>
    <row r="434" spans="1:3">
      <c r="A434" s="3"/>
      <c r="B434" s="3"/>
      <c r="C434" s="47"/>
    </row>
    <row r="435" spans="1:3">
      <c r="A435" s="3"/>
      <c r="B435" s="3"/>
      <c r="C435" s="47"/>
    </row>
    <row r="436" spans="1:3">
      <c r="A436" s="3"/>
      <c r="B436" s="3"/>
      <c r="C436" s="47"/>
    </row>
    <row r="437" spans="1:3">
      <c r="A437" s="3"/>
      <c r="B437" s="3"/>
      <c r="C437" s="47"/>
    </row>
    <row r="438" spans="1:3">
      <c r="A438" s="3"/>
      <c r="B438" s="3"/>
      <c r="C438" s="47"/>
    </row>
    <row r="439" spans="1:3">
      <c r="A439" s="3"/>
      <c r="B439" s="3"/>
      <c r="C439" s="47"/>
    </row>
    <row r="440" spans="1:3">
      <c r="A440" s="3"/>
      <c r="B440" s="3"/>
      <c r="C440" s="47"/>
    </row>
    <row r="441" spans="1:3">
      <c r="A441" s="3"/>
      <c r="B441" s="3"/>
      <c r="C441" s="47"/>
    </row>
    <row r="442" spans="1:3">
      <c r="A442" s="3"/>
      <c r="B442" s="3"/>
      <c r="C442" s="47"/>
    </row>
    <row r="443" spans="1:3">
      <c r="A443" s="3"/>
      <c r="B443" s="3"/>
      <c r="C443" s="47"/>
    </row>
    <row r="444" spans="1:3">
      <c r="A444" s="3"/>
      <c r="B444" s="3"/>
      <c r="C444" s="47"/>
    </row>
    <row r="445" spans="1:3">
      <c r="A445" s="3"/>
      <c r="B445" s="3"/>
      <c r="C445" s="47"/>
    </row>
    <row r="446" spans="1:3">
      <c r="A446" s="3"/>
      <c r="B446" s="3"/>
      <c r="C446" s="47"/>
    </row>
    <row r="447" spans="1:3">
      <c r="A447" s="3"/>
      <c r="B447" s="3"/>
      <c r="C447" s="47"/>
    </row>
    <row r="448" spans="1:3">
      <c r="A448" s="3"/>
      <c r="B448" s="3"/>
      <c r="C448" s="47"/>
    </row>
    <row r="449" spans="1:3">
      <c r="A449" s="3"/>
      <c r="B449" s="3"/>
      <c r="C449" s="47"/>
    </row>
    <row r="450" spans="1:3">
      <c r="A450" s="3"/>
      <c r="B450" s="3"/>
      <c r="C450" s="47"/>
    </row>
    <row r="451" spans="1:3">
      <c r="A451" s="3"/>
      <c r="B451" s="3"/>
      <c r="C451" s="47"/>
    </row>
    <row r="452" spans="1:3">
      <c r="A452" s="3"/>
      <c r="B452" s="3"/>
      <c r="C452" s="47"/>
    </row>
    <row r="453" spans="1:3">
      <c r="A453" s="3"/>
      <c r="B453" s="3"/>
      <c r="C453" s="47"/>
    </row>
    <row r="454" spans="1:3">
      <c r="A454" s="3"/>
      <c r="B454" s="3"/>
      <c r="C454" s="47"/>
    </row>
    <row r="455" spans="1:3">
      <c r="A455" s="3"/>
      <c r="B455" s="3"/>
      <c r="C455" s="47"/>
    </row>
    <row r="456" spans="1:3">
      <c r="A456" s="3"/>
      <c r="B456" s="3"/>
      <c r="C456" s="47"/>
    </row>
    <row r="457" spans="1:3">
      <c r="A457" s="3"/>
      <c r="B457" s="3"/>
      <c r="C457" s="47"/>
    </row>
    <row r="458" spans="1:3">
      <c r="A458" s="3"/>
      <c r="B458" s="3"/>
      <c r="C458" s="47"/>
    </row>
    <row r="459" spans="1:3">
      <c r="A459" s="3"/>
      <c r="B459" s="3"/>
      <c r="C459" s="47"/>
    </row>
    <row r="460" spans="1:3">
      <c r="A460" s="3"/>
      <c r="B460" s="3"/>
      <c r="C460" s="47"/>
    </row>
    <row r="461" spans="1:3">
      <c r="A461" s="3"/>
      <c r="B461" s="3"/>
      <c r="C461" s="47"/>
    </row>
    <row r="462" spans="1:3">
      <c r="A462" s="3"/>
      <c r="B462" s="3"/>
      <c r="C462" s="47"/>
    </row>
    <row r="463" spans="1:3">
      <c r="A463" s="3"/>
      <c r="B463" s="3"/>
      <c r="C463" s="47"/>
    </row>
    <row r="464" spans="1:3">
      <c r="A464" s="3"/>
      <c r="B464" s="3"/>
      <c r="C464" s="47"/>
    </row>
    <row r="465" spans="1:3">
      <c r="A465" s="3"/>
      <c r="B465" s="3"/>
      <c r="C465" s="47"/>
    </row>
    <row r="466" spans="1:3">
      <c r="A466" s="3"/>
      <c r="B466" s="3"/>
      <c r="C466" s="47"/>
    </row>
    <row r="467" spans="1:3">
      <c r="A467" s="3"/>
      <c r="B467" s="3"/>
      <c r="C467" s="47"/>
    </row>
    <row r="468" spans="1:3">
      <c r="A468" s="3"/>
      <c r="B468" s="3"/>
      <c r="C468" s="47"/>
    </row>
    <row r="469" spans="1:3">
      <c r="A469" s="3"/>
      <c r="B469" s="3"/>
      <c r="C469" s="47"/>
    </row>
    <row r="470" spans="1:3">
      <c r="A470" s="3"/>
      <c r="B470" s="3"/>
      <c r="C470" s="47"/>
    </row>
    <row r="471" spans="1:3">
      <c r="A471" s="3"/>
      <c r="B471" s="3"/>
      <c r="C471" s="47"/>
    </row>
    <row r="472" spans="1:3">
      <c r="A472" s="3"/>
      <c r="B472" s="3"/>
      <c r="C472" s="47"/>
    </row>
    <row r="473" spans="1:3">
      <c r="A473" s="3"/>
      <c r="B473" s="3"/>
      <c r="C473" s="47"/>
    </row>
    <row r="474" spans="1:3">
      <c r="A474" s="3"/>
      <c r="B474" s="3"/>
      <c r="C474" s="47"/>
    </row>
    <row r="475" spans="1:3">
      <c r="A475" s="3"/>
      <c r="B475" s="3"/>
      <c r="C475" s="47"/>
    </row>
    <row r="476" spans="1:3">
      <c r="A476" s="3"/>
      <c r="B476" s="3"/>
      <c r="C476" s="47"/>
    </row>
    <row r="477" spans="1:3">
      <c r="A477" s="3"/>
      <c r="B477" s="3"/>
      <c r="C477" s="47"/>
    </row>
    <row r="478" spans="1:3">
      <c r="A478" s="3"/>
      <c r="B478" s="3"/>
      <c r="C478" s="47"/>
    </row>
    <row r="479" spans="1:3">
      <c r="A479" s="3"/>
      <c r="B479" s="3"/>
      <c r="C479" s="47"/>
    </row>
    <row r="480" spans="1:3">
      <c r="A480" s="3"/>
      <c r="B480" s="3"/>
      <c r="C480" s="47"/>
    </row>
    <row r="481" spans="1:3">
      <c r="A481" s="3"/>
      <c r="B481" s="3"/>
      <c r="C481" s="47"/>
    </row>
    <row r="482" spans="1:3">
      <c r="A482" s="3"/>
      <c r="B482" s="3"/>
      <c r="C482" s="47"/>
    </row>
    <row r="483" spans="1:3">
      <c r="A483" s="3"/>
      <c r="B483" s="3"/>
      <c r="C483" s="47"/>
    </row>
    <row r="484" spans="1:3">
      <c r="A484" s="3"/>
      <c r="B484" s="3"/>
      <c r="C484" s="47"/>
    </row>
    <row r="485" spans="1:3">
      <c r="A485" s="3"/>
      <c r="B485" s="3"/>
      <c r="C485" s="47"/>
    </row>
    <row r="486" spans="1:3">
      <c r="A486" s="3"/>
      <c r="B486" s="3"/>
      <c r="C486" s="47"/>
    </row>
    <row r="487" spans="1:3">
      <c r="A487" s="3"/>
      <c r="B487" s="3"/>
      <c r="C487" s="47"/>
    </row>
    <row r="488" spans="1:3">
      <c r="A488" s="3"/>
      <c r="B488" s="3"/>
      <c r="C488" s="47"/>
    </row>
    <row r="489" spans="1:3">
      <c r="A489" s="3"/>
      <c r="B489" s="3"/>
      <c r="C489" s="47"/>
    </row>
    <row r="490" spans="1:3">
      <c r="A490" s="3"/>
      <c r="B490" s="3"/>
      <c r="C490" s="47"/>
    </row>
    <row r="491" spans="1:3">
      <c r="A491" s="3"/>
      <c r="B491" s="3"/>
      <c r="C491" s="47"/>
    </row>
    <row r="492" spans="1:3">
      <c r="A492" s="3"/>
      <c r="B492" s="3"/>
      <c r="C492" s="47"/>
    </row>
    <row r="493" spans="1:3">
      <c r="A493" s="3"/>
      <c r="B493" s="3"/>
      <c r="C493" s="47"/>
    </row>
    <row r="494" spans="1:3">
      <c r="A494" s="3"/>
      <c r="B494" s="3"/>
      <c r="C494" s="47"/>
    </row>
    <row r="495" spans="1:3">
      <c r="B495" s="3"/>
    </row>
    <row r="496" spans="1:3">
      <c r="B496" s="3"/>
    </row>
  </sheetData>
  <mergeCells count="4">
    <mergeCell ref="A5:C5"/>
    <mergeCell ref="A7:A10"/>
    <mergeCell ref="B7:B10"/>
    <mergeCell ref="C7:C10"/>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G526"/>
  <sheetViews>
    <sheetView showGridLines="0" zoomScale="90" zoomScaleNormal="90" zoomScaleSheetLayoutView="70" workbookViewId="0">
      <pane xSplit="7" ySplit="7" topLeftCell="H11" activePane="bottomRight" state="frozen"/>
      <selection pane="topRight" activeCell="H1" sqref="H1"/>
      <selection pane="bottomLeft" activeCell="A10" sqref="A10"/>
      <selection pane="bottomRight" activeCell="J12" sqref="J12"/>
    </sheetView>
  </sheetViews>
  <sheetFormatPr defaultColWidth="8.5546875" defaultRowHeight="13.2"/>
  <cols>
    <col min="1" max="1" width="10.44140625" style="6" customWidth="1"/>
    <col min="2" max="2" width="10.44140625" style="15" customWidth="1"/>
    <col min="3" max="3" width="62.5546875" style="6" customWidth="1"/>
    <col min="4" max="4" width="10.88671875" style="28" customWidth="1"/>
    <col min="5" max="5" width="14.88671875" style="28" customWidth="1"/>
    <col min="6" max="6" width="15" style="28" bestFit="1" customWidth="1"/>
    <col min="7" max="7" width="19.109375" style="89" customWidth="1"/>
    <col min="8" max="16384" width="8.5546875" style="6"/>
  </cols>
  <sheetData>
    <row r="1" spans="1:7" ht="15.6">
      <c r="A1" s="56" t="s">
        <v>22</v>
      </c>
      <c r="B1" s="33"/>
      <c r="C1" s="25"/>
      <c r="D1" s="26"/>
      <c r="E1" s="26"/>
      <c r="F1" s="26"/>
      <c r="G1" s="110"/>
    </row>
    <row r="2" spans="1:7">
      <c r="A2" s="27" t="s">
        <v>643</v>
      </c>
      <c r="G2" s="111"/>
    </row>
    <row r="3" spans="1:7">
      <c r="A3" s="27" t="s">
        <v>546</v>
      </c>
      <c r="B3" s="15" t="s">
        <v>642</v>
      </c>
      <c r="G3" s="111"/>
    </row>
    <row r="4" spans="1:7">
      <c r="A4" s="24"/>
      <c r="E4" s="6"/>
      <c r="F4" s="6"/>
      <c r="G4" s="111"/>
    </row>
    <row r="5" spans="1:7" s="16" customFormat="1" ht="16.350000000000001" customHeight="1" thickBot="1">
      <c r="A5" s="98"/>
      <c r="B5" s="99"/>
      <c r="C5" s="100"/>
      <c r="D5" s="109"/>
      <c r="E5" s="109"/>
      <c r="F5" s="109"/>
      <c r="G5" s="291" t="s">
        <v>477</v>
      </c>
    </row>
    <row r="6" spans="1:7" s="16" customFormat="1" ht="16.350000000000001" customHeight="1">
      <c r="A6" s="323"/>
      <c r="B6" s="272"/>
      <c r="D6" s="28"/>
      <c r="E6" s="28"/>
      <c r="F6" s="28"/>
      <c r="G6" s="273"/>
    </row>
    <row r="7" spans="1:7" s="292" customFormat="1">
      <c r="A7" s="317" t="s">
        <v>24</v>
      </c>
      <c r="B7" s="317" t="s">
        <v>25</v>
      </c>
      <c r="C7" s="317" t="s">
        <v>2</v>
      </c>
      <c r="D7" s="317" t="s">
        <v>20</v>
      </c>
      <c r="E7" s="319" t="s">
        <v>569</v>
      </c>
      <c r="F7" s="318" t="s">
        <v>27</v>
      </c>
      <c r="G7" s="319" t="s">
        <v>568</v>
      </c>
    </row>
    <row r="8" spans="1:7" s="19" customFormat="1">
      <c r="A8" s="342">
        <v>8</v>
      </c>
      <c r="B8" s="18"/>
      <c r="C8" s="8" t="s">
        <v>16</v>
      </c>
      <c r="D8" s="14"/>
      <c r="E8" s="14"/>
      <c r="F8" s="144"/>
      <c r="G8" s="115"/>
    </row>
    <row r="9" spans="1:7" s="19" customFormat="1">
      <c r="A9" s="344"/>
      <c r="B9" s="11"/>
      <c r="C9" s="45"/>
      <c r="D9" s="73"/>
      <c r="E9" s="152"/>
      <c r="F9" s="153"/>
      <c r="G9" s="118"/>
    </row>
    <row r="10" spans="1:7" s="19" customFormat="1">
      <c r="A10" s="344">
        <v>8.1</v>
      </c>
      <c r="B10" s="70"/>
      <c r="C10" s="166" t="s">
        <v>557</v>
      </c>
      <c r="D10" s="67"/>
      <c r="E10" s="75"/>
      <c r="F10" s="141"/>
      <c r="G10" s="116"/>
    </row>
    <row r="11" spans="1:7" s="19" customFormat="1">
      <c r="A11" s="344"/>
      <c r="B11" s="70"/>
      <c r="C11" s="69"/>
      <c r="D11" s="67"/>
      <c r="E11" s="75"/>
      <c r="F11" s="141"/>
      <c r="G11" s="116"/>
    </row>
    <row r="12" spans="1:7" s="19" customFormat="1" ht="195.6" customHeight="1">
      <c r="A12" s="344" t="s">
        <v>478</v>
      </c>
      <c r="B12" s="70"/>
      <c r="C12" s="169" t="s">
        <v>558</v>
      </c>
      <c r="D12" s="67" t="s">
        <v>119</v>
      </c>
      <c r="E12" s="107">
        <v>1</v>
      </c>
      <c r="F12" s="289">
        <v>1700000</v>
      </c>
      <c r="G12" s="326">
        <v>1700000</v>
      </c>
    </row>
    <row r="13" spans="1:7" s="19" customFormat="1">
      <c r="A13" s="344" t="s">
        <v>479</v>
      </c>
      <c r="B13" s="11"/>
      <c r="C13" s="45" t="s">
        <v>598</v>
      </c>
      <c r="D13" s="73" t="s">
        <v>18</v>
      </c>
      <c r="E13" s="133">
        <v>1700000</v>
      </c>
      <c r="F13" s="290"/>
      <c r="G13" s="326"/>
    </row>
    <row r="14" spans="1:7" s="19" customFormat="1">
      <c r="A14" s="344"/>
      <c r="B14" s="11"/>
      <c r="C14" s="69"/>
      <c r="D14" s="67"/>
      <c r="E14" s="75"/>
      <c r="F14" s="141"/>
      <c r="G14" s="118"/>
    </row>
    <row r="15" spans="1:7" s="19" customFormat="1">
      <c r="A15" s="74"/>
      <c r="B15" s="73"/>
      <c r="C15" s="45"/>
      <c r="D15" s="73"/>
      <c r="E15" s="209"/>
      <c r="F15" s="149"/>
      <c r="G15" s="116"/>
    </row>
    <row r="16" spans="1:7" s="19" customFormat="1">
      <c r="A16" s="74"/>
      <c r="B16" s="73"/>
      <c r="C16" s="45"/>
      <c r="D16" s="73"/>
      <c r="E16" s="209"/>
      <c r="F16" s="149"/>
      <c r="G16" s="116"/>
    </row>
    <row r="17" spans="1:7" s="19" customFormat="1">
      <c r="A17" s="74"/>
      <c r="B17" s="73"/>
      <c r="C17" s="45"/>
      <c r="D17" s="73"/>
      <c r="E17" s="209"/>
      <c r="F17" s="149"/>
      <c r="G17" s="116"/>
    </row>
    <row r="18" spans="1:7" s="19" customFormat="1" ht="13.8" thickBot="1">
      <c r="A18" s="349"/>
      <c r="B18" s="193"/>
      <c r="C18" s="210"/>
      <c r="D18" s="211"/>
      <c r="E18" s="212"/>
      <c r="F18" s="213"/>
      <c r="G18" s="350"/>
    </row>
    <row r="19" spans="1:7" s="49" customFormat="1" ht="29.1" customHeight="1" thickBot="1">
      <c r="A19" s="436" t="s">
        <v>174</v>
      </c>
      <c r="B19" s="437"/>
      <c r="C19" s="437"/>
      <c r="D19" s="437"/>
      <c r="E19" s="332"/>
      <c r="F19" s="333"/>
      <c r="G19" s="330"/>
    </row>
    <row r="20" spans="1:7" s="5" customFormat="1">
      <c r="A20" s="6"/>
      <c r="B20" s="15"/>
      <c r="C20" s="6"/>
      <c r="D20" s="28"/>
      <c r="E20" s="28"/>
      <c r="F20" s="28"/>
      <c r="G20" s="89"/>
    </row>
    <row r="24" spans="1:7">
      <c r="B24" s="6"/>
      <c r="D24" s="6"/>
      <c r="E24" s="6"/>
      <c r="F24" s="6"/>
      <c r="G24" s="90"/>
    </row>
    <row r="25" spans="1:7">
      <c r="B25" s="6"/>
      <c r="D25" s="6"/>
      <c r="E25" s="6"/>
      <c r="F25" s="6"/>
      <c r="G25" s="90"/>
    </row>
    <row r="26" spans="1:7">
      <c r="B26" s="6"/>
      <c r="D26" s="6"/>
      <c r="E26" s="6"/>
      <c r="F26" s="6"/>
      <c r="G26" s="90"/>
    </row>
    <row r="27" spans="1:7">
      <c r="B27" s="6"/>
      <c r="D27" s="6"/>
      <c r="E27" s="6"/>
      <c r="F27" s="6"/>
      <c r="G27" s="90"/>
    </row>
    <row r="28" spans="1:7">
      <c r="B28" s="6"/>
      <c r="D28" s="6"/>
      <c r="E28" s="6"/>
      <c r="F28" s="6"/>
      <c r="G28" s="90"/>
    </row>
    <row r="29" spans="1:7">
      <c r="B29" s="6"/>
      <c r="D29" s="6"/>
      <c r="E29" s="6"/>
      <c r="F29" s="6"/>
      <c r="G29" s="90"/>
    </row>
    <row r="30" spans="1:7">
      <c r="B30" s="6"/>
      <c r="D30" s="6"/>
      <c r="E30" s="6"/>
      <c r="F30" s="6"/>
      <c r="G30" s="90"/>
    </row>
    <row r="31" spans="1:7">
      <c r="B31" s="6"/>
      <c r="D31" s="6"/>
      <c r="E31" s="6"/>
      <c r="F31" s="6"/>
      <c r="G31" s="90"/>
    </row>
    <row r="32" spans="1:7">
      <c r="B32" s="6"/>
      <c r="D32" s="6"/>
      <c r="E32" s="6"/>
      <c r="F32" s="6"/>
      <c r="G32" s="90"/>
    </row>
    <row r="33" spans="2:7">
      <c r="B33" s="6"/>
      <c r="D33" s="6"/>
      <c r="E33" s="6"/>
      <c r="F33" s="6"/>
      <c r="G33" s="90"/>
    </row>
    <row r="34" spans="2:7">
      <c r="B34" s="6"/>
      <c r="D34" s="6"/>
      <c r="E34" s="6"/>
      <c r="F34" s="6"/>
      <c r="G34" s="90"/>
    </row>
    <row r="35" spans="2:7">
      <c r="B35" s="6"/>
      <c r="D35" s="6"/>
      <c r="E35" s="6"/>
      <c r="F35" s="6"/>
      <c r="G35" s="90"/>
    </row>
    <row r="36" spans="2:7">
      <c r="B36" s="6"/>
      <c r="D36" s="6"/>
      <c r="E36" s="6"/>
      <c r="F36" s="6"/>
      <c r="G36" s="90"/>
    </row>
    <row r="37" spans="2:7">
      <c r="B37" s="6"/>
      <c r="D37" s="6"/>
      <c r="E37" s="6"/>
      <c r="F37" s="6"/>
      <c r="G37" s="90"/>
    </row>
    <row r="38" spans="2:7">
      <c r="B38" s="6"/>
      <c r="D38" s="6"/>
      <c r="E38" s="6"/>
      <c r="F38" s="6"/>
      <c r="G38" s="90"/>
    </row>
    <row r="39" spans="2:7">
      <c r="B39" s="6"/>
      <c r="D39" s="6"/>
      <c r="E39" s="6"/>
      <c r="F39" s="6"/>
      <c r="G39" s="90"/>
    </row>
    <row r="44" spans="2:7">
      <c r="B44" s="6"/>
      <c r="D44" s="6"/>
      <c r="E44" s="6"/>
      <c r="F44" s="6"/>
      <c r="G44" s="90"/>
    </row>
    <row r="45" spans="2:7">
      <c r="B45" s="6"/>
      <c r="D45" s="6"/>
      <c r="E45" s="6"/>
      <c r="F45" s="6"/>
      <c r="G45" s="90"/>
    </row>
    <row r="46" spans="2:7">
      <c r="B46" s="6"/>
      <c r="D46" s="6"/>
      <c r="E46" s="6"/>
      <c r="F46" s="6"/>
      <c r="G46" s="90"/>
    </row>
    <row r="47" spans="2:7">
      <c r="B47" s="6"/>
      <c r="D47" s="6"/>
      <c r="E47" s="6"/>
      <c r="F47" s="6"/>
      <c r="G47" s="90"/>
    </row>
    <row r="48" spans="2:7">
      <c r="B48" s="6"/>
      <c r="D48" s="6"/>
      <c r="E48" s="6"/>
      <c r="F48" s="6"/>
      <c r="G48" s="90"/>
    </row>
    <row r="49" spans="2:7">
      <c r="B49" s="6"/>
      <c r="D49" s="6"/>
      <c r="E49" s="6"/>
      <c r="F49" s="6"/>
      <c r="G49" s="90"/>
    </row>
    <row r="50" spans="2:7">
      <c r="B50" s="6"/>
      <c r="D50" s="6"/>
      <c r="E50" s="6"/>
      <c r="F50" s="6"/>
      <c r="G50" s="90"/>
    </row>
    <row r="51" spans="2:7">
      <c r="B51" s="6"/>
      <c r="D51" s="6"/>
      <c r="E51" s="6"/>
      <c r="F51" s="6"/>
      <c r="G51" s="90"/>
    </row>
    <row r="52" spans="2:7">
      <c r="B52" s="6"/>
      <c r="D52" s="6"/>
      <c r="E52" s="6"/>
      <c r="F52" s="6"/>
      <c r="G52" s="90"/>
    </row>
    <row r="53" spans="2:7">
      <c r="B53" s="6"/>
      <c r="D53" s="6"/>
      <c r="E53" s="6"/>
      <c r="F53" s="6"/>
      <c r="G53" s="90"/>
    </row>
    <row r="54" spans="2:7">
      <c r="B54" s="6"/>
      <c r="D54" s="6"/>
      <c r="E54" s="6"/>
      <c r="F54" s="6"/>
      <c r="G54" s="90"/>
    </row>
    <row r="55" spans="2:7">
      <c r="B55" s="6"/>
      <c r="D55" s="6"/>
      <c r="E55" s="6"/>
      <c r="F55" s="6"/>
      <c r="G55" s="90"/>
    </row>
    <row r="56" spans="2:7">
      <c r="B56" s="6"/>
      <c r="D56" s="6"/>
      <c r="E56" s="6"/>
      <c r="F56" s="6"/>
      <c r="G56" s="90"/>
    </row>
    <row r="57" spans="2:7">
      <c r="B57" s="6"/>
      <c r="D57" s="6"/>
      <c r="E57" s="6"/>
      <c r="F57" s="6"/>
      <c r="G57" s="90"/>
    </row>
    <row r="58" spans="2:7">
      <c r="B58" s="6"/>
      <c r="D58" s="6"/>
      <c r="E58" s="6"/>
      <c r="F58" s="6"/>
      <c r="G58" s="90"/>
    </row>
    <row r="59" spans="2:7">
      <c r="B59" s="6"/>
      <c r="D59" s="6"/>
      <c r="E59" s="6"/>
      <c r="F59" s="6"/>
      <c r="G59" s="90"/>
    </row>
    <row r="60" spans="2:7">
      <c r="B60" s="6"/>
      <c r="D60" s="6"/>
      <c r="E60" s="6"/>
      <c r="F60" s="6"/>
      <c r="G60" s="90"/>
    </row>
    <row r="61" spans="2:7">
      <c r="B61" s="6"/>
      <c r="D61" s="6"/>
      <c r="E61" s="6"/>
      <c r="F61" s="6"/>
      <c r="G61" s="90"/>
    </row>
    <row r="62" spans="2:7">
      <c r="B62" s="6"/>
      <c r="D62" s="6"/>
      <c r="E62" s="6"/>
      <c r="F62" s="6"/>
      <c r="G62" s="90"/>
    </row>
    <row r="63" spans="2:7">
      <c r="B63" s="6"/>
      <c r="D63" s="6"/>
      <c r="E63" s="6"/>
      <c r="F63" s="6"/>
      <c r="G63" s="90"/>
    </row>
    <row r="64" spans="2:7">
      <c r="B64" s="6"/>
      <c r="D64" s="6"/>
      <c r="E64" s="6"/>
      <c r="F64" s="6"/>
      <c r="G64" s="90"/>
    </row>
    <row r="65" spans="2:7">
      <c r="B65" s="6"/>
      <c r="D65" s="6"/>
      <c r="E65" s="6"/>
      <c r="F65" s="6"/>
      <c r="G65" s="90"/>
    </row>
    <row r="66" spans="2:7">
      <c r="B66" s="6"/>
      <c r="D66" s="6"/>
      <c r="E66" s="6"/>
      <c r="F66" s="6"/>
      <c r="G66" s="90"/>
    </row>
    <row r="67" spans="2:7">
      <c r="B67" s="6"/>
      <c r="D67" s="6"/>
      <c r="E67" s="6"/>
      <c r="F67" s="6"/>
      <c r="G67" s="90"/>
    </row>
    <row r="68" spans="2:7">
      <c r="B68" s="6"/>
      <c r="D68" s="6"/>
      <c r="E68" s="6"/>
      <c r="F68" s="6"/>
      <c r="G68" s="90"/>
    </row>
    <row r="69" spans="2:7">
      <c r="B69" s="6"/>
      <c r="D69" s="6"/>
      <c r="E69" s="6"/>
      <c r="F69" s="6"/>
      <c r="G69" s="90"/>
    </row>
    <row r="70" spans="2:7">
      <c r="B70" s="6"/>
      <c r="D70" s="6"/>
      <c r="E70" s="6"/>
      <c r="F70" s="6"/>
      <c r="G70" s="90"/>
    </row>
    <row r="71" spans="2:7">
      <c r="B71" s="6"/>
      <c r="D71" s="6"/>
      <c r="E71" s="6"/>
      <c r="F71" s="6"/>
      <c r="G71" s="90"/>
    </row>
    <row r="72" spans="2:7">
      <c r="B72" s="6"/>
      <c r="D72" s="6"/>
      <c r="E72" s="6"/>
      <c r="F72" s="6"/>
      <c r="G72" s="90"/>
    </row>
    <row r="73" spans="2:7">
      <c r="B73" s="6"/>
      <c r="D73" s="6"/>
      <c r="E73" s="6"/>
      <c r="F73" s="6"/>
      <c r="G73" s="90"/>
    </row>
    <row r="74" spans="2:7">
      <c r="B74" s="6"/>
      <c r="D74" s="6"/>
      <c r="E74" s="6"/>
      <c r="F74" s="6"/>
      <c r="G74" s="90"/>
    </row>
    <row r="75" spans="2:7">
      <c r="B75" s="6"/>
      <c r="D75" s="6"/>
      <c r="E75" s="6"/>
      <c r="F75" s="6"/>
      <c r="G75" s="90"/>
    </row>
    <row r="76" spans="2:7">
      <c r="B76" s="6"/>
      <c r="D76" s="6"/>
      <c r="E76" s="6"/>
      <c r="F76" s="6"/>
      <c r="G76" s="90"/>
    </row>
    <row r="77" spans="2:7">
      <c r="B77" s="6"/>
      <c r="D77" s="6"/>
      <c r="E77" s="6"/>
      <c r="F77" s="6"/>
      <c r="G77" s="90"/>
    </row>
    <row r="78" spans="2:7">
      <c r="B78" s="6"/>
      <c r="D78" s="6"/>
      <c r="E78" s="6"/>
      <c r="F78" s="6"/>
      <c r="G78" s="90"/>
    </row>
    <row r="79" spans="2:7">
      <c r="B79" s="6"/>
      <c r="D79" s="6"/>
      <c r="E79" s="6"/>
      <c r="F79" s="6"/>
      <c r="G79" s="90"/>
    </row>
    <row r="80" spans="2:7">
      <c r="B80" s="6"/>
      <c r="D80" s="6"/>
      <c r="E80" s="6"/>
      <c r="F80" s="6"/>
      <c r="G80" s="90"/>
    </row>
    <row r="81" spans="2:7">
      <c r="B81" s="6"/>
      <c r="D81" s="6"/>
      <c r="E81" s="6"/>
      <c r="F81" s="6"/>
      <c r="G81" s="90"/>
    </row>
    <row r="82" spans="2:7">
      <c r="B82" s="6"/>
      <c r="D82" s="6"/>
      <c r="E82" s="6"/>
      <c r="F82" s="6"/>
      <c r="G82" s="90"/>
    </row>
    <row r="83" spans="2:7">
      <c r="B83" s="6"/>
      <c r="D83" s="6"/>
      <c r="E83" s="6"/>
      <c r="F83" s="6"/>
      <c r="G83" s="90"/>
    </row>
    <row r="84" spans="2:7">
      <c r="B84" s="6"/>
      <c r="D84" s="6"/>
      <c r="E84" s="6"/>
      <c r="F84" s="6"/>
      <c r="G84" s="90"/>
    </row>
    <row r="85" spans="2:7">
      <c r="B85" s="6"/>
      <c r="D85" s="6"/>
      <c r="E85" s="6"/>
      <c r="F85" s="6"/>
      <c r="G85" s="90"/>
    </row>
    <row r="86" spans="2:7">
      <c r="B86" s="6"/>
      <c r="D86" s="6"/>
      <c r="E86" s="6"/>
      <c r="F86" s="6"/>
      <c r="G86" s="90"/>
    </row>
    <row r="87" spans="2:7">
      <c r="B87" s="6"/>
      <c r="D87" s="6"/>
      <c r="E87" s="6"/>
      <c r="F87" s="6"/>
      <c r="G87" s="90"/>
    </row>
    <row r="88" spans="2:7">
      <c r="B88" s="6"/>
      <c r="D88" s="6"/>
      <c r="E88" s="6"/>
      <c r="F88" s="6"/>
      <c r="G88" s="90"/>
    </row>
    <row r="89" spans="2:7">
      <c r="B89" s="6"/>
      <c r="D89" s="6"/>
      <c r="E89" s="6"/>
      <c r="F89" s="6"/>
      <c r="G89" s="90"/>
    </row>
    <row r="90" spans="2:7">
      <c r="B90" s="6"/>
      <c r="D90" s="6"/>
      <c r="E90" s="6"/>
      <c r="F90" s="6"/>
      <c r="G90" s="90"/>
    </row>
    <row r="91" spans="2:7">
      <c r="B91" s="6"/>
      <c r="D91" s="6"/>
      <c r="E91" s="6"/>
      <c r="F91" s="6"/>
      <c r="G91" s="90"/>
    </row>
    <row r="92" spans="2:7">
      <c r="B92" s="6"/>
      <c r="D92" s="6"/>
      <c r="E92" s="6"/>
      <c r="F92" s="6"/>
      <c r="G92" s="90"/>
    </row>
    <row r="93" spans="2:7">
      <c r="B93" s="6"/>
      <c r="D93" s="6"/>
      <c r="E93" s="6"/>
      <c r="F93" s="6"/>
      <c r="G93" s="90"/>
    </row>
    <row r="94" spans="2:7">
      <c r="B94" s="6"/>
      <c r="D94" s="6"/>
      <c r="E94" s="6"/>
      <c r="F94" s="6"/>
      <c r="G94" s="90"/>
    </row>
    <row r="95" spans="2:7">
      <c r="B95" s="6"/>
      <c r="D95" s="6"/>
      <c r="E95" s="6"/>
      <c r="F95" s="6"/>
      <c r="G95" s="90"/>
    </row>
    <row r="96" spans="2:7">
      <c r="B96" s="6"/>
      <c r="D96" s="6"/>
      <c r="E96" s="6"/>
      <c r="F96" s="6"/>
      <c r="G96" s="90"/>
    </row>
    <row r="97" spans="2:7">
      <c r="B97" s="6"/>
      <c r="D97" s="6"/>
      <c r="E97" s="6"/>
      <c r="F97" s="6"/>
      <c r="G97" s="90"/>
    </row>
    <row r="98" spans="2:7">
      <c r="B98" s="6"/>
      <c r="D98" s="6"/>
      <c r="E98" s="6"/>
      <c r="F98" s="6"/>
      <c r="G98" s="90"/>
    </row>
    <row r="99" spans="2:7">
      <c r="B99" s="6"/>
      <c r="D99" s="6"/>
      <c r="E99" s="6"/>
      <c r="F99" s="6"/>
      <c r="G99" s="90"/>
    </row>
    <row r="100" spans="2:7">
      <c r="B100" s="6"/>
      <c r="D100" s="6"/>
      <c r="E100" s="6"/>
      <c r="F100" s="6"/>
      <c r="G100" s="90"/>
    </row>
    <row r="101" spans="2:7">
      <c r="B101" s="6"/>
      <c r="D101" s="6"/>
      <c r="E101" s="6"/>
      <c r="F101" s="6"/>
      <c r="G101" s="90"/>
    </row>
    <row r="102" spans="2:7">
      <c r="B102" s="6"/>
      <c r="D102" s="6"/>
      <c r="E102" s="6"/>
      <c r="F102" s="6"/>
      <c r="G102" s="90"/>
    </row>
    <row r="103" spans="2:7">
      <c r="B103" s="6"/>
      <c r="D103" s="6"/>
      <c r="E103" s="6"/>
      <c r="F103" s="6"/>
      <c r="G103" s="90"/>
    </row>
    <row r="104" spans="2:7">
      <c r="B104" s="6"/>
      <c r="D104" s="6"/>
      <c r="E104" s="6"/>
      <c r="F104" s="6"/>
      <c r="G104" s="90"/>
    </row>
    <row r="105" spans="2:7">
      <c r="B105" s="6"/>
      <c r="D105" s="6"/>
      <c r="E105" s="6"/>
      <c r="F105" s="6"/>
      <c r="G105" s="90"/>
    </row>
    <row r="106" spans="2:7">
      <c r="B106" s="6"/>
      <c r="D106" s="6"/>
      <c r="E106" s="6"/>
      <c r="F106" s="6"/>
      <c r="G106" s="90"/>
    </row>
    <row r="107" spans="2:7">
      <c r="B107" s="6"/>
      <c r="D107" s="6"/>
      <c r="E107" s="6"/>
      <c r="F107" s="6"/>
      <c r="G107" s="90"/>
    </row>
    <row r="108" spans="2:7">
      <c r="B108" s="6"/>
      <c r="D108" s="6"/>
      <c r="E108" s="6"/>
      <c r="F108" s="6"/>
      <c r="G108" s="90"/>
    </row>
    <row r="109" spans="2:7">
      <c r="B109" s="6"/>
      <c r="D109" s="6"/>
      <c r="E109" s="6"/>
      <c r="F109" s="6"/>
      <c r="G109" s="90"/>
    </row>
    <row r="110" spans="2:7">
      <c r="B110" s="6"/>
      <c r="D110" s="6"/>
      <c r="E110" s="6"/>
      <c r="F110" s="6"/>
      <c r="G110" s="90"/>
    </row>
    <row r="111" spans="2:7">
      <c r="B111" s="6"/>
      <c r="D111" s="6"/>
      <c r="E111" s="6"/>
      <c r="F111" s="6"/>
      <c r="G111" s="90"/>
    </row>
    <row r="112" spans="2:7">
      <c r="B112" s="6"/>
      <c r="D112" s="6"/>
      <c r="E112" s="6"/>
      <c r="F112" s="6"/>
      <c r="G112" s="90"/>
    </row>
    <row r="113" spans="2:7">
      <c r="B113" s="6"/>
      <c r="D113" s="6"/>
      <c r="E113" s="6"/>
      <c r="F113" s="6"/>
      <c r="G113" s="90"/>
    </row>
    <row r="114" spans="2:7">
      <c r="B114" s="6"/>
      <c r="D114" s="6"/>
      <c r="E114" s="6"/>
      <c r="F114" s="6"/>
      <c r="G114" s="90"/>
    </row>
    <row r="115" spans="2:7">
      <c r="B115" s="6"/>
      <c r="D115" s="6"/>
      <c r="E115" s="6"/>
      <c r="F115" s="6"/>
      <c r="G115" s="90"/>
    </row>
    <row r="116" spans="2:7">
      <c r="B116" s="6"/>
      <c r="D116" s="6"/>
      <c r="E116" s="6"/>
      <c r="F116" s="6"/>
      <c r="G116" s="90"/>
    </row>
    <row r="117" spans="2:7">
      <c r="B117" s="6"/>
      <c r="D117" s="6"/>
      <c r="E117" s="6"/>
      <c r="F117" s="6"/>
      <c r="G117" s="90"/>
    </row>
    <row r="118" spans="2:7">
      <c r="B118" s="6"/>
      <c r="D118" s="6"/>
      <c r="E118" s="6"/>
      <c r="F118" s="6"/>
      <c r="G118" s="90"/>
    </row>
    <row r="119" spans="2:7">
      <c r="B119" s="6"/>
      <c r="D119" s="6"/>
      <c r="E119" s="6"/>
      <c r="F119" s="6"/>
      <c r="G119" s="90"/>
    </row>
    <row r="120" spans="2:7">
      <c r="B120" s="6"/>
      <c r="D120" s="6"/>
      <c r="E120" s="6"/>
      <c r="F120" s="6"/>
      <c r="G120" s="90"/>
    </row>
    <row r="121" spans="2:7">
      <c r="B121" s="6"/>
      <c r="D121" s="6"/>
      <c r="E121" s="6"/>
      <c r="F121" s="6"/>
      <c r="G121" s="90"/>
    </row>
    <row r="122" spans="2:7">
      <c r="B122" s="6"/>
      <c r="D122" s="6"/>
      <c r="E122" s="6"/>
      <c r="F122" s="6"/>
      <c r="G122" s="90"/>
    </row>
    <row r="123" spans="2:7">
      <c r="B123" s="6"/>
      <c r="D123" s="6"/>
      <c r="E123" s="6"/>
      <c r="F123" s="6"/>
      <c r="G123" s="90"/>
    </row>
    <row r="124" spans="2:7">
      <c r="B124" s="6"/>
      <c r="D124" s="6"/>
      <c r="E124" s="6"/>
      <c r="F124" s="6"/>
      <c r="G124" s="90"/>
    </row>
    <row r="125" spans="2:7">
      <c r="B125" s="6"/>
      <c r="D125" s="6"/>
      <c r="E125" s="6"/>
      <c r="F125" s="6"/>
      <c r="G125" s="90"/>
    </row>
    <row r="126" spans="2:7">
      <c r="B126" s="6"/>
      <c r="D126" s="6"/>
      <c r="E126" s="6"/>
      <c r="F126" s="6"/>
      <c r="G126" s="90"/>
    </row>
    <row r="127" spans="2:7">
      <c r="B127" s="6"/>
      <c r="D127" s="6"/>
      <c r="E127" s="6"/>
      <c r="F127" s="6"/>
      <c r="G127" s="90"/>
    </row>
    <row r="128" spans="2:7">
      <c r="B128" s="6"/>
      <c r="D128" s="6"/>
      <c r="E128" s="6"/>
      <c r="F128" s="6"/>
      <c r="G128" s="90"/>
    </row>
    <row r="129" spans="2:7">
      <c r="B129" s="6"/>
      <c r="D129" s="6"/>
      <c r="E129" s="6"/>
      <c r="F129" s="6"/>
      <c r="G129" s="90"/>
    </row>
    <row r="130" spans="2:7">
      <c r="B130" s="6"/>
      <c r="D130" s="6"/>
      <c r="E130" s="6"/>
      <c r="F130" s="6"/>
      <c r="G130" s="90"/>
    </row>
    <row r="131" spans="2:7">
      <c r="B131" s="6"/>
      <c r="D131" s="6"/>
      <c r="E131" s="6"/>
      <c r="F131" s="6"/>
      <c r="G131" s="90"/>
    </row>
    <row r="132" spans="2:7">
      <c r="B132" s="6"/>
      <c r="D132" s="6"/>
      <c r="E132" s="6"/>
      <c r="F132" s="6"/>
      <c r="G132" s="90"/>
    </row>
    <row r="133" spans="2:7">
      <c r="B133" s="6"/>
      <c r="D133" s="6"/>
      <c r="E133" s="6"/>
      <c r="F133" s="6"/>
      <c r="G133" s="90"/>
    </row>
    <row r="134" spans="2:7">
      <c r="B134" s="6"/>
      <c r="D134" s="6"/>
      <c r="E134" s="6"/>
      <c r="F134" s="6"/>
      <c r="G134" s="90"/>
    </row>
    <row r="135" spans="2:7">
      <c r="B135" s="6"/>
      <c r="D135" s="6"/>
      <c r="E135" s="6"/>
      <c r="F135" s="6"/>
      <c r="G135" s="90"/>
    </row>
    <row r="136" spans="2:7">
      <c r="B136" s="6"/>
      <c r="D136" s="6"/>
      <c r="E136" s="6"/>
      <c r="F136" s="6"/>
      <c r="G136" s="90"/>
    </row>
    <row r="137" spans="2:7">
      <c r="B137" s="6"/>
      <c r="D137" s="6"/>
      <c r="E137" s="6"/>
      <c r="F137" s="6"/>
      <c r="G137" s="90"/>
    </row>
    <row r="138" spans="2:7">
      <c r="B138" s="6"/>
      <c r="D138" s="6"/>
      <c r="E138" s="6"/>
      <c r="F138" s="6"/>
      <c r="G138" s="90"/>
    </row>
    <row r="139" spans="2:7">
      <c r="B139" s="6"/>
      <c r="D139" s="6"/>
      <c r="E139" s="6"/>
      <c r="F139" s="6"/>
      <c r="G139" s="90"/>
    </row>
    <row r="140" spans="2:7">
      <c r="B140" s="6"/>
      <c r="D140" s="6"/>
      <c r="E140" s="6"/>
      <c r="F140" s="6"/>
      <c r="G140" s="90"/>
    </row>
    <row r="141" spans="2:7">
      <c r="B141" s="6"/>
      <c r="D141" s="6"/>
      <c r="E141" s="6"/>
      <c r="F141" s="6"/>
      <c r="G141" s="90"/>
    </row>
    <row r="142" spans="2:7">
      <c r="B142" s="6"/>
      <c r="D142" s="6"/>
      <c r="E142" s="6"/>
      <c r="F142" s="6"/>
      <c r="G142" s="90"/>
    </row>
    <row r="143" spans="2:7">
      <c r="B143" s="6"/>
      <c r="D143" s="6"/>
      <c r="E143" s="6"/>
      <c r="F143" s="6"/>
      <c r="G143" s="90"/>
    </row>
    <row r="144" spans="2:7">
      <c r="B144" s="6"/>
      <c r="D144" s="6"/>
      <c r="E144" s="6"/>
      <c r="F144" s="6"/>
      <c r="G144" s="90"/>
    </row>
    <row r="145" spans="2:7">
      <c r="B145" s="6"/>
      <c r="D145" s="6"/>
      <c r="E145" s="6"/>
      <c r="F145" s="6"/>
      <c r="G145" s="90"/>
    </row>
    <row r="146" spans="2:7">
      <c r="B146" s="6"/>
      <c r="D146" s="6"/>
      <c r="E146" s="6"/>
      <c r="F146" s="6"/>
      <c r="G146" s="90"/>
    </row>
    <row r="147" spans="2:7">
      <c r="B147" s="6"/>
      <c r="D147" s="6"/>
      <c r="E147" s="6"/>
      <c r="F147" s="6"/>
      <c r="G147" s="90"/>
    </row>
    <row r="148" spans="2:7">
      <c r="B148" s="6"/>
      <c r="D148" s="6"/>
      <c r="E148" s="6"/>
      <c r="F148" s="6"/>
      <c r="G148" s="90"/>
    </row>
    <row r="149" spans="2:7">
      <c r="B149" s="6"/>
      <c r="D149" s="6"/>
      <c r="E149" s="6"/>
      <c r="F149" s="6"/>
      <c r="G149" s="90"/>
    </row>
    <row r="150" spans="2:7">
      <c r="B150" s="6"/>
      <c r="D150" s="6"/>
      <c r="E150" s="6"/>
      <c r="F150" s="6"/>
      <c r="G150" s="90"/>
    </row>
    <row r="151" spans="2:7">
      <c r="B151" s="6"/>
      <c r="D151" s="6"/>
      <c r="E151" s="6"/>
      <c r="F151" s="6"/>
      <c r="G151" s="90"/>
    </row>
    <row r="152" spans="2:7">
      <c r="B152" s="6"/>
      <c r="D152" s="6"/>
      <c r="E152" s="6"/>
      <c r="F152" s="6"/>
      <c r="G152" s="90"/>
    </row>
    <row r="153" spans="2:7">
      <c r="B153" s="6"/>
      <c r="D153" s="6"/>
      <c r="E153" s="6"/>
      <c r="F153" s="6"/>
      <c r="G153" s="90"/>
    </row>
    <row r="154" spans="2:7">
      <c r="B154" s="6"/>
      <c r="D154" s="6"/>
      <c r="E154" s="6"/>
      <c r="F154" s="6"/>
      <c r="G154" s="90"/>
    </row>
    <row r="155" spans="2:7">
      <c r="B155" s="6"/>
      <c r="D155" s="6"/>
      <c r="E155" s="6"/>
      <c r="F155" s="6"/>
      <c r="G155" s="90"/>
    </row>
    <row r="156" spans="2:7">
      <c r="B156" s="6"/>
      <c r="D156" s="6"/>
      <c r="E156" s="6"/>
      <c r="F156" s="6"/>
      <c r="G156" s="90"/>
    </row>
    <row r="157" spans="2:7">
      <c r="B157" s="6"/>
      <c r="D157" s="6"/>
      <c r="E157" s="6"/>
      <c r="F157" s="6"/>
      <c r="G157" s="90"/>
    </row>
    <row r="158" spans="2:7">
      <c r="B158" s="6"/>
      <c r="D158" s="6"/>
      <c r="E158" s="6"/>
      <c r="F158" s="6"/>
      <c r="G158" s="90"/>
    </row>
    <row r="159" spans="2:7">
      <c r="B159" s="6"/>
      <c r="D159" s="6"/>
      <c r="E159" s="6"/>
      <c r="F159" s="6"/>
      <c r="G159" s="90"/>
    </row>
    <row r="160" spans="2:7">
      <c r="B160" s="6"/>
      <c r="D160" s="6"/>
      <c r="E160" s="6"/>
      <c r="F160" s="6"/>
      <c r="G160" s="90"/>
    </row>
    <row r="161" spans="2:7">
      <c r="B161" s="6"/>
      <c r="D161" s="6"/>
      <c r="E161" s="6"/>
      <c r="F161" s="6"/>
      <c r="G161" s="90"/>
    </row>
    <row r="162" spans="2:7">
      <c r="B162" s="6"/>
      <c r="D162" s="6"/>
      <c r="E162" s="6"/>
      <c r="F162" s="6"/>
      <c r="G162" s="90"/>
    </row>
    <row r="163" spans="2:7">
      <c r="B163" s="6"/>
      <c r="D163" s="6"/>
      <c r="E163" s="6"/>
      <c r="F163" s="6"/>
      <c r="G163" s="90"/>
    </row>
    <row r="164" spans="2:7">
      <c r="B164" s="6"/>
      <c r="D164" s="6"/>
      <c r="E164" s="6"/>
      <c r="F164" s="6"/>
      <c r="G164" s="90"/>
    </row>
    <row r="165" spans="2:7">
      <c r="B165" s="6"/>
      <c r="D165" s="6"/>
      <c r="E165" s="6"/>
      <c r="F165" s="6"/>
      <c r="G165" s="90"/>
    </row>
    <row r="166" spans="2:7">
      <c r="B166" s="6"/>
      <c r="D166" s="6"/>
      <c r="E166" s="6"/>
      <c r="F166" s="6"/>
      <c r="G166" s="90"/>
    </row>
    <row r="167" spans="2:7">
      <c r="B167" s="6"/>
      <c r="D167" s="6"/>
      <c r="E167" s="6"/>
      <c r="F167" s="6"/>
      <c r="G167" s="90"/>
    </row>
    <row r="168" spans="2:7">
      <c r="B168" s="6"/>
      <c r="D168" s="6"/>
      <c r="E168" s="6"/>
      <c r="F168" s="6"/>
      <c r="G168" s="90"/>
    </row>
    <row r="169" spans="2:7">
      <c r="B169" s="6"/>
      <c r="D169" s="6"/>
      <c r="E169" s="6"/>
      <c r="F169" s="6"/>
      <c r="G169" s="90"/>
    </row>
    <row r="170" spans="2:7">
      <c r="B170" s="6"/>
      <c r="D170" s="6"/>
      <c r="E170" s="6"/>
      <c r="F170" s="6"/>
      <c r="G170" s="90"/>
    </row>
    <row r="171" spans="2:7">
      <c r="B171" s="6"/>
      <c r="D171" s="6"/>
      <c r="E171" s="6"/>
      <c r="F171" s="6"/>
      <c r="G171" s="90"/>
    </row>
    <row r="172" spans="2:7">
      <c r="B172" s="6"/>
      <c r="D172" s="6"/>
      <c r="E172" s="6"/>
      <c r="F172" s="6"/>
      <c r="G172" s="90"/>
    </row>
    <row r="173" spans="2:7">
      <c r="B173" s="6"/>
      <c r="D173" s="6"/>
      <c r="E173" s="6"/>
      <c r="F173" s="6"/>
      <c r="G173" s="90"/>
    </row>
    <row r="174" spans="2:7">
      <c r="B174" s="6"/>
      <c r="D174" s="6"/>
      <c r="E174" s="6"/>
      <c r="F174" s="6"/>
      <c r="G174" s="90"/>
    </row>
    <row r="175" spans="2:7">
      <c r="B175" s="6"/>
      <c r="D175" s="6"/>
      <c r="E175" s="6"/>
      <c r="F175" s="6"/>
      <c r="G175" s="90"/>
    </row>
    <row r="176" spans="2:7">
      <c r="B176" s="6"/>
      <c r="D176" s="6"/>
      <c r="E176" s="6"/>
      <c r="F176" s="6"/>
      <c r="G176" s="90"/>
    </row>
    <row r="177" spans="2:7">
      <c r="B177" s="6"/>
      <c r="D177" s="6"/>
      <c r="E177" s="6"/>
      <c r="F177" s="6"/>
      <c r="G177" s="90"/>
    </row>
    <row r="178" spans="2:7">
      <c r="B178" s="6"/>
      <c r="D178" s="6"/>
      <c r="E178" s="6"/>
      <c r="F178" s="6"/>
      <c r="G178" s="90"/>
    </row>
    <row r="179" spans="2:7">
      <c r="B179" s="6"/>
      <c r="D179" s="6"/>
      <c r="E179" s="6"/>
      <c r="F179" s="6"/>
      <c r="G179" s="90"/>
    </row>
    <row r="180" spans="2:7">
      <c r="B180" s="6"/>
      <c r="D180" s="6"/>
      <c r="E180" s="6"/>
      <c r="F180" s="6"/>
      <c r="G180" s="90"/>
    </row>
    <row r="181" spans="2:7">
      <c r="B181" s="6"/>
      <c r="D181" s="6"/>
      <c r="E181" s="6"/>
      <c r="F181" s="6"/>
      <c r="G181" s="90"/>
    </row>
    <row r="182" spans="2:7">
      <c r="B182" s="6"/>
      <c r="D182" s="6"/>
      <c r="E182" s="6"/>
      <c r="F182" s="6"/>
      <c r="G182" s="90"/>
    </row>
    <row r="183" spans="2:7">
      <c r="B183" s="6"/>
      <c r="D183" s="6"/>
      <c r="E183" s="6"/>
      <c r="F183" s="6"/>
      <c r="G183" s="90"/>
    </row>
    <row r="184" spans="2:7">
      <c r="B184" s="6"/>
      <c r="D184" s="6"/>
      <c r="E184" s="6"/>
      <c r="F184" s="6"/>
      <c r="G184" s="90"/>
    </row>
    <row r="185" spans="2:7">
      <c r="B185" s="6"/>
      <c r="D185" s="6"/>
      <c r="E185" s="6"/>
      <c r="F185" s="6"/>
      <c r="G185" s="90"/>
    </row>
    <row r="186" spans="2:7">
      <c r="B186" s="6"/>
      <c r="D186" s="6"/>
      <c r="E186" s="6"/>
      <c r="F186" s="6"/>
      <c r="G186" s="90"/>
    </row>
    <row r="187" spans="2:7">
      <c r="B187" s="6"/>
      <c r="D187" s="6"/>
      <c r="E187" s="6"/>
      <c r="F187" s="6"/>
      <c r="G187" s="90"/>
    </row>
    <row r="188" spans="2:7">
      <c r="B188" s="6"/>
      <c r="D188" s="6"/>
      <c r="E188" s="6"/>
      <c r="F188" s="6"/>
      <c r="G188" s="90"/>
    </row>
    <row r="189" spans="2:7">
      <c r="B189" s="6"/>
      <c r="D189" s="6"/>
      <c r="E189" s="6"/>
      <c r="F189" s="6"/>
      <c r="G189" s="90"/>
    </row>
    <row r="190" spans="2:7">
      <c r="B190" s="6"/>
      <c r="D190" s="6"/>
      <c r="E190" s="6"/>
      <c r="F190" s="6"/>
      <c r="G190" s="90"/>
    </row>
    <row r="191" spans="2:7">
      <c r="B191" s="6"/>
      <c r="D191" s="6"/>
      <c r="E191" s="6"/>
      <c r="F191" s="6"/>
      <c r="G191" s="90"/>
    </row>
    <row r="192" spans="2:7">
      <c r="B192" s="6"/>
      <c r="D192" s="6"/>
      <c r="E192" s="6"/>
      <c r="F192" s="6"/>
      <c r="G192" s="90"/>
    </row>
    <row r="193" spans="2:7">
      <c r="B193" s="6"/>
      <c r="D193" s="6"/>
      <c r="E193" s="6"/>
      <c r="F193" s="6"/>
      <c r="G193" s="90"/>
    </row>
    <row r="194" spans="2:7">
      <c r="B194" s="6"/>
      <c r="D194" s="6"/>
      <c r="E194" s="6"/>
      <c r="F194" s="6"/>
      <c r="G194" s="90"/>
    </row>
    <row r="195" spans="2:7">
      <c r="B195" s="6"/>
      <c r="D195" s="6"/>
      <c r="E195" s="6"/>
      <c r="F195" s="6"/>
      <c r="G195" s="90"/>
    </row>
    <row r="196" spans="2:7">
      <c r="B196" s="6"/>
      <c r="D196" s="6"/>
      <c r="E196" s="6"/>
      <c r="F196" s="6"/>
      <c r="G196" s="90"/>
    </row>
    <row r="197" spans="2:7">
      <c r="B197" s="6"/>
      <c r="D197" s="6"/>
      <c r="E197" s="6"/>
      <c r="F197" s="6"/>
      <c r="G197" s="90"/>
    </row>
    <row r="198" spans="2:7">
      <c r="B198" s="6"/>
      <c r="D198" s="6"/>
      <c r="E198" s="6"/>
      <c r="F198" s="6"/>
      <c r="G198" s="90"/>
    </row>
    <row r="199" spans="2:7">
      <c r="B199" s="6"/>
      <c r="D199" s="6"/>
      <c r="E199" s="6"/>
      <c r="F199" s="6"/>
      <c r="G199" s="90"/>
    </row>
    <row r="200" spans="2:7">
      <c r="B200" s="6"/>
      <c r="D200" s="6"/>
      <c r="E200" s="6"/>
      <c r="F200" s="6"/>
      <c r="G200" s="90"/>
    </row>
    <row r="201" spans="2:7">
      <c r="B201" s="6"/>
      <c r="D201" s="6"/>
      <c r="E201" s="6"/>
      <c r="F201" s="6"/>
      <c r="G201" s="90"/>
    </row>
    <row r="202" spans="2:7">
      <c r="B202" s="6"/>
      <c r="D202" s="6"/>
      <c r="E202" s="6"/>
      <c r="F202" s="6"/>
      <c r="G202" s="90"/>
    </row>
    <row r="203" spans="2:7">
      <c r="B203" s="6"/>
      <c r="D203" s="6"/>
      <c r="E203" s="6"/>
      <c r="F203" s="6"/>
      <c r="G203" s="90"/>
    </row>
    <row r="204" spans="2:7">
      <c r="B204" s="6"/>
      <c r="D204" s="6"/>
      <c r="E204" s="6"/>
      <c r="F204" s="6"/>
      <c r="G204" s="90"/>
    </row>
    <row r="205" spans="2:7">
      <c r="B205" s="6"/>
      <c r="D205" s="6"/>
      <c r="E205" s="6"/>
      <c r="F205" s="6"/>
      <c r="G205" s="90"/>
    </row>
    <row r="206" spans="2:7">
      <c r="B206" s="6"/>
      <c r="D206" s="6"/>
      <c r="E206" s="6"/>
      <c r="F206" s="6"/>
      <c r="G206" s="90"/>
    </row>
    <row r="207" spans="2:7">
      <c r="B207" s="6"/>
      <c r="D207" s="6"/>
      <c r="E207" s="6"/>
      <c r="F207" s="6"/>
      <c r="G207" s="90"/>
    </row>
    <row r="208" spans="2:7">
      <c r="B208" s="6"/>
      <c r="D208" s="6"/>
      <c r="E208" s="6"/>
      <c r="F208" s="6"/>
      <c r="G208" s="90"/>
    </row>
    <row r="209" spans="2:7">
      <c r="B209" s="6"/>
      <c r="D209" s="6"/>
      <c r="E209" s="6"/>
      <c r="F209" s="6"/>
      <c r="G209" s="90"/>
    </row>
    <row r="210" spans="2:7">
      <c r="B210" s="6"/>
      <c r="D210" s="6"/>
      <c r="E210" s="6"/>
      <c r="F210" s="6"/>
      <c r="G210" s="90"/>
    </row>
    <row r="211" spans="2:7">
      <c r="B211" s="6"/>
      <c r="D211" s="6"/>
      <c r="E211" s="6"/>
      <c r="F211" s="6"/>
      <c r="G211" s="90"/>
    </row>
    <row r="212" spans="2:7">
      <c r="B212" s="6"/>
      <c r="D212" s="6"/>
      <c r="E212" s="6"/>
      <c r="F212" s="6"/>
      <c r="G212" s="90"/>
    </row>
    <row r="213" spans="2:7">
      <c r="B213" s="6"/>
      <c r="D213" s="6"/>
      <c r="E213" s="6"/>
      <c r="F213" s="6"/>
      <c r="G213" s="90"/>
    </row>
    <row r="214" spans="2:7">
      <c r="B214" s="6"/>
      <c r="D214" s="6"/>
      <c r="E214" s="6"/>
      <c r="F214" s="6"/>
      <c r="G214" s="90"/>
    </row>
    <row r="215" spans="2:7">
      <c r="B215" s="6"/>
      <c r="D215" s="6"/>
      <c r="E215" s="6"/>
      <c r="F215" s="6"/>
      <c r="G215" s="90"/>
    </row>
    <row r="216" spans="2:7">
      <c r="B216" s="6"/>
      <c r="D216" s="6"/>
      <c r="E216" s="6"/>
      <c r="F216" s="6"/>
      <c r="G216" s="90"/>
    </row>
    <row r="217" spans="2:7">
      <c r="B217" s="6"/>
      <c r="D217" s="6"/>
      <c r="E217" s="6"/>
      <c r="F217" s="6"/>
      <c r="G217" s="90"/>
    </row>
    <row r="218" spans="2:7">
      <c r="B218" s="6"/>
      <c r="D218" s="6"/>
      <c r="E218" s="6"/>
      <c r="F218" s="6"/>
      <c r="G218" s="90"/>
    </row>
    <row r="219" spans="2:7">
      <c r="B219" s="6"/>
      <c r="D219" s="6"/>
      <c r="E219" s="6"/>
      <c r="F219" s="6"/>
      <c r="G219" s="90"/>
    </row>
    <row r="220" spans="2:7">
      <c r="B220" s="6"/>
      <c r="D220" s="6"/>
      <c r="E220" s="6"/>
      <c r="F220" s="6"/>
      <c r="G220" s="90"/>
    </row>
    <row r="221" spans="2:7">
      <c r="B221" s="6"/>
      <c r="D221" s="6"/>
      <c r="E221" s="6"/>
      <c r="F221" s="6"/>
      <c r="G221" s="90"/>
    </row>
    <row r="222" spans="2:7">
      <c r="B222" s="6"/>
      <c r="D222" s="6"/>
      <c r="E222" s="6"/>
      <c r="F222" s="6"/>
      <c r="G222" s="90"/>
    </row>
    <row r="223" spans="2:7">
      <c r="B223" s="6"/>
      <c r="D223" s="6"/>
      <c r="E223" s="6"/>
      <c r="F223" s="6"/>
      <c r="G223" s="90"/>
    </row>
    <row r="224" spans="2:7">
      <c r="B224" s="6"/>
      <c r="D224" s="6"/>
      <c r="E224" s="6"/>
      <c r="F224" s="6"/>
      <c r="G224" s="90"/>
    </row>
    <row r="225" spans="2:7">
      <c r="B225" s="6"/>
      <c r="D225" s="6"/>
      <c r="E225" s="6"/>
      <c r="F225" s="6"/>
      <c r="G225" s="90"/>
    </row>
    <row r="226" spans="2:7">
      <c r="B226" s="6"/>
      <c r="D226" s="6"/>
      <c r="E226" s="6"/>
      <c r="F226" s="6"/>
      <c r="G226" s="90"/>
    </row>
    <row r="227" spans="2:7">
      <c r="B227" s="6"/>
      <c r="D227" s="6"/>
      <c r="E227" s="6"/>
      <c r="F227" s="6"/>
      <c r="G227" s="90"/>
    </row>
    <row r="228" spans="2:7">
      <c r="B228" s="6"/>
      <c r="D228" s="6"/>
      <c r="E228" s="6"/>
      <c r="F228" s="6"/>
      <c r="G228" s="90"/>
    </row>
    <row r="229" spans="2:7">
      <c r="B229" s="6"/>
      <c r="D229" s="6"/>
      <c r="E229" s="6"/>
      <c r="F229" s="6"/>
      <c r="G229" s="90"/>
    </row>
    <row r="230" spans="2:7">
      <c r="B230" s="6"/>
      <c r="D230" s="6"/>
      <c r="E230" s="6"/>
      <c r="F230" s="6"/>
      <c r="G230" s="90"/>
    </row>
    <row r="231" spans="2:7">
      <c r="B231" s="6"/>
      <c r="D231" s="6"/>
      <c r="E231" s="6"/>
      <c r="F231" s="6"/>
      <c r="G231" s="90"/>
    </row>
    <row r="232" spans="2:7">
      <c r="B232" s="6"/>
      <c r="D232" s="6"/>
      <c r="E232" s="6"/>
      <c r="F232" s="6"/>
      <c r="G232" s="90"/>
    </row>
    <row r="233" spans="2:7">
      <c r="B233" s="6"/>
      <c r="D233" s="6"/>
      <c r="E233" s="6"/>
      <c r="F233" s="6"/>
      <c r="G233" s="90"/>
    </row>
    <row r="234" spans="2:7">
      <c r="B234" s="6"/>
      <c r="D234" s="6"/>
      <c r="E234" s="6"/>
      <c r="F234" s="6"/>
      <c r="G234" s="90"/>
    </row>
    <row r="235" spans="2:7">
      <c r="B235" s="6"/>
      <c r="D235" s="6"/>
      <c r="E235" s="6"/>
      <c r="F235" s="6"/>
      <c r="G235" s="90"/>
    </row>
    <row r="236" spans="2:7">
      <c r="B236" s="6"/>
      <c r="D236" s="6"/>
      <c r="E236" s="6"/>
      <c r="F236" s="6"/>
      <c r="G236" s="90"/>
    </row>
    <row r="248" spans="2:7">
      <c r="B248" s="6"/>
      <c r="D248" s="6"/>
      <c r="E248" s="6"/>
      <c r="F248" s="6"/>
      <c r="G248" s="90"/>
    </row>
    <row r="249" spans="2:7">
      <c r="B249" s="6"/>
      <c r="D249" s="6"/>
      <c r="E249" s="6"/>
      <c r="F249" s="6"/>
      <c r="G249" s="90"/>
    </row>
    <row r="250" spans="2:7">
      <c r="B250" s="6"/>
      <c r="D250" s="6"/>
      <c r="E250" s="6"/>
      <c r="F250" s="6"/>
      <c r="G250" s="90"/>
    </row>
    <row r="251" spans="2:7">
      <c r="B251" s="6"/>
      <c r="D251" s="6"/>
      <c r="E251" s="6"/>
      <c r="F251" s="6"/>
      <c r="G251" s="90"/>
    </row>
    <row r="252" spans="2:7">
      <c r="B252" s="6"/>
      <c r="D252" s="6"/>
      <c r="E252" s="6"/>
      <c r="F252" s="6"/>
      <c r="G252" s="90"/>
    </row>
    <row r="253" spans="2:7">
      <c r="B253" s="6"/>
      <c r="D253" s="6"/>
      <c r="E253" s="6"/>
      <c r="F253" s="6"/>
      <c r="G253" s="90"/>
    </row>
    <row r="254" spans="2:7">
      <c r="B254" s="6"/>
      <c r="D254" s="6"/>
      <c r="E254" s="6"/>
      <c r="F254" s="6"/>
      <c r="G254" s="90"/>
    </row>
    <row r="255" spans="2:7">
      <c r="B255" s="6"/>
      <c r="D255" s="6"/>
      <c r="E255" s="6"/>
      <c r="F255" s="6"/>
      <c r="G255" s="90"/>
    </row>
    <row r="256" spans="2:7">
      <c r="B256" s="6"/>
      <c r="D256" s="6"/>
      <c r="E256" s="6"/>
      <c r="F256" s="6"/>
      <c r="G256" s="90"/>
    </row>
    <row r="257" spans="2:7">
      <c r="B257" s="6"/>
      <c r="D257" s="6"/>
      <c r="E257" s="6"/>
      <c r="F257" s="6"/>
      <c r="G257" s="90"/>
    </row>
    <row r="258" spans="2:7">
      <c r="B258" s="6"/>
      <c r="D258" s="6"/>
      <c r="E258" s="6"/>
      <c r="F258" s="6"/>
      <c r="G258" s="90"/>
    </row>
    <row r="259" spans="2:7">
      <c r="B259" s="6"/>
      <c r="D259" s="6"/>
      <c r="E259" s="6"/>
      <c r="F259" s="6"/>
      <c r="G259" s="90"/>
    </row>
    <row r="260" spans="2:7">
      <c r="B260" s="6"/>
      <c r="D260" s="6"/>
      <c r="E260" s="6"/>
      <c r="F260" s="6"/>
      <c r="G260" s="90"/>
    </row>
    <row r="261" spans="2:7">
      <c r="B261" s="6"/>
      <c r="D261" s="6"/>
      <c r="E261" s="6"/>
      <c r="F261" s="6"/>
      <c r="G261" s="90"/>
    </row>
    <row r="262" spans="2:7">
      <c r="B262" s="6"/>
      <c r="D262" s="6"/>
      <c r="E262" s="6"/>
      <c r="F262" s="6"/>
      <c r="G262" s="90"/>
    </row>
    <row r="263" spans="2:7">
      <c r="B263" s="6"/>
      <c r="D263" s="6"/>
      <c r="E263" s="6"/>
      <c r="F263" s="6"/>
      <c r="G263" s="90"/>
    </row>
    <row r="264" spans="2:7">
      <c r="B264" s="6"/>
      <c r="D264" s="6"/>
      <c r="E264" s="6"/>
      <c r="F264" s="6"/>
      <c r="G264" s="90"/>
    </row>
    <row r="265" spans="2:7">
      <c r="B265" s="6"/>
      <c r="D265" s="6"/>
      <c r="E265" s="6"/>
      <c r="F265" s="6"/>
      <c r="G265" s="90"/>
    </row>
    <row r="266" spans="2:7">
      <c r="B266" s="6"/>
      <c r="D266" s="6"/>
      <c r="E266" s="6"/>
      <c r="F266" s="6"/>
      <c r="G266" s="90"/>
    </row>
    <row r="267" spans="2:7">
      <c r="B267" s="6"/>
      <c r="D267" s="6"/>
      <c r="E267" s="6"/>
      <c r="F267" s="6"/>
      <c r="G267" s="90"/>
    </row>
    <row r="268" spans="2:7">
      <c r="B268" s="6"/>
      <c r="D268" s="6"/>
      <c r="E268" s="6"/>
      <c r="F268" s="6"/>
      <c r="G268" s="90"/>
    </row>
    <row r="269" spans="2:7">
      <c r="B269" s="6"/>
      <c r="D269" s="6"/>
      <c r="E269" s="6"/>
      <c r="F269" s="6"/>
      <c r="G269" s="90"/>
    </row>
    <row r="270" spans="2:7">
      <c r="B270" s="6"/>
      <c r="D270" s="6"/>
      <c r="E270" s="6"/>
      <c r="F270" s="6"/>
      <c r="G270" s="90"/>
    </row>
    <row r="271" spans="2:7">
      <c r="B271" s="6"/>
      <c r="D271" s="6"/>
      <c r="E271" s="6"/>
      <c r="F271" s="6"/>
      <c r="G271" s="90"/>
    </row>
    <row r="272" spans="2:7">
      <c r="B272" s="6"/>
      <c r="D272" s="6"/>
      <c r="E272" s="6"/>
      <c r="F272" s="6"/>
      <c r="G272" s="90"/>
    </row>
    <row r="273" spans="2:7">
      <c r="B273" s="6"/>
      <c r="D273" s="6"/>
      <c r="E273" s="6"/>
      <c r="F273" s="6"/>
      <c r="G273" s="90"/>
    </row>
    <row r="274" spans="2:7">
      <c r="B274" s="6"/>
      <c r="D274" s="6"/>
      <c r="E274" s="6"/>
      <c r="F274" s="6"/>
      <c r="G274" s="90"/>
    </row>
    <row r="275" spans="2:7">
      <c r="B275" s="6"/>
      <c r="D275" s="6"/>
      <c r="E275" s="6"/>
      <c r="F275" s="6"/>
      <c r="G275" s="90"/>
    </row>
    <row r="276" spans="2:7">
      <c r="B276" s="6"/>
      <c r="D276" s="6"/>
      <c r="E276" s="6"/>
      <c r="F276" s="6"/>
      <c r="G276" s="90"/>
    </row>
    <row r="277" spans="2:7">
      <c r="B277" s="6"/>
      <c r="D277" s="6"/>
      <c r="E277" s="6"/>
      <c r="F277" s="6"/>
      <c r="G277" s="90"/>
    </row>
    <row r="278" spans="2:7">
      <c r="B278" s="6"/>
      <c r="D278" s="6"/>
      <c r="E278" s="6"/>
      <c r="F278" s="6"/>
      <c r="G278" s="90"/>
    </row>
    <row r="279" spans="2:7">
      <c r="B279" s="6"/>
      <c r="D279" s="6"/>
      <c r="E279" s="6"/>
      <c r="F279" s="6"/>
      <c r="G279" s="90"/>
    </row>
    <row r="280" spans="2:7">
      <c r="B280" s="6"/>
      <c r="D280" s="6"/>
      <c r="E280" s="6"/>
      <c r="F280" s="6"/>
      <c r="G280" s="90"/>
    </row>
    <row r="281" spans="2:7">
      <c r="B281" s="6"/>
      <c r="D281" s="6"/>
      <c r="E281" s="6"/>
      <c r="F281" s="6"/>
      <c r="G281" s="90"/>
    </row>
    <row r="282" spans="2:7">
      <c r="B282" s="6"/>
      <c r="D282" s="6"/>
      <c r="E282" s="6"/>
      <c r="F282" s="6"/>
      <c r="G282" s="90"/>
    </row>
    <row r="283" spans="2:7">
      <c r="B283" s="6"/>
      <c r="D283" s="6"/>
      <c r="E283" s="6"/>
      <c r="F283" s="6"/>
      <c r="G283" s="90"/>
    </row>
    <row r="284" spans="2:7">
      <c r="B284" s="6"/>
      <c r="D284" s="6"/>
      <c r="E284" s="6"/>
      <c r="F284" s="6"/>
      <c r="G284" s="90"/>
    </row>
    <row r="285" spans="2:7">
      <c r="B285" s="6"/>
      <c r="D285" s="6"/>
      <c r="E285" s="6"/>
      <c r="F285" s="6"/>
      <c r="G285" s="90"/>
    </row>
    <row r="286" spans="2:7">
      <c r="B286" s="6"/>
      <c r="D286" s="6"/>
      <c r="E286" s="6"/>
      <c r="F286" s="6"/>
      <c r="G286" s="90"/>
    </row>
    <row r="287" spans="2:7">
      <c r="B287" s="6"/>
      <c r="D287" s="6"/>
      <c r="E287" s="6"/>
      <c r="F287" s="6"/>
      <c r="G287" s="90"/>
    </row>
    <row r="288" spans="2:7">
      <c r="B288" s="6"/>
      <c r="D288" s="6"/>
      <c r="E288" s="6"/>
      <c r="F288" s="6"/>
      <c r="G288" s="90"/>
    </row>
    <row r="289" spans="2:7">
      <c r="B289" s="6"/>
      <c r="D289" s="6"/>
      <c r="E289" s="6"/>
      <c r="F289" s="6"/>
      <c r="G289" s="90"/>
    </row>
    <row r="290" spans="2:7">
      <c r="B290" s="6"/>
      <c r="D290" s="6"/>
      <c r="E290" s="6"/>
      <c r="F290" s="6"/>
      <c r="G290" s="90"/>
    </row>
    <row r="291" spans="2:7">
      <c r="B291" s="6"/>
      <c r="D291" s="6"/>
      <c r="E291" s="6"/>
      <c r="F291" s="6"/>
      <c r="G291" s="90"/>
    </row>
    <row r="292" spans="2:7">
      <c r="B292" s="6"/>
      <c r="D292" s="6"/>
      <c r="E292" s="6"/>
      <c r="F292" s="6"/>
      <c r="G292" s="90"/>
    </row>
    <row r="293" spans="2:7">
      <c r="B293" s="6"/>
      <c r="D293" s="6"/>
      <c r="E293" s="6"/>
      <c r="F293" s="6"/>
      <c r="G293" s="90"/>
    </row>
    <row r="294" spans="2:7">
      <c r="B294" s="6"/>
      <c r="D294" s="6"/>
      <c r="E294" s="6"/>
      <c r="F294" s="6"/>
      <c r="G294" s="90"/>
    </row>
    <row r="295" spans="2:7">
      <c r="B295" s="6"/>
      <c r="D295" s="6"/>
      <c r="E295" s="6"/>
      <c r="F295" s="6"/>
      <c r="G295" s="90"/>
    </row>
    <row r="296" spans="2:7">
      <c r="B296" s="6"/>
      <c r="D296" s="6"/>
      <c r="E296" s="6"/>
      <c r="F296" s="6"/>
      <c r="G296" s="90"/>
    </row>
    <row r="297" spans="2:7">
      <c r="B297" s="6"/>
      <c r="D297" s="6"/>
      <c r="E297" s="6"/>
      <c r="F297" s="6"/>
      <c r="G297" s="90"/>
    </row>
    <row r="298" spans="2:7">
      <c r="B298" s="6"/>
      <c r="D298" s="6"/>
      <c r="E298" s="6"/>
      <c r="F298" s="6"/>
      <c r="G298" s="90"/>
    </row>
    <row r="299" spans="2:7">
      <c r="B299" s="6"/>
      <c r="D299" s="6"/>
      <c r="E299" s="6"/>
      <c r="F299" s="6"/>
      <c r="G299" s="90"/>
    </row>
    <row r="300" spans="2:7">
      <c r="B300" s="6"/>
      <c r="D300" s="6"/>
      <c r="E300" s="6"/>
      <c r="F300" s="6"/>
      <c r="G300" s="90"/>
    </row>
    <row r="301" spans="2:7">
      <c r="B301" s="6"/>
      <c r="D301" s="6"/>
      <c r="E301" s="6"/>
      <c r="F301" s="6"/>
      <c r="G301" s="90"/>
    </row>
    <row r="302" spans="2:7">
      <c r="B302" s="6"/>
      <c r="D302" s="6"/>
      <c r="E302" s="6"/>
      <c r="F302" s="6"/>
      <c r="G302" s="90"/>
    </row>
    <row r="303" spans="2:7">
      <c r="B303" s="6"/>
      <c r="D303" s="6"/>
      <c r="E303" s="6"/>
      <c r="F303" s="6"/>
      <c r="G303" s="90"/>
    </row>
    <row r="304" spans="2:7">
      <c r="B304" s="6"/>
      <c r="D304" s="6"/>
      <c r="E304" s="6"/>
      <c r="F304" s="6"/>
      <c r="G304" s="90"/>
    </row>
    <row r="305" spans="2:7">
      <c r="B305" s="6"/>
      <c r="D305" s="6"/>
      <c r="E305" s="6"/>
      <c r="F305" s="6"/>
      <c r="G305" s="90"/>
    </row>
    <row r="306" spans="2:7">
      <c r="B306" s="6"/>
      <c r="D306" s="6"/>
      <c r="E306" s="6"/>
      <c r="F306" s="6"/>
      <c r="G306" s="90"/>
    </row>
    <row r="307" spans="2:7">
      <c r="B307" s="6"/>
      <c r="D307" s="6"/>
      <c r="E307" s="6"/>
      <c r="F307" s="6"/>
      <c r="G307" s="90"/>
    </row>
    <row r="308" spans="2:7">
      <c r="B308" s="6"/>
      <c r="D308" s="6"/>
      <c r="E308" s="6"/>
      <c r="F308" s="6"/>
      <c r="G308" s="90"/>
    </row>
    <row r="309" spans="2:7">
      <c r="B309" s="6"/>
      <c r="D309" s="6"/>
      <c r="E309" s="6"/>
      <c r="F309" s="6"/>
      <c r="G309" s="90"/>
    </row>
    <row r="310" spans="2:7">
      <c r="B310" s="6"/>
      <c r="D310" s="6"/>
      <c r="E310" s="6"/>
      <c r="F310" s="6"/>
      <c r="G310" s="90"/>
    </row>
    <row r="311" spans="2:7">
      <c r="B311" s="6"/>
      <c r="D311" s="6"/>
      <c r="E311" s="6"/>
      <c r="F311" s="6"/>
      <c r="G311" s="90"/>
    </row>
    <row r="312" spans="2:7">
      <c r="B312" s="6"/>
      <c r="D312" s="6"/>
      <c r="E312" s="6"/>
      <c r="F312" s="6"/>
      <c r="G312" s="90"/>
    </row>
    <row r="313" spans="2:7">
      <c r="B313" s="6"/>
      <c r="D313" s="6"/>
      <c r="E313" s="6"/>
      <c r="F313" s="6"/>
      <c r="G313" s="90"/>
    </row>
    <row r="314" spans="2:7">
      <c r="B314" s="6"/>
      <c r="D314" s="6"/>
      <c r="E314" s="6"/>
      <c r="F314" s="6"/>
      <c r="G314" s="90"/>
    </row>
    <row r="315" spans="2:7">
      <c r="B315" s="6"/>
      <c r="D315" s="6"/>
      <c r="E315" s="6"/>
      <c r="F315" s="6"/>
      <c r="G315" s="90"/>
    </row>
    <row r="316" spans="2:7">
      <c r="B316" s="6"/>
      <c r="D316" s="6"/>
      <c r="E316" s="6"/>
      <c r="F316" s="6"/>
      <c r="G316" s="90"/>
    </row>
    <row r="317" spans="2:7">
      <c r="B317" s="6"/>
      <c r="D317" s="6"/>
      <c r="E317" s="6"/>
      <c r="F317" s="6"/>
      <c r="G317" s="90"/>
    </row>
    <row r="318" spans="2:7">
      <c r="B318" s="6"/>
      <c r="D318" s="6"/>
      <c r="E318" s="6"/>
      <c r="F318" s="6"/>
      <c r="G318" s="90"/>
    </row>
    <row r="319" spans="2:7">
      <c r="B319" s="6"/>
      <c r="D319" s="6"/>
      <c r="E319" s="6"/>
      <c r="F319" s="6"/>
      <c r="G319" s="90"/>
    </row>
    <row r="320" spans="2:7">
      <c r="B320" s="6"/>
      <c r="D320" s="6"/>
      <c r="E320" s="6"/>
      <c r="F320" s="6"/>
      <c r="G320" s="90"/>
    </row>
    <row r="321" spans="2:7">
      <c r="B321" s="6"/>
      <c r="D321" s="6"/>
      <c r="E321" s="6"/>
      <c r="F321" s="6"/>
      <c r="G321" s="90"/>
    </row>
    <row r="322" spans="2:7">
      <c r="B322" s="6"/>
      <c r="D322" s="6"/>
      <c r="E322" s="6"/>
      <c r="F322" s="6"/>
      <c r="G322" s="90"/>
    </row>
    <row r="323" spans="2:7">
      <c r="B323" s="6"/>
      <c r="D323" s="6"/>
      <c r="E323" s="6"/>
      <c r="F323" s="6"/>
      <c r="G323" s="90"/>
    </row>
    <row r="324" spans="2:7">
      <c r="B324" s="6"/>
      <c r="D324" s="6"/>
      <c r="E324" s="6"/>
      <c r="F324" s="6"/>
      <c r="G324" s="90"/>
    </row>
    <row r="325" spans="2:7">
      <c r="B325" s="6"/>
      <c r="D325" s="6"/>
      <c r="E325" s="6"/>
      <c r="F325" s="6"/>
      <c r="G325" s="90"/>
    </row>
    <row r="326" spans="2:7">
      <c r="B326" s="6"/>
      <c r="D326" s="6"/>
      <c r="E326" s="6"/>
      <c r="F326" s="6"/>
      <c r="G326" s="90"/>
    </row>
    <row r="327" spans="2:7">
      <c r="B327" s="6"/>
      <c r="D327" s="6"/>
      <c r="E327" s="6"/>
      <c r="F327" s="6"/>
      <c r="G327" s="90"/>
    </row>
    <row r="328" spans="2:7">
      <c r="B328" s="6"/>
      <c r="D328" s="6"/>
      <c r="E328" s="6"/>
      <c r="F328" s="6"/>
      <c r="G328" s="90"/>
    </row>
    <row r="329" spans="2:7">
      <c r="B329" s="6"/>
      <c r="D329" s="6"/>
      <c r="E329" s="6"/>
      <c r="F329" s="6"/>
      <c r="G329" s="90"/>
    </row>
    <row r="330" spans="2:7">
      <c r="B330" s="6"/>
      <c r="D330" s="6"/>
      <c r="E330" s="6"/>
      <c r="F330" s="6"/>
      <c r="G330" s="90"/>
    </row>
    <row r="331" spans="2:7">
      <c r="B331" s="6"/>
      <c r="D331" s="6"/>
      <c r="E331" s="6"/>
      <c r="F331" s="6"/>
      <c r="G331" s="90"/>
    </row>
    <row r="332" spans="2:7">
      <c r="B332" s="6"/>
      <c r="D332" s="6"/>
      <c r="E332" s="6"/>
      <c r="F332" s="6"/>
      <c r="G332" s="90"/>
    </row>
    <row r="333" spans="2:7">
      <c r="B333" s="6"/>
      <c r="D333" s="6"/>
      <c r="E333" s="6"/>
      <c r="F333" s="6"/>
      <c r="G333" s="90"/>
    </row>
    <row r="334" spans="2:7">
      <c r="B334" s="6"/>
      <c r="D334" s="6"/>
      <c r="E334" s="6"/>
      <c r="F334" s="6"/>
      <c r="G334" s="90"/>
    </row>
    <row r="335" spans="2:7">
      <c r="B335" s="6"/>
      <c r="D335" s="6"/>
      <c r="E335" s="6"/>
      <c r="F335" s="6"/>
      <c r="G335" s="90"/>
    </row>
    <row r="336" spans="2:7">
      <c r="B336" s="6"/>
      <c r="D336" s="6"/>
      <c r="E336" s="6"/>
      <c r="F336" s="6"/>
      <c r="G336" s="90"/>
    </row>
    <row r="337" spans="2:7">
      <c r="B337" s="6"/>
      <c r="D337" s="6"/>
      <c r="E337" s="6"/>
      <c r="F337" s="6"/>
      <c r="G337" s="90"/>
    </row>
    <row r="338" spans="2:7">
      <c r="B338" s="6"/>
      <c r="D338" s="6"/>
      <c r="E338" s="6"/>
      <c r="F338" s="6"/>
      <c r="G338" s="90"/>
    </row>
    <row r="339" spans="2:7">
      <c r="B339" s="6"/>
      <c r="D339" s="6"/>
      <c r="E339" s="6"/>
      <c r="F339" s="6"/>
      <c r="G339" s="90"/>
    </row>
    <row r="340" spans="2:7">
      <c r="B340" s="6"/>
      <c r="D340" s="6"/>
      <c r="E340" s="6"/>
      <c r="F340" s="6"/>
      <c r="G340" s="90"/>
    </row>
    <row r="341" spans="2:7">
      <c r="B341" s="6"/>
      <c r="D341" s="6"/>
      <c r="E341" s="6"/>
      <c r="F341" s="6"/>
      <c r="G341" s="90"/>
    </row>
    <row r="342" spans="2:7">
      <c r="B342" s="6"/>
      <c r="D342" s="6"/>
      <c r="E342" s="6"/>
      <c r="F342" s="6"/>
      <c r="G342" s="90"/>
    </row>
    <row r="343" spans="2:7">
      <c r="B343" s="6"/>
      <c r="D343" s="6"/>
      <c r="E343" s="6"/>
      <c r="F343" s="6"/>
      <c r="G343" s="90"/>
    </row>
    <row r="344" spans="2:7">
      <c r="B344" s="6"/>
      <c r="D344" s="6"/>
      <c r="E344" s="6"/>
      <c r="F344" s="6"/>
      <c r="G344" s="90"/>
    </row>
    <row r="345" spans="2:7">
      <c r="B345" s="6"/>
      <c r="D345" s="6"/>
      <c r="E345" s="6"/>
      <c r="F345" s="6"/>
      <c r="G345" s="90"/>
    </row>
    <row r="346" spans="2:7">
      <c r="B346" s="6"/>
      <c r="D346" s="6"/>
      <c r="E346" s="6"/>
      <c r="F346" s="6"/>
      <c r="G346" s="90"/>
    </row>
    <row r="347" spans="2:7">
      <c r="B347" s="6"/>
      <c r="D347" s="6"/>
      <c r="E347" s="6"/>
      <c r="F347" s="6"/>
      <c r="G347" s="90"/>
    </row>
    <row r="348" spans="2:7">
      <c r="B348" s="6"/>
      <c r="D348" s="6"/>
      <c r="E348" s="6"/>
      <c r="F348" s="6"/>
      <c r="G348" s="90"/>
    </row>
    <row r="349" spans="2:7">
      <c r="B349" s="6"/>
      <c r="D349" s="6"/>
      <c r="E349" s="6"/>
      <c r="F349" s="6"/>
      <c r="G349" s="90"/>
    </row>
    <row r="350" spans="2:7">
      <c r="B350" s="6"/>
      <c r="D350" s="6"/>
      <c r="E350" s="6"/>
      <c r="F350" s="6"/>
      <c r="G350" s="90"/>
    </row>
    <row r="351" spans="2:7">
      <c r="B351" s="6"/>
      <c r="D351" s="6"/>
      <c r="E351" s="6"/>
      <c r="F351" s="6"/>
      <c r="G351" s="90"/>
    </row>
    <row r="352" spans="2:7">
      <c r="B352" s="6"/>
      <c r="D352" s="6"/>
      <c r="E352" s="6"/>
      <c r="F352" s="6"/>
      <c r="G352" s="90"/>
    </row>
    <row r="353" spans="2:7">
      <c r="B353" s="6"/>
      <c r="D353" s="6"/>
      <c r="E353" s="6"/>
      <c r="F353" s="6"/>
      <c r="G353" s="90"/>
    </row>
    <row r="354" spans="2:7">
      <c r="B354" s="6"/>
      <c r="D354" s="6"/>
      <c r="E354" s="6"/>
      <c r="F354" s="6"/>
      <c r="G354" s="90"/>
    </row>
    <row r="355" spans="2:7">
      <c r="B355" s="6"/>
      <c r="D355" s="6"/>
      <c r="E355" s="6"/>
      <c r="F355" s="6"/>
      <c r="G355" s="90"/>
    </row>
    <row r="356" spans="2:7">
      <c r="B356" s="6"/>
      <c r="D356" s="6"/>
      <c r="E356" s="6"/>
      <c r="F356" s="6"/>
      <c r="G356" s="90"/>
    </row>
    <row r="357" spans="2:7">
      <c r="B357" s="6"/>
      <c r="D357" s="6"/>
      <c r="E357" s="6"/>
      <c r="F357" s="6"/>
      <c r="G357" s="90"/>
    </row>
    <row r="358" spans="2:7">
      <c r="B358" s="6"/>
      <c r="D358" s="6"/>
      <c r="E358" s="6"/>
      <c r="F358" s="6"/>
      <c r="G358" s="90"/>
    </row>
    <row r="359" spans="2:7">
      <c r="B359" s="6"/>
      <c r="D359" s="6"/>
      <c r="E359" s="6"/>
      <c r="F359" s="6"/>
      <c r="G359" s="90"/>
    </row>
    <row r="360" spans="2:7">
      <c r="B360" s="6"/>
      <c r="D360" s="6"/>
      <c r="E360" s="6"/>
      <c r="F360" s="6"/>
      <c r="G360" s="90"/>
    </row>
    <row r="361" spans="2:7">
      <c r="B361" s="6"/>
      <c r="D361" s="6"/>
      <c r="E361" s="6"/>
      <c r="F361" s="6"/>
      <c r="G361" s="90"/>
    </row>
    <row r="362" spans="2:7">
      <c r="B362" s="6"/>
      <c r="D362" s="6"/>
      <c r="E362" s="6"/>
      <c r="F362" s="6"/>
      <c r="G362" s="90"/>
    </row>
    <row r="363" spans="2:7">
      <c r="B363" s="6"/>
      <c r="D363" s="6"/>
      <c r="E363" s="6"/>
      <c r="F363" s="6"/>
      <c r="G363" s="90"/>
    </row>
    <row r="364" spans="2:7">
      <c r="B364" s="6"/>
      <c r="D364" s="6"/>
      <c r="E364" s="6"/>
      <c r="F364" s="6"/>
      <c r="G364" s="90"/>
    </row>
    <row r="365" spans="2:7">
      <c r="B365" s="6"/>
      <c r="D365" s="6"/>
      <c r="E365" s="6"/>
      <c r="F365" s="6"/>
      <c r="G365" s="90"/>
    </row>
    <row r="366" spans="2:7">
      <c r="B366" s="6"/>
      <c r="D366" s="6"/>
      <c r="E366" s="6"/>
      <c r="F366" s="6"/>
      <c r="G366" s="90"/>
    </row>
    <row r="367" spans="2:7">
      <c r="B367" s="6"/>
      <c r="D367" s="6"/>
      <c r="E367" s="6"/>
      <c r="F367" s="6"/>
      <c r="G367" s="90"/>
    </row>
    <row r="368" spans="2:7">
      <c r="B368" s="6"/>
      <c r="D368" s="6"/>
      <c r="E368" s="6"/>
      <c r="F368" s="6"/>
      <c r="G368" s="90"/>
    </row>
    <row r="369" spans="2:7">
      <c r="B369" s="6"/>
      <c r="D369" s="6"/>
      <c r="E369" s="6"/>
      <c r="F369" s="6"/>
      <c r="G369" s="90"/>
    </row>
    <row r="370" spans="2:7">
      <c r="B370" s="6"/>
      <c r="D370" s="6"/>
      <c r="E370" s="6"/>
      <c r="F370" s="6"/>
      <c r="G370" s="90"/>
    </row>
    <row r="371" spans="2:7">
      <c r="B371" s="6"/>
      <c r="D371" s="6"/>
      <c r="E371" s="6"/>
      <c r="F371" s="6"/>
      <c r="G371" s="90"/>
    </row>
    <row r="372" spans="2:7">
      <c r="B372" s="6"/>
      <c r="D372" s="6"/>
      <c r="E372" s="6"/>
      <c r="F372" s="6"/>
      <c r="G372" s="90"/>
    </row>
    <row r="373" spans="2:7">
      <c r="B373" s="6"/>
      <c r="D373" s="6"/>
      <c r="E373" s="6"/>
      <c r="F373" s="6"/>
      <c r="G373" s="90"/>
    </row>
    <row r="374" spans="2:7">
      <c r="B374" s="6"/>
      <c r="D374" s="6"/>
      <c r="E374" s="6"/>
      <c r="F374" s="6"/>
      <c r="G374" s="90"/>
    </row>
    <row r="375" spans="2:7">
      <c r="B375" s="6"/>
      <c r="D375" s="6"/>
      <c r="E375" s="6"/>
      <c r="F375" s="6"/>
      <c r="G375" s="90"/>
    </row>
    <row r="376" spans="2:7">
      <c r="B376" s="6"/>
      <c r="D376" s="6"/>
      <c r="E376" s="6"/>
      <c r="F376" s="6"/>
      <c r="G376" s="90"/>
    </row>
    <row r="377" spans="2:7">
      <c r="B377" s="6"/>
      <c r="D377" s="6"/>
      <c r="E377" s="6"/>
      <c r="F377" s="6"/>
      <c r="G377" s="90"/>
    </row>
    <row r="378" spans="2:7">
      <c r="B378" s="6"/>
      <c r="D378" s="6"/>
      <c r="E378" s="6"/>
      <c r="F378" s="6"/>
      <c r="G378" s="90"/>
    </row>
    <row r="379" spans="2:7">
      <c r="B379" s="6"/>
      <c r="D379" s="6"/>
      <c r="E379" s="6"/>
      <c r="F379" s="6"/>
      <c r="G379" s="90"/>
    </row>
    <row r="380" spans="2:7">
      <c r="B380" s="6"/>
      <c r="D380" s="6"/>
      <c r="E380" s="6"/>
      <c r="F380" s="6"/>
      <c r="G380" s="90"/>
    </row>
    <row r="381" spans="2:7">
      <c r="B381" s="6"/>
      <c r="D381" s="6"/>
      <c r="E381" s="6"/>
      <c r="F381" s="6"/>
      <c r="G381" s="90"/>
    </row>
    <row r="382" spans="2:7">
      <c r="B382" s="6"/>
      <c r="D382" s="6"/>
      <c r="E382" s="6"/>
      <c r="F382" s="6"/>
      <c r="G382" s="90"/>
    </row>
    <row r="383" spans="2:7">
      <c r="B383" s="6"/>
      <c r="D383" s="6"/>
      <c r="E383" s="6"/>
      <c r="F383" s="6"/>
      <c r="G383" s="90"/>
    </row>
    <row r="384" spans="2:7">
      <c r="B384" s="6"/>
      <c r="D384" s="6"/>
      <c r="E384" s="6"/>
      <c r="F384" s="6"/>
      <c r="G384" s="90"/>
    </row>
    <row r="385" spans="2:7">
      <c r="B385" s="6"/>
      <c r="D385" s="6"/>
      <c r="E385" s="6"/>
      <c r="F385" s="6"/>
      <c r="G385" s="90"/>
    </row>
    <row r="386" spans="2:7">
      <c r="B386" s="6"/>
      <c r="D386" s="6"/>
      <c r="E386" s="6"/>
      <c r="F386" s="6"/>
      <c r="G386" s="90"/>
    </row>
    <row r="387" spans="2:7">
      <c r="B387" s="6"/>
      <c r="D387" s="6"/>
      <c r="E387" s="6"/>
      <c r="F387" s="6"/>
      <c r="G387" s="90"/>
    </row>
    <row r="388" spans="2:7">
      <c r="B388" s="6"/>
      <c r="D388" s="6"/>
      <c r="E388" s="6"/>
      <c r="F388" s="6"/>
      <c r="G388" s="90"/>
    </row>
    <row r="389" spans="2:7">
      <c r="B389" s="6"/>
      <c r="D389" s="6"/>
      <c r="E389" s="6"/>
      <c r="F389" s="6"/>
      <c r="G389" s="90"/>
    </row>
    <row r="390" spans="2:7">
      <c r="B390" s="6"/>
      <c r="D390" s="6"/>
      <c r="E390" s="6"/>
      <c r="F390" s="6"/>
      <c r="G390" s="90"/>
    </row>
    <row r="391" spans="2:7">
      <c r="B391" s="6"/>
      <c r="D391" s="6"/>
      <c r="E391" s="6"/>
      <c r="F391" s="6"/>
      <c r="G391" s="90"/>
    </row>
    <row r="392" spans="2:7">
      <c r="B392" s="6"/>
      <c r="D392" s="6"/>
      <c r="E392" s="6"/>
      <c r="F392" s="6"/>
      <c r="G392" s="90"/>
    </row>
    <row r="393" spans="2:7">
      <c r="B393" s="6"/>
      <c r="D393" s="6"/>
      <c r="E393" s="6"/>
      <c r="F393" s="6"/>
      <c r="G393" s="90"/>
    </row>
    <row r="394" spans="2:7">
      <c r="B394" s="6"/>
      <c r="D394" s="6"/>
      <c r="E394" s="6"/>
      <c r="F394" s="6"/>
      <c r="G394" s="90"/>
    </row>
    <row r="395" spans="2:7">
      <c r="B395" s="6"/>
      <c r="D395" s="6"/>
      <c r="E395" s="6"/>
      <c r="F395" s="6"/>
      <c r="G395" s="90"/>
    </row>
    <row r="396" spans="2:7">
      <c r="B396" s="6"/>
      <c r="D396" s="6"/>
      <c r="E396" s="6"/>
      <c r="F396" s="6"/>
      <c r="G396" s="90"/>
    </row>
    <row r="397" spans="2:7">
      <c r="B397" s="6"/>
      <c r="D397" s="6"/>
      <c r="E397" s="6"/>
      <c r="F397" s="6"/>
      <c r="G397" s="90"/>
    </row>
    <row r="398" spans="2:7">
      <c r="B398" s="6"/>
      <c r="D398" s="6"/>
      <c r="E398" s="6"/>
      <c r="F398" s="6"/>
      <c r="G398" s="90"/>
    </row>
    <row r="399" spans="2:7">
      <c r="B399" s="6"/>
      <c r="D399" s="6"/>
      <c r="E399" s="6"/>
      <c r="F399" s="6"/>
      <c r="G399" s="90"/>
    </row>
    <row r="400" spans="2:7">
      <c r="B400" s="6"/>
      <c r="D400" s="6"/>
      <c r="E400" s="6"/>
      <c r="F400" s="6"/>
      <c r="G400" s="90"/>
    </row>
    <row r="401" spans="2:7">
      <c r="B401" s="6"/>
      <c r="D401" s="6"/>
      <c r="E401" s="6"/>
      <c r="F401" s="6"/>
      <c r="G401" s="90"/>
    </row>
    <row r="402" spans="2:7">
      <c r="B402" s="6"/>
      <c r="D402" s="6"/>
      <c r="E402" s="6"/>
      <c r="F402" s="6"/>
      <c r="G402" s="90"/>
    </row>
    <row r="403" spans="2:7">
      <c r="B403" s="6"/>
      <c r="D403" s="6"/>
      <c r="E403" s="6"/>
      <c r="F403" s="6"/>
      <c r="G403" s="90"/>
    </row>
    <row r="404" spans="2:7">
      <c r="B404" s="6"/>
      <c r="D404" s="6"/>
      <c r="E404" s="6"/>
      <c r="F404" s="6"/>
      <c r="G404" s="90"/>
    </row>
    <row r="405" spans="2:7">
      <c r="B405" s="6"/>
      <c r="D405" s="6"/>
      <c r="E405" s="6"/>
      <c r="F405" s="6"/>
      <c r="G405" s="90"/>
    </row>
    <row r="406" spans="2:7">
      <c r="B406" s="6"/>
      <c r="D406" s="6"/>
      <c r="E406" s="6"/>
      <c r="F406" s="6"/>
      <c r="G406" s="90"/>
    </row>
    <row r="407" spans="2:7">
      <c r="B407" s="6"/>
      <c r="D407" s="6"/>
      <c r="E407" s="6"/>
      <c r="F407" s="6"/>
      <c r="G407" s="90"/>
    </row>
    <row r="408" spans="2:7">
      <c r="B408" s="6"/>
      <c r="D408" s="6"/>
      <c r="E408" s="6"/>
      <c r="F408" s="6"/>
      <c r="G408" s="90"/>
    </row>
    <row r="409" spans="2:7">
      <c r="B409" s="6"/>
      <c r="D409" s="6"/>
      <c r="E409" s="6"/>
      <c r="F409" s="6"/>
      <c r="G409" s="90"/>
    </row>
    <row r="410" spans="2:7">
      <c r="B410" s="6"/>
      <c r="D410" s="6"/>
      <c r="E410" s="6"/>
      <c r="F410" s="6"/>
      <c r="G410" s="90"/>
    </row>
    <row r="411" spans="2:7">
      <c r="B411" s="6"/>
      <c r="D411" s="6"/>
      <c r="E411" s="6"/>
      <c r="F411" s="6"/>
      <c r="G411" s="90"/>
    </row>
    <row r="412" spans="2:7">
      <c r="B412" s="6"/>
      <c r="D412" s="6"/>
      <c r="E412" s="6"/>
      <c r="F412" s="6"/>
      <c r="G412" s="90"/>
    </row>
    <row r="413" spans="2:7">
      <c r="B413" s="6"/>
      <c r="D413" s="6"/>
      <c r="E413" s="6"/>
      <c r="F413" s="6"/>
      <c r="G413" s="90"/>
    </row>
    <row r="414" spans="2:7">
      <c r="B414" s="6"/>
      <c r="D414" s="6"/>
      <c r="E414" s="6"/>
      <c r="F414" s="6"/>
      <c r="G414" s="90"/>
    </row>
    <row r="415" spans="2:7">
      <c r="B415" s="6"/>
      <c r="D415" s="6"/>
      <c r="E415" s="6"/>
      <c r="F415" s="6"/>
      <c r="G415" s="90"/>
    </row>
    <row r="416" spans="2:7">
      <c r="B416" s="6"/>
      <c r="D416" s="6"/>
      <c r="E416" s="6"/>
      <c r="F416" s="6"/>
      <c r="G416" s="90"/>
    </row>
    <row r="417" spans="2:7">
      <c r="B417" s="6"/>
      <c r="D417" s="6"/>
      <c r="E417" s="6"/>
      <c r="F417" s="6"/>
      <c r="G417" s="90"/>
    </row>
    <row r="418" spans="2:7">
      <c r="B418" s="6"/>
      <c r="D418" s="6"/>
      <c r="E418" s="6"/>
      <c r="F418" s="6"/>
      <c r="G418" s="90"/>
    </row>
    <row r="419" spans="2:7">
      <c r="B419" s="6"/>
      <c r="D419" s="6"/>
      <c r="E419" s="6"/>
      <c r="F419" s="6"/>
      <c r="G419" s="90"/>
    </row>
    <row r="420" spans="2:7">
      <c r="B420" s="6"/>
      <c r="D420" s="6"/>
      <c r="E420" s="6"/>
      <c r="F420" s="6"/>
      <c r="G420" s="90"/>
    </row>
    <row r="421" spans="2:7">
      <c r="B421" s="6"/>
      <c r="D421" s="6"/>
      <c r="E421" s="6"/>
      <c r="F421" s="6"/>
      <c r="G421" s="90"/>
    </row>
    <row r="422" spans="2:7">
      <c r="B422" s="6"/>
      <c r="D422" s="6"/>
      <c r="E422" s="6"/>
      <c r="F422" s="6"/>
      <c r="G422" s="90"/>
    </row>
    <row r="423" spans="2:7">
      <c r="B423" s="6"/>
      <c r="D423" s="6"/>
      <c r="E423" s="6"/>
      <c r="F423" s="6"/>
      <c r="G423" s="90"/>
    </row>
    <row r="424" spans="2:7">
      <c r="B424" s="6"/>
      <c r="D424" s="6"/>
      <c r="E424" s="6"/>
      <c r="F424" s="6"/>
      <c r="G424" s="90"/>
    </row>
    <row r="425" spans="2:7">
      <c r="B425" s="6"/>
      <c r="D425" s="6"/>
      <c r="E425" s="6"/>
      <c r="F425" s="6"/>
      <c r="G425" s="90"/>
    </row>
    <row r="426" spans="2:7">
      <c r="B426" s="6"/>
      <c r="D426" s="6"/>
      <c r="E426" s="6"/>
      <c r="F426" s="6"/>
      <c r="G426" s="90"/>
    </row>
    <row r="427" spans="2:7">
      <c r="B427" s="6"/>
      <c r="D427" s="6"/>
      <c r="E427" s="6"/>
      <c r="F427" s="6"/>
      <c r="G427" s="90"/>
    </row>
    <row r="428" spans="2:7">
      <c r="B428" s="6"/>
      <c r="D428" s="6"/>
      <c r="E428" s="6"/>
      <c r="F428" s="6"/>
      <c r="G428" s="90"/>
    </row>
    <row r="429" spans="2:7">
      <c r="B429" s="6"/>
      <c r="D429" s="6"/>
      <c r="E429" s="6"/>
      <c r="F429" s="6"/>
      <c r="G429" s="90"/>
    </row>
    <row r="430" spans="2:7">
      <c r="B430" s="6"/>
      <c r="D430" s="6"/>
      <c r="E430" s="6"/>
      <c r="F430" s="6"/>
      <c r="G430" s="90"/>
    </row>
    <row r="431" spans="2:7">
      <c r="B431" s="6"/>
      <c r="D431" s="6"/>
      <c r="E431" s="6"/>
      <c r="F431" s="6"/>
      <c r="G431" s="90"/>
    </row>
    <row r="432" spans="2:7">
      <c r="B432" s="6"/>
      <c r="D432" s="6"/>
      <c r="E432" s="6"/>
      <c r="F432" s="6"/>
      <c r="G432" s="90"/>
    </row>
    <row r="433" spans="2:7">
      <c r="B433" s="6"/>
      <c r="D433" s="6"/>
      <c r="E433" s="6"/>
      <c r="F433" s="6"/>
      <c r="G433" s="90"/>
    </row>
    <row r="434" spans="2:7">
      <c r="B434" s="6"/>
      <c r="D434" s="6"/>
      <c r="E434" s="6"/>
      <c r="F434" s="6"/>
      <c r="G434" s="90"/>
    </row>
    <row r="435" spans="2:7">
      <c r="B435" s="6"/>
      <c r="D435" s="6"/>
      <c r="E435" s="6"/>
      <c r="F435" s="6"/>
      <c r="G435" s="90"/>
    </row>
    <row r="436" spans="2:7">
      <c r="B436" s="6"/>
      <c r="D436" s="6"/>
      <c r="E436" s="6"/>
      <c r="F436" s="6"/>
      <c r="G436" s="90"/>
    </row>
    <row r="437" spans="2:7">
      <c r="B437" s="6"/>
      <c r="D437" s="6"/>
      <c r="E437" s="6"/>
      <c r="F437" s="6"/>
      <c r="G437" s="90"/>
    </row>
    <row r="438" spans="2:7">
      <c r="B438" s="6"/>
      <c r="D438" s="6"/>
      <c r="E438" s="6"/>
      <c r="F438" s="6"/>
      <c r="G438" s="90"/>
    </row>
    <row r="439" spans="2:7">
      <c r="B439" s="6"/>
      <c r="D439" s="6"/>
      <c r="E439" s="6"/>
      <c r="F439" s="6"/>
      <c r="G439" s="90"/>
    </row>
    <row r="440" spans="2:7">
      <c r="B440" s="6"/>
      <c r="D440" s="6"/>
      <c r="E440" s="6"/>
      <c r="F440" s="6"/>
      <c r="G440" s="90"/>
    </row>
    <row r="441" spans="2:7">
      <c r="B441" s="6"/>
      <c r="D441" s="6"/>
      <c r="E441" s="6"/>
      <c r="F441" s="6"/>
      <c r="G441" s="90"/>
    </row>
    <row r="442" spans="2:7">
      <c r="B442" s="6"/>
      <c r="D442" s="6"/>
      <c r="E442" s="6"/>
      <c r="F442" s="6"/>
      <c r="G442" s="90"/>
    </row>
    <row r="443" spans="2:7">
      <c r="B443" s="6"/>
      <c r="D443" s="6"/>
      <c r="E443" s="6"/>
      <c r="F443" s="6"/>
      <c r="G443" s="90"/>
    </row>
    <row r="444" spans="2:7">
      <c r="B444" s="6"/>
      <c r="D444" s="6"/>
      <c r="E444" s="6"/>
      <c r="F444" s="6"/>
      <c r="G444" s="90"/>
    </row>
    <row r="445" spans="2:7">
      <c r="B445" s="6"/>
      <c r="D445" s="6"/>
      <c r="E445" s="6"/>
      <c r="F445" s="6"/>
      <c r="G445" s="90"/>
    </row>
    <row r="446" spans="2:7">
      <c r="B446" s="6"/>
      <c r="D446" s="6"/>
      <c r="E446" s="6"/>
      <c r="F446" s="6"/>
      <c r="G446" s="90"/>
    </row>
    <row r="447" spans="2:7">
      <c r="B447" s="6"/>
      <c r="D447" s="6"/>
      <c r="E447" s="6"/>
      <c r="F447" s="6"/>
      <c r="G447" s="90"/>
    </row>
    <row r="448" spans="2:7">
      <c r="B448" s="6"/>
      <c r="D448" s="6"/>
      <c r="E448" s="6"/>
      <c r="F448" s="6"/>
      <c r="G448" s="90"/>
    </row>
    <row r="449" spans="2:7">
      <c r="B449" s="6"/>
      <c r="D449" s="6"/>
      <c r="E449" s="6"/>
      <c r="F449" s="6"/>
      <c r="G449" s="90"/>
    </row>
    <row r="450" spans="2:7">
      <c r="B450" s="6"/>
      <c r="D450" s="6"/>
      <c r="E450" s="6"/>
      <c r="F450" s="6"/>
      <c r="G450" s="90"/>
    </row>
    <row r="451" spans="2:7">
      <c r="B451" s="6"/>
      <c r="D451" s="6"/>
      <c r="E451" s="6"/>
      <c r="F451" s="6"/>
      <c r="G451" s="90"/>
    </row>
    <row r="452" spans="2:7">
      <c r="B452" s="6"/>
      <c r="D452" s="6"/>
      <c r="E452" s="6"/>
      <c r="F452" s="6"/>
      <c r="G452" s="90"/>
    </row>
    <row r="453" spans="2:7">
      <c r="B453" s="6"/>
      <c r="D453" s="6"/>
      <c r="E453" s="6"/>
      <c r="F453" s="6"/>
      <c r="G453" s="90"/>
    </row>
    <row r="454" spans="2:7">
      <c r="B454" s="6"/>
      <c r="D454" s="6"/>
      <c r="E454" s="6"/>
      <c r="F454" s="6"/>
      <c r="G454" s="90"/>
    </row>
    <row r="455" spans="2:7">
      <c r="B455" s="6"/>
      <c r="D455" s="6"/>
      <c r="E455" s="6"/>
      <c r="F455" s="6"/>
      <c r="G455" s="90"/>
    </row>
    <row r="456" spans="2:7">
      <c r="B456" s="6"/>
      <c r="D456" s="6"/>
      <c r="E456" s="6"/>
      <c r="F456" s="6"/>
      <c r="G456" s="90"/>
    </row>
    <row r="457" spans="2:7">
      <c r="B457" s="6"/>
      <c r="D457" s="6"/>
      <c r="E457" s="6"/>
      <c r="F457" s="6"/>
      <c r="G457" s="90"/>
    </row>
    <row r="458" spans="2:7">
      <c r="B458" s="6"/>
      <c r="D458" s="6"/>
      <c r="E458" s="6"/>
      <c r="F458" s="6"/>
      <c r="G458" s="90"/>
    </row>
    <row r="459" spans="2:7">
      <c r="B459" s="6"/>
      <c r="D459" s="6"/>
      <c r="E459" s="6"/>
      <c r="F459" s="6"/>
      <c r="G459" s="90"/>
    </row>
    <row r="460" spans="2:7">
      <c r="B460" s="6"/>
      <c r="D460" s="6"/>
      <c r="E460" s="6"/>
      <c r="F460" s="6"/>
      <c r="G460" s="90"/>
    </row>
    <row r="461" spans="2:7">
      <c r="B461" s="6"/>
      <c r="D461" s="6"/>
      <c r="E461" s="6"/>
      <c r="F461" s="6"/>
      <c r="G461" s="90"/>
    </row>
    <row r="462" spans="2:7">
      <c r="B462" s="6"/>
      <c r="D462" s="6"/>
      <c r="E462" s="6"/>
      <c r="F462" s="6"/>
      <c r="G462" s="90"/>
    </row>
    <row r="463" spans="2:7">
      <c r="B463" s="6"/>
      <c r="D463" s="6"/>
      <c r="E463" s="6"/>
      <c r="F463" s="6"/>
      <c r="G463" s="90"/>
    </row>
    <row r="464" spans="2:7">
      <c r="B464" s="6"/>
      <c r="D464" s="6"/>
      <c r="E464" s="6"/>
      <c r="F464" s="6"/>
      <c r="G464" s="90"/>
    </row>
    <row r="465" spans="2:7">
      <c r="B465" s="6"/>
      <c r="D465" s="6"/>
      <c r="E465" s="6"/>
      <c r="F465" s="6"/>
      <c r="G465" s="90"/>
    </row>
    <row r="466" spans="2:7">
      <c r="B466" s="6"/>
      <c r="D466" s="6"/>
      <c r="E466" s="6"/>
      <c r="F466" s="6"/>
      <c r="G466" s="90"/>
    </row>
    <row r="467" spans="2:7">
      <c r="B467" s="6"/>
      <c r="D467" s="6"/>
      <c r="E467" s="6"/>
      <c r="F467" s="6"/>
      <c r="G467" s="90"/>
    </row>
    <row r="468" spans="2:7">
      <c r="B468" s="6"/>
      <c r="D468" s="6"/>
      <c r="E468" s="6"/>
      <c r="F468" s="6"/>
      <c r="G468" s="90"/>
    </row>
    <row r="469" spans="2:7">
      <c r="B469" s="6"/>
      <c r="D469" s="6"/>
      <c r="E469" s="6"/>
      <c r="F469" s="6"/>
      <c r="G469" s="90"/>
    </row>
    <row r="470" spans="2:7">
      <c r="B470" s="6"/>
      <c r="D470" s="6"/>
      <c r="E470" s="6"/>
      <c r="F470" s="6"/>
      <c r="G470" s="90"/>
    </row>
    <row r="471" spans="2:7">
      <c r="B471" s="6"/>
      <c r="D471" s="6"/>
      <c r="E471" s="6"/>
      <c r="F471" s="6"/>
      <c r="G471" s="90"/>
    </row>
    <row r="472" spans="2:7">
      <c r="B472" s="6"/>
      <c r="D472" s="6"/>
      <c r="E472" s="6"/>
      <c r="F472" s="6"/>
      <c r="G472" s="90"/>
    </row>
    <row r="473" spans="2:7">
      <c r="B473" s="6"/>
      <c r="D473" s="6"/>
      <c r="E473" s="6"/>
      <c r="F473" s="6"/>
      <c r="G473" s="90"/>
    </row>
    <row r="474" spans="2:7">
      <c r="B474" s="6"/>
      <c r="D474" s="6"/>
      <c r="E474" s="6"/>
      <c r="F474" s="6"/>
      <c r="G474" s="90"/>
    </row>
    <row r="475" spans="2:7">
      <c r="B475" s="6"/>
      <c r="D475" s="6"/>
      <c r="E475" s="6"/>
      <c r="F475" s="6"/>
      <c r="G475" s="90"/>
    </row>
    <row r="476" spans="2:7">
      <c r="B476" s="6"/>
      <c r="D476" s="6"/>
      <c r="E476" s="6"/>
      <c r="F476" s="6"/>
      <c r="G476" s="90"/>
    </row>
    <row r="477" spans="2:7">
      <c r="B477" s="6"/>
      <c r="D477" s="6"/>
      <c r="E477" s="6"/>
      <c r="F477" s="6"/>
      <c r="G477" s="90"/>
    </row>
    <row r="478" spans="2:7">
      <c r="B478" s="6"/>
      <c r="D478" s="6"/>
      <c r="E478" s="6"/>
      <c r="F478" s="6"/>
      <c r="G478" s="90"/>
    </row>
    <row r="479" spans="2:7">
      <c r="B479" s="6"/>
      <c r="D479" s="6"/>
      <c r="E479" s="6"/>
      <c r="F479" s="6"/>
      <c r="G479" s="90"/>
    </row>
    <row r="480" spans="2:7">
      <c r="B480" s="6"/>
      <c r="D480" s="6"/>
      <c r="E480" s="6"/>
      <c r="F480" s="6"/>
      <c r="G480" s="90"/>
    </row>
    <row r="481" spans="2:7">
      <c r="B481" s="6"/>
      <c r="D481" s="6"/>
      <c r="E481" s="6"/>
      <c r="F481" s="6"/>
      <c r="G481" s="90"/>
    </row>
    <row r="482" spans="2:7">
      <c r="B482" s="6"/>
      <c r="D482" s="6"/>
      <c r="E482" s="6"/>
      <c r="F482" s="6"/>
      <c r="G482" s="90"/>
    </row>
    <row r="483" spans="2:7">
      <c r="B483" s="6"/>
      <c r="D483" s="6"/>
      <c r="E483" s="6"/>
      <c r="F483" s="6"/>
      <c r="G483" s="90"/>
    </row>
    <row r="484" spans="2:7">
      <c r="B484" s="6"/>
      <c r="D484" s="6"/>
      <c r="E484" s="6"/>
      <c r="F484" s="6"/>
      <c r="G484" s="90"/>
    </row>
    <row r="485" spans="2:7">
      <c r="B485" s="6"/>
      <c r="D485" s="6"/>
      <c r="E485" s="6"/>
      <c r="F485" s="6"/>
      <c r="G485" s="90"/>
    </row>
    <row r="486" spans="2:7">
      <c r="B486" s="6"/>
      <c r="D486" s="6"/>
      <c r="E486" s="6"/>
      <c r="F486" s="6"/>
      <c r="G486" s="90"/>
    </row>
    <row r="487" spans="2:7">
      <c r="B487" s="6"/>
      <c r="D487" s="6"/>
      <c r="E487" s="6"/>
      <c r="F487" s="6"/>
      <c r="G487" s="90"/>
    </row>
    <row r="488" spans="2:7">
      <c r="B488" s="6"/>
      <c r="D488" s="6"/>
      <c r="E488" s="6"/>
      <c r="F488" s="6"/>
      <c r="G488" s="90"/>
    </row>
    <row r="489" spans="2:7">
      <c r="B489" s="6"/>
      <c r="D489" s="6"/>
      <c r="E489" s="6"/>
      <c r="F489" s="6"/>
      <c r="G489" s="90"/>
    </row>
    <row r="490" spans="2:7">
      <c r="B490" s="6"/>
      <c r="D490" s="6"/>
      <c r="E490" s="6"/>
      <c r="F490" s="6"/>
      <c r="G490" s="90"/>
    </row>
    <row r="491" spans="2:7">
      <c r="B491" s="6"/>
      <c r="D491" s="6"/>
      <c r="E491" s="6"/>
      <c r="F491" s="6"/>
      <c r="G491" s="90"/>
    </row>
    <row r="492" spans="2:7">
      <c r="B492" s="6"/>
      <c r="D492" s="6"/>
      <c r="E492" s="6"/>
      <c r="F492" s="6"/>
      <c r="G492" s="90"/>
    </row>
    <row r="493" spans="2:7">
      <c r="B493" s="6"/>
      <c r="D493" s="6"/>
      <c r="E493" s="6"/>
      <c r="F493" s="6"/>
      <c r="G493" s="90"/>
    </row>
    <row r="494" spans="2:7">
      <c r="B494" s="6"/>
      <c r="D494" s="6"/>
      <c r="E494" s="6"/>
      <c r="F494" s="6"/>
      <c r="G494" s="90"/>
    </row>
    <row r="495" spans="2:7">
      <c r="B495" s="6"/>
      <c r="D495" s="6"/>
      <c r="E495" s="6"/>
      <c r="F495" s="6"/>
      <c r="G495" s="90"/>
    </row>
    <row r="496" spans="2:7">
      <c r="B496" s="6"/>
      <c r="D496" s="6"/>
      <c r="E496" s="6"/>
      <c r="F496" s="6"/>
      <c r="G496" s="90"/>
    </row>
    <row r="497" spans="2:7">
      <c r="B497" s="6"/>
      <c r="D497" s="6"/>
      <c r="E497" s="6"/>
      <c r="F497" s="6"/>
      <c r="G497" s="90"/>
    </row>
    <row r="498" spans="2:7">
      <c r="B498" s="6"/>
      <c r="D498" s="6"/>
      <c r="E498" s="6"/>
      <c r="F498" s="6"/>
      <c r="G498" s="90"/>
    </row>
    <row r="499" spans="2:7">
      <c r="B499" s="6"/>
      <c r="D499" s="6"/>
      <c r="E499" s="6"/>
      <c r="F499" s="6"/>
      <c r="G499" s="90"/>
    </row>
    <row r="500" spans="2:7">
      <c r="B500" s="6"/>
      <c r="D500" s="6"/>
      <c r="E500" s="6"/>
      <c r="F500" s="6"/>
      <c r="G500" s="90"/>
    </row>
    <row r="501" spans="2:7">
      <c r="B501" s="6"/>
      <c r="D501" s="6"/>
      <c r="E501" s="6"/>
      <c r="F501" s="6"/>
      <c r="G501" s="90"/>
    </row>
    <row r="502" spans="2:7">
      <c r="B502" s="6"/>
      <c r="D502" s="6"/>
      <c r="E502" s="6"/>
      <c r="F502" s="6"/>
      <c r="G502" s="90"/>
    </row>
    <row r="503" spans="2:7">
      <c r="B503" s="6"/>
      <c r="D503" s="6"/>
      <c r="E503" s="6"/>
      <c r="F503" s="6"/>
      <c r="G503" s="90"/>
    </row>
    <row r="504" spans="2:7">
      <c r="B504" s="6"/>
      <c r="D504" s="6"/>
      <c r="E504" s="6"/>
      <c r="F504" s="6"/>
      <c r="G504" s="90"/>
    </row>
    <row r="505" spans="2:7">
      <c r="B505" s="6"/>
      <c r="D505" s="6"/>
      <c r="E505" s="6"/>
      <c r="F505" s="6"/>
      <c r="G505" s="90"/>
    </row>
    <row r="506" spans="2:7">
      <c r="B506" s="6"/>
      <c r="D506" s="6"/>
      <c r="E506" s="6"/>
      <c r="F506" s="6"/>
      <c r="G506" s="90"/>
    </row>
    <row r="507" spans="2:7">
      <c r="B507" s="6"/>
      <c r="D507" s="6"/>
      <c r="E507" s="6"/>
      <c r="F507" s="6"/>
      <c r="G507" s="90"/>
    </row>
    <row r="508" spans="2:7">
      <c r="B508" s="6"/>
      <c r="D508" s="6"/>
      <c r="E508" s="6"/>
      <c r="F508" s="6"/>
      <c r="G508" s="90"/>
    </row>
    <row r="509" spans="2:7">
      <c r="B509" s="6"/>
      <c r="D509" s="6"/>
      <c r="E509" s="6"/>
      <c r="F509" s="6"/>
      <c r="G509" s="90"/>
    </row>
    <row r="510" spans="2:7">
      <c r="B510" s="6"/>
      <c r="D510" s="6"/>
      <c r="E510" s="6"/>
      <c r="F510" s="6"/>
      <c r="G510" s="90"/>
    </row>
    <row r="511" spans="2:7">
      <c r="B511" s="6"/>
      <c r="D511" s="6"/>
      <c r="E511" s="6"/>
      <c r="F511" s="6"/>
      <c r="G511" s="90"/>
    </row>
    <row r="512" spans="2:7">
      <c r="B512" s="6"/>
      <c r="D512" s="6"/>
      <c r="E512" s="6"/>
      <c r="F512" s="6"/>
      <c r="G512" s="90"/>
    </row>
    <row r="513" spans="2:7">
      <c r="B513" s="6"/>
      <c r="D513" s="6"/>
      <c r="E513" s="6"/>
      <c r="F513" s="6"/>
      <c r="G513" s="90"/>
    </row>
    <row r="514" spans="2:7">
      <c r="B514" s="6"/>
      <c r="D514" s="6"/>
      <c r="E514" s="6"/>
      <c r="F514" s="6"/>
      <c r="G514" s="90"/>
    </row>
    <row r="515" spans="2:7">
      <c r="B515" s="6"/>
      <c r="D515" s="6"/>
      <c r="E515" s="6"/>
      <c r="F515" s="6"/>
      <c r="G515" s="90"/>
    </row>
    <row r="516" spans="2:7">
      <c r="B516" s="6"/>
      <c r="D516" s="6"/>
      <c r="E516" s="6"/>
      <c r="F516" s="6"/>
      <c r="G516" s="90"/>
    </row>
    <row r="517" spans="2:7">
      <c r="B517" s="6"/>
      <c r="D517" s="6"/>
      <c r="E517" s="6"/>
      <c r="F517" s="6"/>
      <c r="G517" s="90"/>
    </row>
    <row r="518" spans="2:7">
      <c r="B518" s="6"/>
      <c r="D518" s="6"/>
      <c r="E518" s="6"/>
      <c r="F518" s="6"/>
      <c r="G518" s="90"/>
    </row>
    <row r="519" spans="2:7">
      <c r="B519" s="6"/>
      <c r="D519" s="6"/>
      <c r="E519" s="6"/>
      <c r="F519" s="6"/>
      <c r="G519" s="90"/>
    </row>
    <row r="520" spans="2:7">
      <c r="B520" s="6"/>
      <c r="D520" s="6"/>
      <c r="E520" s="6"/>
      <c r="F520" s="6"/>
      <c r="G520" s="90"/>
    </row>
    <row r="521" spans="2:7">
      <c r="B521" s="6"/>
      <c r="D521" s="6"/>
      <c r="E521" s="6"/>
      <c r="F521" s="6"/>
      <c r="G521" s="90"/>
    </row>
    <row r="522" spans="2:7">
      <c r="B522" s="6"/>
      <c r="D522" s="6"/>
      <c r="E522" s="6"/>
      <c r="F522" s="6"/>
      <c r="G522" s="90"/>
    </row>
    <row r="523" spans="2:7">
      <c r="B523" s="6"/>
      <c r="D523" s="6"/>
      <c r="E523" s="6"/>
      <c r="F523" s="6"/>
      <c r="G523" s="90"/>
    </row>
    <row r="524" spans="2:7">
      <c r="B524" s="6"/>
      <c r="D524" s="6"/>
      <c r="E524" s="6"/>
      <c r="F524" s="6"/>
      <c r="G524" s="90"/>
    </row>
    <row r="525" spans="2:7">
      <c r="B525" s="6"/>
      <c r="D525" s="6"/>
      <c r="E525" s="6"/>
      <c r="F525" s="6"/>
      <c r="G525" s="90"/>
    </row>
    <row r="526" spans="2:7">
      <c r="B526" s="6"/>
      <c r="D526" s="6"/>
      <c r="E526" s="6"/>
      <c r="F526" s="6"/>
      <c r="G526" s="90"/>
    </row>
  </sheetData>
  <mergeCells count="1">
    <mergeCell ref="A19:D19"/>
  </mergeCells>
  <dataValidations count="2">
    <dataValidation operator="equal" allowBlank="1" showInputMessage="1" showErrorMessage="1" sqref="A19 B9 B13:B18 G8:G19 E12:F13 A1:G7" xr:uid="{00000000-0002-0000-0B00-000000000000}"/>
    <dataValidation operator="greaterThan" allowBlank="1" showInputMessage="1" showErrorMessage="1" sqref="A10:C12 A9 D12:D13 A13:A18 D9:F11 C14:F18 A8:F8" xr:uid="{00000000-0002-0000-0B00-000001000000}"/>
  </dataValidations>
  <pageMargins left="0.59055118110236227" right="0.43307086614173229" top="0.39370078740157483" bottom="0.51181102362204722" header="0.31496062992125984" footer="0.31496062992125984"/>
  <pageSetup paperSize="9" scale="65" firstPageNumber="8" fitToHeight="0" orientation="portrait" useFirstPageNumber="1" r:id="rId1"/>
  <headerFooter>
    <oddFooter>&amp;C6 of 20</oddFooter>
    <firstFooter>&amp;C1.1&amp;P</first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G558"/>
  <sheetViews>
    <sheetView showGridLines="0" zoomScale="90" zoomScaleNormal="90" zoomScaleSheetLayoutView="70" workbookViewId="0">
      <pane xSplit="7" ySplit="7" topLeftCell="H42" activePane="bottomRight" state="frozen"/>
      <selection pane="topRight" activeCell="H1" sqref="H1"/>
      <selection pane="bottomLeft" activeCell="A10" sqref="A10"/>
      <selection pane="bottomRight" activeCell="E52" sqref="E52"/>
    </sheetView>
  </sheetViews>
  <sheetFormatPr defaultColWidth="8.5546875" defaultRowHeight="13.2"/>
  <cols>
    <col min="1" max="1" width="10.44140625" style="6" customWidth="1"/>
    <col min="2" max="2" width="10.44140625" style="15" customWidth="1"/>
    <col min="3" max="3" width="42.21875" style="6" customWidth="1"/>
    <col min="4" max="4" width="10.88671875" style="28" customWidth="1"/>
    <col min="5" max="5" width="15" style="28" bestFit="1" customWidth="1"/>
    <col min="6" max="6" width="16.33203125" style="28" customWidth="1"/>
    <col min="7" max="7" width="19.109375" style="89" customWidth="1"/>
    <col min="8" max="16384" width="8.5546875" style="6"/>
  </cols>
  <sheetData>
    <row r="1" spans="1:7" ht="15.6">
      <c r="A1" s="56" t="s">
        <v>22</v>
      </c>
      <c r="B1" s="33"/>
      <c r="C1" s="25"/>
      <c r="D1" s="26"/>
      <c r="E1" s="26"/>
      <c r="F1" s="26"/>
      <c r="G1" s="110"/>
    </row>
    <row r="2" spans="1:7">
      <c r="A2" s="27" t="s">
        <v>643</v>
      </c>
      <c r="G2" s="111"/>
    </row>
    <row r="3" spans="1:7">
      <c r="A3" s="27" t="s">
        <v>546</v>
      </c>
      <c r="B3" s="15" t="s">
        <v>642</v>
      </c>
      <c r="G3" s="111"/>
    </row>
    <row r="4" spans="1:7">
      <c r="A4" s="24"/>
      <c r="E4" s="6"/>
      <c r="F4" s="6"/>
      <c r="G4" s="111"/>
    </row>
    <row r="5" spans="1:7" s="16" customFormat="1" ht="16.350000000000001" customHeight="1" thickBot="1">
      <c r="A5" s="98"/>
      <c r="B5" s="99"/>
      <c r="C5" s="100"/>
      <c r="D5" s="109"/>
      <c r="E5" s="109"/>
      <c r="F5" s="109"/>
      <c r="G5" s="291" t="s">
        <v>480</v>
      </c>
    </row>
    <row r="6" spans="1:7" s="16" customFormat="1" ht="16.350000000000001" customHeight="1">
      <c r="A6" s="323"/>
      <c r="B6" s="272"/>
      <c r="D6" s="28"/>
      <c r="E6" s="28"/>
      <c r="F6" s="28"/>
      <c r="G6" s="273"/>
    </row>
    <row r="7" spans="1:7" s="191" customFormat="1">
      <c r="A7" s="340" t="s">
        <v>24</v>
      </c>
      <c r="B7" s="317" t="s">
        <v>25</v>
      </c>
      <c r="C7" s="317" t="s">
        <v>2</v>
      </c>
      <c r="D7" s="317" t="s">
        <v>20</v>
      </c>
      <c r="E7" s="319" t="s">
        <v>569</v>
      </c>
      <c r="F7" s="318" t="s">
        <v>27</v>
      </c>
      <c r="G7" s="341" t="s">
        <v>568</v>
      </c>
    </row>
    <row r="8" spans="1:7" s="17" customFormat="1" ht="16.350000000000001" customHeight="1">
      <c r="A8" s="77"/>
      <c r="B8" s="78"/>
      <c r="C8" s="79"/>
      <c r="D8" s="80"/>
      <c r="E8" s="121"/>
      <c r="F8" s="143"/>
      <c r="G8" s="214"/>
    </row>
    <row r="9" spans="1:7" s="19" customFormat="1">
      <c r="A9" s="342">
        <v>9</v>
      </c>
      <c r="B9" s="18"/>
      <c r="C9" s="8" t="s">
        <v>17</v>
      </c>
      <c r="D9" s="14"/>
      <c r="E9" s="14"/>
      <c r="F9" s="144"/>
      <c r="G9" s="118"/>
    </row>
    <row r="10" spans="1:7" s="19" customFormat="1" ht="11.1" customHeight="1">
      <c r="A10" s="343"/>
      <c r="B10" s="14"/>
      <c r="C10" s="20"/>
      <c r="D10" s="14"/>
      <c r="E10" s="14"/>
      <c r="F10" s="144"/>
      <c r="G10" s="118"/>
    </row>
    <row r="11" spans="1:7" s="19" customFormat="1" ht="26.4">
      <c r="A11" s="343" t="s">
        <v>481</v>
      </c>
      <c r="B11" s="70"/>
      <c r="C11" s="22" t="s">
        <v>544</v>
      </c>
      <c r="D11" s="67"/>
      <c r="E11" s="75"/>
      <c r="F11" s="141"/>
      <c r="G11" s="118"/>
    </row>
    <row r="12" spans="1:7" s="19" customFormat="1" ht="87.6" customHeight="1">
      <c r="A12" s="343" t="s">
        <v>482</v>
      </c>
      <c r="B12" s="14" t="s">
        <v>542</v>
      </c>
      <c r="C12" s="69" t="s">
        <v>626</v>
      </c>
      <c r="D12" s="67"/>
      <c r="E12" s="75"/>
      <c r="F12" s="141"/>
      <c r="G12" s="118"/>
    </row>
    <row r="13" spans="1:7" s="19" customFormat="1">
      <c r="A13" s="311"/>
      <c r="B13" s="11"/>
      <c r="C13" s="69"/>
      <c r="D13" s="1"/>
      <c r="E13" s="281"/>
      <c r="F13" s="126"/>
      <c r="G13" s="118"/>
    </row>
    <row r="14" spans="1:7" s="19" customFormat="1" ht="79.2">
      <c r="A14" s="343" t="s">
        <v>483</v>
      </c>
      <c r="B14" s="11"/>
      <c r="C14" s="69" t="s">
        <v>627</v>
      </c>
      <c r="D14" s="67" t="s">
        <v>87</v>
      </c>
      <c r="E14" s="281">
        <v>2</v>
      </c>
      <c r="F14" s="126">
        <v>2000000</v>
      </c>
      <c r="G14" s="118">
        <v>4000000</v>
      </c>
    </row>
    <row r="15" spans="1:7" s="19" customFormat="1">
      <c r="A15" s="343"/>
      <c r="B15" s="11"/>
      <c r="C15" s="69"/>
      <c r="D15" s="67"/>
      <c r="E15" s="281"/>
      <c r="F15" s="126"/>
      <c r="G15" s="118"/>
    </row>
    <row r="16" spans="1:7" s="19" customFormat="1">
      <c r="A16" s="343" t="s">
        <v>484</v>
      </c>
      <c r="B16" s="11"/>
      <c r="C16" s="45" t="s">
        <v>631</v>
      </c>
      <c r="D16" s="73" t="s">
        <v>18</v>
      </c>
      <c r="E16" s="133">
        <v>4000000</v>
      </c>
      <c r="F16" s="126"/>
      <c r="G16" s="118"/>
    </row>
    <row r="17" spans="1:7" s="19" customFormat="1">
      <c r="A17" s="343"/>
      <c r="B17" s="11"/>
      <c r="C17" s="69"/>
      <c r="D17" s="67"/>
      <c r="E17" s="281"/>
      <c r="F17" s="126"/>
      <c r="G17" s="118"/>
    </row>
    <row r="18" spans="1:7" s="19" customFormat="1" ht="79.2">
      <c r="A18" s="343" t="s">
        <v>629</v>
      </c>
      <c r="B18" s="11"/>
      <c r="C18" s="69" t="s">
        <v>628</v>
      </c>
      <c r="D18" s="67" t="s">
        <v>87</v>
      </c>
      <c r="E18" s="281">
        <v>1</v>
      </c>
      <c r="F18" s="126">
        <v>4000000</v>
      </c>
      <c r="G18" s="118">
        <v>4000000</v>
      </c>
    </row>
    <row r="19" spans="1:7" s="19" customFormat="1">
      <c r="A19" s="343"/>
      <c r="B19" s="11"/>
      <c r="C19" s="355"/>
      <c r="D19" s="67"/>
      <c r="E19" s="281"/>
      <c r="F19" s="126"/>
      <c r="G19" s="118"/>
    </row>
    <row r="20" spans="1:7" s="19" customFormat="1">
      <c r="A20" s="343" t="s">
        <v>630</v>
      </c>
      <c r="B20" s="11"/>
      <c r="C20" s="45" t="s">
        <v>632</v>
      </c>
      <c r="D20" s="73" t="s">
        <v>18</v>
      </c>
      <c r="E20" s="133">
        <v>4000000</v>
      </c>
      <c r="F20" s="126"/>
      <c r="G20" s="118"/>
    </row>
    <row r="21" spans="1:7" s="19" customFormat="1">
      <c r="A21" s="343"/>
      <c r="B21" s="11"/>
      <c r="C21" s="355"/>
      <c r="D21" s="67"/>
      <c r="E21" s="281"/>
      <c r="F21" s="126"/>
      <c r="G21" s="118"/>
    </row>
    <row r="22" spans="1:7" s="19" customFormat="1">
      <c r="A22" s="343">
        <v>9.1999999999999993</v>
      </c>
      <c r="B22" s="11"/>
      <c r="C22" s="356" t="s">
        <v>599</v>
      </c>
      <c r="D22" s="67"/>
      <c r="E22" s="281"/>
      <c r="F22" s="126"/>
      <c r="G22" s="118"/>
    </row>
    <row r="23" spans="1:7" s="19" customFormat="1">
      <c r="A23" s="343"/>
      <c r="B23" s="11"/>
      <c r="C23" s="355"/>
      <c r="D23" s="67"/>
      <c r="E23" s="281"/>
      <c r="F23" s="126"/>
      <c r="G23" s="118"/>
    </row>
    <row r="24" spans="1:7" s="19" customFormat="1" ht="41.4">
      <c r="A24" s="343" t="s">
        <v>600</v>
      </c>
      <c r="B24" s="11"/>
      <c r="C24" s="357" t="s">
        <v>633</v>
      </c>
      <c r="D24" s="67" t="s">
        <v>35</v>
      </c>
      <c r="E24" s="75">
        <v>1</v>
      </c>
      <c r="F24" s="141">
        <v>400000</v>
      </c>
      <c r="G24" s="118">
        <v>400000</v>
      </c>
    </row>
    <row r="25" spans="1:7" s="19" customFormat="1" ht="13.8">
      <c r="A25" s="343"/>
      <c r="B25" s="11"/>
      <c r="C25" s="357"/>
      <c r="D25" s="67"/>
      <c r="E25" s="75"/>
      <c r="F25" s="141"/>
      <c r="G25" s="118"/>
    </row>
    <row r="26" spans="1:7" s="19" customFormat="1">
      <c r="A26" s="343" t="s">
        <v>601</v>
      </c>
      <c r="B26" s="11"/>
      <c r="C26" s="358" t="s">
        <v>604</v>
      </c>
      <c r="D26" s="73" t="s">
        <v>18</v>
      </c>
      <c r="E26" s="133">
        <v>400000</v>
      </c>
      <c r="F26" s="141"/>
      <c r="G26" s="118"/>
    </row>
    <row r="27" spans="1:7" s="19" customFormat="1" ht="13.8">
      <c r="A27" s="343"/>
      <c r="B27" s="11"/>
      <c r="C27" s="357"/>
      <c r="D27" s="67"/>
      <c r="E27" s="75" t="s">
        <v>641</v>
      </c>
      <c r="F27" s="141"/>
      <c r="G27" s="118" t="s">
        <v>641</v>
      </c>
    </row>
    <row r="28" spans="1:7" s="19" customFormat="1" ht="41.4">
      <c r="A28" s="343" t="s">
        <v>602</v>
      </c>
      <c r="B28" s="11"/>
      <c r="C28" s="357" t="s">
        <v>634</v>
      </c>
      <c r="D28" s="67" t="s">
        <v>35</v>
      </c>
      <c r="E28" s="75">
        <v>1</v>
      </c>
      <c r="F28" s="141">
        <v>300000</v>
      </c>
      <c r="G28" s="118">
        <v>300000</v>
      </c>
    </row>
    <row r="29" spans="1:7" s="19" customFormat="1">
      <c r="A29" s="343"/>
      <c r="B29" s="11"/>
      <c r="C29" s="69"/>
      <c r="D29" s="67"/>
      <c r="E29" s="281"/>
      <c r="F29" s="126"/>
      <c r="G29" s="118"/>
    </row>
    <row r="30" spans="1:7" s="19" customFormat="1">
      <c r="A30" s="343" t="s">
        <v>603</v>
      </c>
      <c r="B30" s="11"/>
      <c r="C30" s="358" t="s">
        <v>605</v>
      </c>
      <c r="D30" s="73" t="s">
        <v>18</v>
      </c>
      <c r="E30" s="133">
        <v>300000</v>
      </c>
      <c r="F30" s="126"/>
      <c r="G30" s="118"/>
    </row>
    <row r="31" spans="1:7" s="19" customFormat="1">
      <c r="A31" s="343"/>
      <c r="B31" s="11"/>
      <c r="C31" s="69"/>
      <c r="D31" s="67"/>
      <c r="E31" s="281"/>
      <c r="F31" s="126"/>
      <c r="G31" s="118"/>
    </row>
    <row r="32" spans="1:7" s="19" customFormat="1" ht="39.6">
      <c r="A32" s="74" t="s">
        <v>485</v>
      </c>
      <c r="B32" s="73" t="s">
        <v>543</v>
      </c>
      <c r="C32" s="148" t="s">
        <v>486</v>
      </c>
      <c r="D32" s="73"/>
      <c r="E32" s="73" t="s">
        <v>641</v>
      </c>
      <c r="F32" s="149"/>
      <c r="G32" s="294" t="s">
        <v>641</v>
      </c>
    </row>
    <row r="33" spans="1:7" s="19" customFormat="1" ht="14.4">
      <c r="A33" s="74"/>
      <c r="B33" s="45"/>
      <c r="C33" s="351"/>
      <c r="D33" s="73"/>
      <c r="E33" s="73" t="s">
        <v>641</v>
      </c>
      <c r="F33" s="149"/>
      <c r="G33" s="295" t="s">
        <v>641</v>
      </c>
    </row>
    <row r="34" spans="1:7" s="19" customFormat="1">
      <c r="A34" s="74" t="s">
        <v>487</v>
      </c>
      <c r="B34" s="148"/>
      <c r="C34" s="45" t="s">
        <v>488</v>
      </c>
      <c r="D34" s="73"/>
      <c r="E34" s="73" t="s">
        <v>641</v>
      </c>
      <c r="F34" s="149"/>
      <c r="G34" s="295" t="s">
        <v>641</v>
      </c>
    </row>
    <row r="35" spans="1:7" s="19" customFormat="1">
      <c r="A35" s="74"/>
      <c r="B35" s="45"/>
      <c r="C35" s="45"/>
      <c r="D35" s="73"/>
      <c r="E35" s="73" t="s">
        <v>641</v>
      </c>
      <c r="F35" s="149"/>
      <c r="G35" s="295" t="s">
        <v>641</v>
      </c>
    </row>
    <row r="36" spans="1:7" s="19" customFormat="1">
      <c r="A36" s="74"/>
      <c r="B36" s="73"/>
      <c r="C36" s="150">
        <v>8</v>
      </c>
      <c r="D36" s="73" t="s">
        <v>489</v>
      </c>
      <c r="E36" s="73">
        <v>1464</v>
      </c>
      <c r="F36" s="149"/>
      <c r="G36" s="118"/>
    </row>
    <row r="37" spans="1:7" s="19" customFormat="1">
      <c r="A37" s="74"/>
      <c r="B37" s="73"/>
      <c r="C37" s="45"/>
      <c r="D37" s="73"/>
      <c r="E37" s="73" t="s">
        <v>641</v>
      </c>
      <c r="F37" s="149"/>
      <c r="G37" s="295"/>
    </row>
    <row r="38" spans="1:7" s="19" customFormat="1">
      <c r="A38" s="74" t="s">
        <v>490</v>
      </c>
      <c r="B38" s="73"/>
      <c r="C38" s="45" t="s">
        <v>491</v>
      </c>
      <c r="D38" s="73"/>
      <c r="E38" s="207" t="s">
        <v>641</v>
      </c>
      <c r="F38" s="149"/>
      <c r="G38" s="294"/>
    </row>
    <row r="39" spans="1:7" s="19" customFormat="1">
      <c r="A39" s="74"/>
      <c r="B39" s="73"/>
      <c r="C39" s="45"/>
      <c r="D39" s="73"/>
      <c r="E39" s="207" t="s">
        <v>641</v>
      </c>
      <c r="F39" s="149"/>
      <c r="G39" s="295"/>
    </row>
    <row r="40" spans="1:7" s="19" customFormat="1">
      <c r="A40" s="74"/>
      <c r="B40" s="73"/>
      <c r="C40" s="45" t="s">
        <v>492</v>
      </c>
      <c r="D40" s="73" t="s">
        <v>489</v>
      </c>
      <c r="E40" s="354">
        <v>2980.8</v>
      </c>
      <c r="F40" s="149"/>
      <c r="G40" s="118"/>
    </row>
    <row r="41" spans="1:7" s="19" customFormat="1">
      <c r="A41" s="74"/>
      <c r="B41" s="73"/>
      <c r="C41" s="45"/>
      <c r="D41" s="73"/>
      <c r="E41" s="207" t="s">
        <v>641</v>
      </c>
      <c r="F41" s="149"/>
      <c r="G41" s="295"/>
    </row>
    <row r="42" spans="1:7" s="19" customFormat="1">
      <c r="A42" s="74"/>
      <c r="B42" s="73"/>
      <c r="C42" s="45" t="s">
        <v>493</v>
      </c>
      <c r="D42" s="73" t="s">
        <v>489</v>
      </c>
      <c r="E42" s="207">
        <v>5184</v>
      </c>
      <c r="F42" s="149"/>
      <c r="G42" s="118"/>
    </row>
    <row r="43" spans="1:7" s="19" customFormat="1">
      <c r="A43" s="74"/>
      <c r="B43" s="73"/>
      <c r="C43" s="45"/>
      <c r="D43" s="73"/>
      <c r="E43" s="207" t="s">
        <v>641</v>
      </c>
      <c r="F43" s="149"/>
      <c r="G43" s="295"/>
    </row>
    <row r="44" spans="1:7" s="19" customFormat="1">
      <c r="A44" s="74" t="s">
        <v>494</v>
      </c>
      <c r="B44" s="73"/>
      <c r="C44" s="148" t="s">
        <v>495</v>
      </c>
      <c r="D44" s="73"/>
      <c r="E44" s="207" t="s">
        <v>641</v>
      </c>
      <c r="F44" s="149"/>
      <c r="G44" s="294"/>
    </row>
    <row r="45" spans="1:7" s="19" customFormat="1">
      <c r="A45" s="74"/>
      <c r="B45" s="73"/>
      <c r="C45" s="45"/>
      <c r="D45" s="73"/>
      <c r="E45" s="207" t="s">
        <v>641</v>
      </c>
      <c r="F45" s="149"/>
      <c r="G45" s="295"/>
    </row>
    <row r="46" spans="1:7" s="19" customFormat="1">
      <c r="A46" s="74" t="s">
        <v>496</v>
      </c>
      <c r="B46" s="73" t="s">
        <v>84</v>
      </c>
      <c r="C46" s="45" t="s">
        <v>497</v>
      </c>
      <c r="D46" s="73"/>
      <c r="E46" s="352" t="s">
        <v>641</v>
      </c>
      <c r="F46" s="149"/>
      <c r="G46" s="118"/>
    </row>
    <row r="47" spans="1:7" s="19" customFormat="1" ht="15.6">
      <c r="A47" s="74"/>
      <c r="B47" s="73"/>
      <c r="C47" s="45" t="s">
        <v>498</v>
      </c>
      <c r="D47" s="73" t="s">
        <v>499</v>
      </c>
      <c r="E47" s="352">
        <v>270</v>
      </c>
      <c r="F47" s="149"/>
      <c r="G47" s="118"/>
    </row>
    <row r="48" spans="1:7" s="19" customFormat="1">
      <c r="A48" s="74"/>
      <c r="B48" s="73"/>
      <c r="C48" s="45"/>
      <c r="D48" s="73"/>
      <c r="E48" s="207" t="s">
        <v>641</v>
      </c>
      <c r="F48" s="149"/>
      <c r="G48" s="295"/>
    </row>
    <row r="49" spans="1:7" s="19" customFormat="1" ht="26.4">
      <c r="A49" s="74" t="s">
        <v>500</v>
      </c>
      <c r="B49" s="73"/>
      <c r="C49" s="45" t="s">
        <v>501</v>
      </c>
      <c r="D49" s="73" t="s">
        <v>87</v>
      </c>
      <c r="E49" s="207">
        <v>18</v>
      </c>
      <c r="F49" s="149"/>
      <c r="G49" s="118"/>
    </row>
    <row r="50" spans="1:7" s="19" customFormat="1">
      <c r="A50" s="74"/>
      <c r="B50" s="207"/>
      <c r="C50" s="353"/>
      <c r="D50" s="73"/>
      <c r="E50" s="207"/>
      <c r="F50" s="208"/>
      <c r="G50" s="118"/>
    </row>
    <row r="51" spans="1:7" s="19" customFormat="1" ht="30" customHeight="1" thickBot="1">
      <c r="A51" s="412" t="s">
        <v>541</v>
      </c>
      <c r="B51" s="413"/>
      <c r="C51" s="413"/>
      <c r="D51" s="413"/>
      <c r="E51" s="298"/>
      <c r="F51" s="123"/>
      <c r="G51" s="131"/>
    </row>
    <row r="52" spans="1:7" s="19" customFormat="1">
      <c r="A52" s="6"/>
      <c r="B52" s="15"/>
      <c r="C52" s="6"/>
      <c r="D52" s="28"/>
      <c r="E52" s="28"/>
      <c r="F52" s="28"/>
      <c r="G52" s="89"/>
    </row>
    <row r="53" spans="1:7" s="19" customFormat="1">
      <c r="A53" s="6"/>
      <c r="B53" s="15"/>
      <c r="C53" s="6"/>
      <c r="D53" s="28"/>
      <c r="E53" s="28"/>
      <c r="F53" s="28"/>
      <c r="G53" s="89"/>
    </row>
    <row r="54" spans="1:7" s="19" customFormat="1">
      <c r="A54" s="6"/>
      <c r="B54" s="15"/>
      <c r="C54" s="6"/>
      <c r="D54" s="28"/>
      <c r="E54" s="28"/>
      <c r="F54" s="28"/>
      <c r="G54" s="89"/>
    </row>
    <row r="55" spans="1:7" s="49" customFormat="1" ht="29.1" customHeight="1">
      <c r="A55" s="6"/>
      <c r="B55" s="15"/>
      <c r="C55" s="6"/>
      <c r="D55" s="28"/>
      <c r="E55" s="28"/>
      <c r="F55" s="28"/>
      <c r="G55" s="89"/>
    </row>
    <row r="56" spans="1:7" s="5" customFormat="1">
      <c r="A56" s="6"/>
      <c r="B56" s="6"/>
      <c r="C56" s="6"/>
      <c r="D56" s="6"/>
      <c r="E56" s="6"/>
      <c r="F56" s="6"/>
      <c r="G56" s="90"/>
    </row>
    <row r="57" spans="1:7">
      <c r="B57" s="6"/>
      <c r="D57" s="6"/>
      <c r="E57" s="6"/>
      <c r="F57" s="6"/>
      <c r="G57" s="90"/>
    </row>
    <row r="58" spans="1:7">
      <c r="B58" s="6"/>
      <c r="D58" s="6"/>
      <c r="E58" s="6"/>
      <c r="F58" s="6"/>
      <c r="G58" s="90"/>
    </row>
    <row r="59" spans="1:7">
      <c r="B59" s="6"/>
      <c r="D59" s="6"/>
      <c r="E59" s="6"/>
      <c r="F59" s="6"/>
      <c r="G59" s="90"/>
    </row>
    <row r="60" spans="1:7">
      <c r="B60" s="6"/>
      <c r="D60" s="6"/>
      <c r="E60" s="6"/>
      <c r="F60" s="6"/>
      <c r="G60" s="90"/>
    </row>
    <row r="61" spans="1:7">
      <c r="B61" s="6"/>
      <c r="D61" s="6"/>
      <c r="E61" s="6"/>
      <c r="F61" s="6"/>
      <c r="G61" s="90"/>
    </row>
    <row r="62" spans="1:7">
      <c r="B62" s="6"/>
      <c r="D62" s="6"/>
      <c r="E62" s="6"/>
      <c r="F62" s="6"/>
      <c r="G62" s="90"/>
    </row>
    <row r="63" spans="1:7">
      <c r="B63" s="6"/>
      <c r="D63" s="6"/>
      <c r="E63" s="6"/>
      <c r="F63" s="6"/>
      <c r="G63" s="90"/>
    </row>
    <row r="64" spans="1:7">
      <c r="B64" s="6"/>
      <c r="D64" s="6"/>
      <c r="E64" s="6"/>
      <c r="F64" s="6"/>
      <c r="G64" s="90"/>
    </row>
    <row r="65" spans="2:7">
      <c r="B65" s="6"/>
      <c r="D65" s="6"/>
      <c r="E65" s="6"/>
      <c r="F65" s="6"/>
      <c r="G65" s="90"/>
    </row>
    <row r="66" spans="2:7">
      <c r="B66" s="6"/>
      <c r="D66" s="6"/>
      <c r="E66" s="6"/>
      <c r="F66" s="6"/>
      <c r="G66" s="90"/>
    </row>
    <row r="67" spans="2:7">
      <c r="B67" s="6"/>
      <c r="D67" s="6"/>
      <c r="E67" s="6"/>
      <c r="F67" s="6"/>
      <c r="G67" s="90"/>
    </row>
    <row r="68" spans="2:7">
      <c r="B68" s="6"/>
      <c r="D68" s="6"/>
      <c r="E68" s="6"/>
      <c r="F68" s="6"/>
      <c r="G68" s="90"/>
    </row>
    <row r="69" spans="2:7">
      <c r="B69" s="6"/>
      <c r="D69" s="6"/>
      <c r="E69" s="6"/>
      <c r="F69" s="6"/>
      <c r="G69" s="90"/>
    </row>
    <row r="70" spans="2:7">
      <c r="B70" s="6"/>
      <c r="D70" s="6"/>
      <c r="E70" s="6"/>
      <c r="F70" s="6"/>
      <c r="G70" s="90"/>
    </row>
    <row r="71" spans="2:7">
      <c r="B71" s="6"/>
      <c r="D71" s="6"/>
      <c r="E71" s="6"/>
      <c r="F71" s="6"/>
      <c r="G71" s="90"/>
    </row>
    <row r="76" spans="2:7">
      <c r="B76" s="6"/>
      <c r="D76" s="6"/>
      <c r="E76" s="6"/>
      <c r="F76" s="6"/>
      <c r="G76" s="90"/>
    </row>
    <row r="77" spans="2:7">
      <c r="B77" s="6"/>
      <c r="D77" s="6"/>
      <c r="E77" s="6"/>
      <c r="F77" s="6"/>
      <c r="G77" s="90"/>
    </row>
    <row r="78" spans="2:7">
      <c r="B78" s="6"/>
      <c r="D78" s="6"/>
      <c r="E78" s="6"/>
      <c r="F78" s="6"/>
      <c r="G78" s="90"/>
    </row>
    <row r="79" spans="2:7">
      <c r="B79" s="6"/>
      <c r="D79" s="6"/>
      <c r="E79" s="6"/>
      <c r="F79" s="6"/>
      <c r="G79" s="90"/>
    </row>
    <row r="80" spans="2:7">
      <c r="B80" s="6"/>
      <c r="D80" s="6"/>
      <c r="E80" s="6"/>
      <c r="F80" s="6"/>
      <c r="G80" s="90"/>
    </row>
    <row r="81" spans="2:7">
      <c r="B81" s="6"/>
      <c r="D81" s="6"/>
      <c r="E81" s="6"/>
      <c r="F81" s="6"/>
      <c r="G81" s="90"/>
    </row>
    <row r="82" spans="2:7">
      <c r="B82" s="6"/>
      <c r="D82" s="6"/>
      <c r="E82" s="6"/>
      <c r="F82" s="6"/>
      <c r="G82" s="90"/>
    </row>
    <row r="83" spans="2:7">
      <c r="B83" s="6"/>
      <c r="D83" s="6"/>
      <c r="E83" s="6"/>
      <c r="F83" s="6"/>
      <c r="G83" s="90"/>
    </row>
    <row r="84" spans="2:7">
      <c r="B84" s="6"/>
      <c r="D84" s="6"/>
      <c r="E84" s="6"/>
      <c r="F84" s="6"/>
      <c r="G84" s="90"/>
    </row>
    <row r="85" spans="2:7">
      <c r="B85" s="6"/>
      <c r="D85" s="6"/>
      <c r="E85" s="6"/>
      <c r="F85" s="6"/>
      <c r="G85" s="90"/>
    </row>
    <row r="86" spans="2:7">
      <c r="B86" s="6"/>
      <c r="D86" s="6"/>
      <c r="E86" s="6"/>
      <c r="F86" s="6"/>
      <c r="G86" s="90"/>
    </row>
    <row r="87" spans="2:7">
      <c r="B87" s="6"/>
      <c r="D87" s="6"/>
      <c r="E87" s="6"/>
      <c r="F87" s="6"/>
      <c r="G87" s="90"/>
    </row>
    <row r="88" spans="2:7">
      <c r="B88" s="6"/>
      <c r="D88" s="6"/>
      <c r="E88" s="6"/>
      <c r="F88" s="6"/>
      <c r="G88" s="90"/>
    </row>
    <row r="89" spans="2:7">
      <c r="B89" s="6"/>
      <c r="D89" s="6"/>
      <c r="E89" s="6"/>
      <c r="F89" s="6"/>
      <c r="G89" s="90"/>
    </row>
    <row r="90" spans="2:7">
      <c r="B90" s="6"/>
      <c r="D90" s="6"/>
      <c r="E90" s="6"/>
      <c r="F90" s="6"/>
      <c r="G90" s="90"/>
    </row>
    <row r="91" spans="2:7">
      <c r="B91" s="6"/>
      <c r="D91" s="6"/>
      <c r="E91" s="6"/>
      <c r="F91" s="6"/>
      <c r="G91" s="90"/>
    </row>
    <row r="92" spans="2:7">
      <c r="B92" s="6"/>
      <c r="D92" s="6"/>
      <c r="E92" s="6"/>
      <c r="F92" s="6"/>
      <c r="G92" s="90"/>
    </row>
    <row r="93" spans="2:7">
      <c r="B93" s="6"/>
      <c r="D93" s="6"/>
      <c r="E93" s="6"/>
      <c r="F93" s="6"/>
      <c r="G93" s="90"/>
    </row>
    <row r="94" spans="2:7">
      <c r="B94" s="6"/>
      <c r="D94" s="6"/>
      <c r="E94" s="6"/>
      <c r="F94" s="6"/>
      <c r="G94" s="90"/>
    </row>
    <row r="95" spans="2:7">
      <c r="B95" s="6"/>
      <c r="D95" s="6"/>
      <c r="E95" s="6"/>
      <c r="F95" s="6"/>
      <c r="G95" s="90"/>
    </row>
    <row r="96" spans="2:7">
      <c r="B96" s="6"/>
      <c r="D96" s="6"/>
      <c r="E96" s="6"/>
      <c r="F96" s="6"/>
      <c r="G96" s="90"/>
    </row>
    <row r="97" spans="2:7">
      <c r="B97" s="6"/>
      <c r="D97" s="6"/>
      <c r="E97" s="6"/>
      <c r="F97" s="6"/>
      <c r="G97" s="90"/>
    </row>
    <row r="98" spans="2:7">
      <c r="B98" s="6"/>
      <c r="D98" s="6"/>
      <c r="E98" s="6"/>
      <c r="F98" s="6"/>
      <c r="G98" s="90"/>
    </row>
    <row r="99" spans="2:7">
      <c r="B99" s="6"/>
      <c r="D99" s="6"/>
      <c r="E99" s="6"/>
      <c r="F99" s="6"/>
      <c r="G99" s="90"/>
    </row>
    <row r="100" spans="2:7">
      <c r="B100" s="6"/>
      <c r="D100" s="6"/>
      <c r="E100" s="6"/>
      <c r="F100" s="6"/>
      <c r="G100" s="90"/>
    </row>
    <row r="101" spans="2:7">
      <c r="B101" s="6"/>
      <c r="D101" s="6"/>
      <c r="E101" s="6"/>
      <c r="F101" s="6"/>
      <c r="G101" s="90"/>
    </row>
    <row r="102" spans="2:7">
      <c r="B102" s="6"/>
      <c r="D102" s="6"/>
      <c r="E102" s="6"/>
      <c r="F102" s="6"/>
      <c r="G102" s="90"/>
    </row>
    <row r="103" spans="2:7">
      <c r="B103" s="6"/>
      <c r="D103" s="6"/>
      <c r="E103" s="6"/>
      <c r="F103" s="6"/>
      <c r="G103" s="90"/>
    </row>
    <row r="104" spans="2:7">
      <c r="B104" s="6"/>
      <c r="D104" s="6"/>
      <c r="E104" s="6"/>
      <c r="F104" s="6"/>
      <c r="G104" s="90"/>
    </row>
    <row r="105" spans="2:7">
      <c r="B105" s="6"/>
      <c r="D105" s="6"/>
      <c r="E105" s="6"/>
      <c r="F105" s="6"/>
      <c r="G105" s="90"/>
    </row>
    <row r="106" spans="2:7">
      <c r="B106" s="6"/>
      <c r="D106" s="6"/>
      <c r="E106" s="6"/>
      <c r="F106" s="6"/>
      <c r="G106" s="90"/>
    </row>
    <row r="107" spans="2:7">
      <c r="B107" s="6"/>
      <c r="D107" s="6"/>
      <c r="E107" s="6"/>
      <c r="F107" s="6"/>
      <c r="G107" s="90"/>
    </row>
    <row r="108" spans="2:7">
      <c r="B108" s="6"/>
      <c r="D108" s="6"/>
      <c r="E108" s="6"/>
      <c r="F108" s="6"/>
      <c r="G108" s="90"/>
    </row>
    <row r="109" spans="2:7">
      <c r="B109" s="6"/>
      <c r="D109" s="6"/>
      <c r="E109" s="6"/>
      <c r="F109" s="6"/>
      <c r="G109" s="90"/>
    </row>
    <row r="110" spans="2:7">
      <c r="B110" s="6"/>
      <c r="D110" s="6"/>
      <c r="E110" s="6"/>
      <c r="F110" s="6"/>
      <c r="G110" s="90"/>
    </row>
    <row r="111" spans="2:7">
      <c r="B111" s="6"/>
      <c r="D111" s="6"/>
      <c r="E111" s="6"/>
      <c r="F111" s="6"/>
      <c r="G111" s="90"/>
    </row>
    <row r="112" spans="2:7">
      <c r="B112" s="6"/>
      <c r="D112" s="6"/>
      <c r="E112" s="6"/>
      <c r="F112" s="6"/>
      <c r="G112" s="90"/>
    </row>
    <row r="113" spans="2:7">
      <c r="B113" s="6"/>
      <c r="D113" s="6"/>
      <c r="E113" s="6"/>
      <c r="F113" s="6"/>
      <c r="G113" s="90"/>
    </row>
    <row r="114" spans="2:7">
      <c r="B114" s="6"/>
      <c r="D114" s="6"/>
      <c r="E114" s="6"/>
      <c r="F114" s="6"/>
      <c r="G114" s="90"/>
    </row>
    <row r="115" spans="2:7">
      <c r="B115" s="6"/>
      <c r="D115" s="6"/>
      <c r="E115" s="6"/>
      <c r="F115" s="6"/>
      <c r="G115" s="90"/>
    </row>
    <row r="116" spans="2:7">
      <c r="B116" s="6"/>
      <c r="D116" s="6"/>
      <c r="E116" s="6"/>
      <c r="F116" s="6"/>
      <c r="G116" s="90"/>
    </row>
    <row r="117" spans="2:7">
      <c r="B117" s="6"/>
      <c r="D117" s="6"/>
      <c r="E117" s="6"/>
      <c r="F117" s="6"/>
      <c r="G117" s="90"/>
    </row>
    <row r="118" spans="2:7">
      <c r="B118" s="6"/>
      <c r="D118" s="6"/>
      <c r="E118" s="6"/>
      <c r="F118" s="6"/>
      <c r="G118" s="90"/>
    </row>
    <row r="119" spans="2:7">
      <c r="B119" s="6"/>
      <c r="D119" s="6"/>
      <c r="E119" s="6"/>
      <c r="F119" s="6"/>
      <c r="G119" s="90"/>
    </row>
    <row r="120" spans="2:7">
      <c r="B120" s="6"/>
      <c r="D120" s="6"/>
      <c r="E120" s="6"/>
      <c r="F120" s="6"/>
      <c r="G120" s="90"/>
    </row>
    <row r="121" spans="2:7">
      <c r="B121" s="6"/>
      <c r="D121" s="6"/>
      <c r="E121" s="6"/>
      <c r="F121" s="6"/>
      <c r="G121" s="90"/>
    </row>
    <row r="122" spans="2:7">
      <c r="B122" s="6"/>
      <c r="D122" s="6"/>
      <c r="E122" s="6"/>
      <c r="F122" s="6"/>
      <c r="G122" s="90"/>
    </row>
    <row r="123" spans="2:7">
      <c r="B123" s="6"/>
      <c r="D123" s="6"/>
      <c r="E123" s="6"/>
      <c r="F123" s="6"/>
      <c r="G123" s="90"/>
    </row>
    <row r="124" spans="2:7">
      <c r="B124" s="6"/>
      <c r="D124" s="6"/>
      <c r="E124" s="6"/>
      <c r="F124" s="6"/>
      <c r="G124" s="90"/>
    </row>
    <row r="125" spans="2:7">
      <c r="B125" s="6"/>
      <c r="D125" s="6"/>
      <c r="E125" s="6"/>
      <c r="F125" s="6"/>
      <c r="G125" s="90"/>
    </row>
    <row r="126" spans="2:7">
      <c r="B126" s="6"/>
      <c r="D126" s="6"/>
      <c r="E126" s="6"/>
      <c r="F126" s="6"/>
      <c r="G126" s="90"/>
    </row>
    <row r="127" spans="2:7">
      <c r="B127" s="6"/>
      <c r="D127" s="6"/>
      <c r="E127" s="6"/>
      <c r="F127" s="6"/>
      <c r="G127" s="90"/>
    </row>
    <row r="128" spans="2:7">
      <c r="B128" s="6"/>
      <c r="D128" s="6"/>
      <c r="E128" s="6"/>
      <c r="F128" s="6"/>
      <c r="G128" s="90"/>
    </row>
    <row r="129" spans="2:7">
      <c r="B129" s="6"/>
      <c r="D129" s="6"/>
      <c r="E129" s="6"/>
      <c r="F129" s="6"/>
      <c r="G129" s="90"/>
    </row>
    <row r="130" spans="2:7">
      <c r="B130" s="6"/>
      <c r="D130" s="6"/>
      <c r="E130" s="6"/>
      <c r="F130" s="6"/>
      <c r="G130" s="90"/>
    </row>
    <row r="131" spans="2:7">
      <c r="B131" s="6"/>
      <c r="D131" s="6"/>
      <c r="E131" s="6"/>
      <c r="F131" s="6"/>
      <c r="G131" s="90"/>
    </row>
    <row r="132" spans="2:7">
      <c r="B132" s="6"/>
      <c r="D132" s="6"/>
      <c r="E132" s="6"/>
      <c r="F132" s="6"/>
      <c r="G132" s="90"/>
    </row>
    <row r="133" spans="2:7">
      <c r="B133" s="6"/>
      <c r="D133" s="6"/>
      <c r="E133" s="6"/>
      <c r="F133" s="6"/>
      <c r="G133" s="90"/>
    </row>
    <row r="134" spans="2:7">
      <c r="B134" s="6"/>
      <c r="D134" s="6"/>
      <c r="E134" s="6"/>
      <c r="F134" s="6"/>
      <c r="G134" s="90"/>
    </row>
    <row r="135" spans="2:7">
      <c r="B135" s="6"/>
      <c r="D135" s="6"/>
      <c r="E135" s="6"/>
      <c r="F135" s="6"/>
      <c r="G135" s="90"/>
    </row>
    <row r="136" spans="2:7">
      <c r="B136" s="6"/>
      <c r="D136" s="6"/>
      <c r="E136" s="6"/>
      <c r="F136" s="6"/>
      <c r="G136" s="90"/>
    </row>
    <row r="137" spans="2:7">
      <c r="B137" s="6"/>
      <c r="D137" s="6"/>
      <c r="E137" s="6"/>
      <c r="F137" s="6"/>
      <c r="G137" s="90"/>
    </row>
    <row r="138" spans="2:7">
      <c r="B138" s="6"/>
      <c r="D138" s="6"/>
      <c r="E138" s="6"/>
      <c r="F138" s="6"/>
      <c r="G138" s="90"/>
    </row>
    <row r="139" spans="2:7">
      <c r="B139" s="6"/>
      <c r="D139" s="6"/>
      <c r="E139" s="6"/>
      <c r="F139" s="6"/>
      <c r="G139" s="90"/>
    </row>
    <row r="140" spans="2:7">
      <c r="B140" s="6"/>
      <c r="D140" s="6"/>
      <c r="E140" s="6"/>
      <c r="F140" s="6"/>
      <c r="G140" s="90"/>
    </row>
    <row r="141" spans="2:7">
      <c r="B141" s="6"/>
      <c r="D141" s="6"/>
      <c r="E141" s="6"/>
      <c r="F141" s="6"/>
      <c r="G141" s="90"/>
    </row>
    <row r="142" spans="2:7">
      <c r="B142" s="6"/>
      <c r="D142" s="6"/>
      <c r="E142" s="6"/>
      <c r="F142" s="6"/>
      <c r="G142" s="90"/>
    </row>
    <row r="143" spans="2:7">
      <c r="B143" s="6"/>
      <c r="D143" s="6"/>
      <c r="E143" s="6"/>
      <c r="F143" s="6"/>
      <c r="G143" s="90"/>
    </row>
    <row r="144" spans="2:7">
      <c r="B144" s="6"/>
      <c r="D144" s="6"/>
      <c r="E144" s="6"/>
      <c r="F144" s="6"/>
      <c r="G144" s="90"/>
    </row>
    <row r="145" spans="2:7">
      <c r="B145" s="6"/>
      <c r="D145" s="6"/>
      <c r="E145" s="6"/>
      <c r="F145" s="6"/>
      <c r="G145" s="90"/>
    </row>
    <row r="146" spans="2:7">
      <c r="B146" s="6"/>
      <c r="D146" s="6"/>
      <c r="E146" s="6"/>
      <c r="F146" s="6"/>
      <c r="G146" s="90"/>
    </row>
    <row r="147" spans="2:7">
      <c r="B147" s="6"/>
      <c r="D147" s="6"/>
      <c r="E147" s="6"/>
      <c r="F147" s="6"/>
      <c r="G147" s="90"/>
    </row>
    <row r="148" spans="2:7">
      <c r="B148" s="6"/>
      <c r="D148" s="6"/>
      <c r="E148" s="6"/>
      <c r="F148" s="6"/>
      <c r="G148" s="90"/>
    </row>
    <row r="149" spans="2:7">
      <c r="B149" s="6"/>
      <c r="D149" s="6"/>
      <c r="E149" s="6"/>
      <c r="F149" s="6"/>
      <c r="G149" s="90"/>
    </row>
    <row r="150" spans="2:7">
      <c r="B150" s="6"/>
      <c r="D150" s="6"/>
      <c r="E150" s="6"/>
      <c r="F150" s="6"/>
      <c r="G150" s="90"/>
    </row>
    <row r="151" spans="2:7">
      <c r="B151" s="6"/>
      <c r="D151" s="6"/>
      <c r="E151" s="6"/>
      <c r="F151" s="6"/>
      <c r="G151" s="90"/>
    </row>
    <row r="152" spans="2:7">
      <c r="B152" s="6"/>
      <c r="D152" s="6"/>
      <c r="E152" s="6"/>
      <c r="F152" s="6"/>
      <c r="G152" s="90"/>
    </row>
    <row r="153" spans="2:7">
      <c r="B153" s="6"/>
      <c r="D153" s="6"/>
      <c r="E153" s="6"/>
      <c r="F153" s="6"/>
      <c r="G153" s="90"/>
    </row>
    <row r="154" spans="2:7">
      <c r="B154" s="6"/>
      <c r="D154" s="6"/>
      <c r="E154" s="6"/>
      <c r="F154" s="6"/>
      <c r="G154" s="90"/>
    </row>
    <row r="155" spans="2:7">
      <c r="B155" s="6"/>
      <c r="D155" s="6"/>
      <c r="E155" s="6"/>
      <c r="F155" s="6"/>
      <c r="G155" s="90"/>
    </row>
    <row r="156" spans="2:7">
      <c r="B156" s="6"/>
      <c r="D156" s="6"/>
      <c r="E156" s="6"/>
      <c r="F156" s="6"/>
      <c r="G156" s="90"/>
    </row>
    <row r="157" spans="2:7">
      <c r="B157" s="6"/>
      <c r="D157" s="6"/>
      <c r="E157" s="6"/>
      <c r="F157" s="6"/>
      <c r="G157" s="90"/>
    </row>
    <row r="158" spans="2:7">
      <c r="B158" s="6"/>
      <c r="D158" s="6"/>
      <c r="E158" s="6"/>
      <c r="F158" s="6"/>
      <c r="G158" s="90"/>
    </row>
    <row r="159" spans="2:7">
      <c r="B159" s="6"/>
      <c r="D159" s="6"/>
      <c r="E159" s="6"/>
      <c r="F159" s="6"/>
      <c r="G159" s="90"/>
    </row>
    <row r="160" spans="2:7">
      <c r="B160" s="6"/>
      <c r="D160" s="6"/>
      <c r="E160" s="6"/>
      <c r="F160" s="6"/>
      <c r="G160" s="90"/>
    </row>
    <row r="161" spans="2:7">
      <c r="B161" s="6"/>
      <c r="D161" s="6"/>
      <c r="E161" s="6"/>
      <c r="F161" s="6"/>
      <c r="G161" s="90"/>
    </row>
    <row r="162" spans="2:7">
      <c r="B162" s="6"/>
      <c r="D162" s="6"/>
      <c r="E162" s="6"/>
      <c r="F162" s="6"/>
      <c r="G162" s="90"/>
    </row>
    <row r="163" spans="2:7">
      <c r="B163" s="6"/>
      <c r="D163" s="6"/>
      <c r="E163" s="6"/>
      <c r="F163" s="6"/>
      <c r="G163" s="90"/>
    </row>
    <row r="164" spans="2:7">
      <c r="B164" s="6"/>
      <c r="D164" s="6"/>
      <c r="E164" s="6"/>
      <c r="F164" s="6"/>
      <c r="G164" s="90"/>
    </row>
    <row r="165" spans="2:7">
      <c r="B165" s="6"/>
      <c r="D165" s="6"/>
      <c r="E165" s="6"/>
      <c r="F165" s="6"/>
      <c r="G165" s="90"/>
    </row>
    <row r="166" spans="2:7">
      <c r="B166" s="6"/>
      <c r="D166" s="6"/>
      <c r="E166" s="6"/>
      <c r="F166" s="6"/>
      <c r="G166" s="90"/>
    </row>
    <row r="167" spans="2:7">
      <c r="B167" s="6"/>
      <c r="D167" s="6"/>
      <c r="E167" s="6"/>
      <c r="F167" s="6"/>
      <c r="G167" s="90"/>
    </row>
    <row r="168" spans="2:7">
      <c r="B168" s="6"/>
      <c r="D168" s="6"/>
      <c r="E168" s="6"/>
      <c r="F168" s="6"/>
      <c r="G168" s="90"/>
    </row>
    <row r="169" spans="2:7">
      <c r="B169" s="6"/>
      <c r="D169" s="6"/>
      <c r="E169" s="6"/>
      <c r="F169" s="6"/>
      <c r="G169" s="90"/>
    </row>
    <row r="170" spans="2:7">
      <c r="B170" s="6"/>
      <c r="D170" s="6"/>
      <c r="E170" s="6"/>
      <c r="F170" s="6"/>
      <c r="G170" s="90"/>
    </row>
    <row r="171" spans="2:7">
      <c r="B171" s="6"/>
      <c r="D171" s="6"/>
      <c r="E171" s="6"/>
      <c r="F171" s="6"/>
      <c r="G171" s="90"/>
    </row>
    <row r="172" spans="2:7">
      <c r="B172" s="6"/>
      <c r="D172" s="6"/>
      <c r="E172" s="6"/>
      <c r="F172" s="6"/>
      <c r="G172" s="90"/>
    </row>
    <row r="173" spans="2:7">
      <c r="B173" s="6"/>
      <c r="D173" s="6"/>
      <c r="E173" s="6"/>
      <c r="F173" s="6"/>
      <c r="G173" s="90"/>
    </row>
    <row r="174" spans="2:7">
      <c r="B174" s="6"/>
      <c r="D174" s="6"/>
      <c r="E174" s="6"/>
      <c r="F174" s="6"/>
      <c r="G174" s="90"/>
    </row>
    <row r="175" spans="2:7">
      <c r="B175" s="6"/>
      <c r="D175" s="6"/>
      <c r="E175" s="6"/>
      <c r="F175" s="6"/>
      <c r="G175" s="90"/>
    </row>
    <row r="176" spans="2:7">
      <c r="B176" s="6"/>
      <c r="D176" s="6"/>
      <c r="E176" s="6"/>
      <c r="F176" s="6"/>
      <c r="G176" s="90"/>
    </row>
    <row r="177" spans="2:7">
      <c r="B177" s="6"/>
      <c r="D177" s="6"/>
      <c r="E177" s="6"/>
      <c r="F177" s="6"/>
      <c r="G177" s="90"/>
    </row>
    <row r="178" spans="2:7">
      <c r="B178" s="6"/>
      <c r="D178" s="6"/>
      <c r="E178" s="6"/>
      <c r="F178" s="6"/>
      <c r="G178" s="90"/>
    </row>
    <row r="179" spans="2:7">
      <c r="B179" s="6"/>
      <c r="D179" s="6"/>
      <c r="E179" s="6"/>
      <c r="F179" s="6"/>
      <c r="G179" s="90"/>
    </row>
    <row r="180" spans="2:7">
      <c r="B180" s="6"/>
      <c r="D180" s="6"/>
      <c r="E180" s="6"/>
      <c r="F180" s="6"/>
      <c r="G180" s="90"/>
    </row>
    <row r="181" spans="2:7">
      <c r="B181" s="6"/>
      <c r="D181" s="6"/>
      <c r="E181" s="6"/>
      <c r="F181" s="6"/>
      <c r="G181" s="90"/>
    </row>
    <row r="182" spans="2:7">
      <c r="B182" s="6"/>
      <c r="D182" s="6"/>
      <c r="E182" s="6"/>
      <c r="F182" s="6"/>
      <c r="G182" s="90"/>
    </row>
    <row r="183" spans="2:7">
      <c r="B183" s="6"/>
      <c r="D183" s="6"/>
      <c r="E183" s="6"/>
      <c r="F183" s="6"/>
      <c r="G183" s="90"/>
    </row>
    <row r="184" spans="2:7">
      <c r="B184" s="6"/>
      <c r="D184" s="6"/>
      <c r="E184" s="6"/>
      <c r="F184" s="6"/>
      <c r="G184" s="90"/>
    </row>
    <row r="185" spans="2:7">
      <c r="B185" s="6"/>
      <c r="D185" s="6"/>
      <c r="E185" s="6"/>
      <c r="F185" s="6"/>
      <c r="G185" s="90"/>
    </row>
    <row r="186" spans="2:7">
      <c r="B186" s="6"/>
      <c r="D186" s="6"/>
      <c r="E186" s="6"/>
      <c r="F186" s="6"/>
      <c r="G186" s="90"/>
    </row>
    <row r="187" spans="2:7">
      <c r="B187" s="6"/>
      <c r="D187" s="6"/>
      <c r="E187" s="6"/>
      <c r="F187" s="6"/>
      <c r="G187" s="90"/>
    </row>
    <row r="188" spans="2:7">
      <c r="B188" s="6"/>
      <c r="D188" s="6"/>
      <c r="E188" s="6"/>
      <c r="F188" s="6"/>
      <c r="G188" s="90"/>
    </row>
    <row r="189" spans="2:7">
      <c r="B189" s="6"/>
      <c r="D189" s="6"/>
      <c r="E189" s="6"/>
      <c r="F189" s="6"/>
      <c r="G189" s="90"/>
    </row>
    <row r="190" spans="2:7">
      <c r="B190" s="6"/>
      <c r="D190" s="6"/>
      <c r="E190" s="6"/>
      <c r="F190" s="6"/>
      <c r="G190" s="90"/>
    </row>
    <row r="191" spans="2:7">
      <c r="B191" s="6"/>
      <c r="D191" s="6"/>
      <c r="E191" s="6"/>
      <c r="F191" s="6"/>
      <c r="G191" s="90"/>
    </row>
    <row r="192" spans="2:7">
      <c r="B192" s="6"/>
      <c r="D192" s="6"/>
      <c r="E192" s="6"/>
      <c r="F192" s="6"/>
      <c r="G192" s="90"/>
    </row>
    <row r="193" spans="2:7">
      <c r="B193" s="6"/>
      <c r="D193" s="6"/>
      <c r="E193" s="6"/>
      <c r="F193" s="6"/>
      <c r="G193" s="90"/>
    </row>
    <row r="194" spans="2:7">
      <c r="B194" s="6"/>
      <c r="D194" s="6"/>
      <c r="E194" s="6"/>
      <c r="F194" s="6"/>
      <c r="G194" s="90"/>
    </row>
    <row r="195" spans="2:7">
      <c r="B195" s="6"/>
      <c r="D195" s="6"/>
      <c r="E195" s="6"/>
      <c r="F195" s="6"/>
      <c r="G195" s="90"/>
    </row>
    <row r="196" spans="2:7">
      <c r="B196" s="6"/>
      <c r="D196" s="6"/>
      <c r="E196" s="6"/>
      <c r="F196" s="6"/>
      <c r="G196" s="90"/>
    </row>
    <row r="197" spans="2:7">
      <c r="B197" s="6"/>
      <c r="D197" s="6"/>
      <c r="E197" s="6"/>
      <c r="F197" s="6"/>
      <c r="G197" s="90"/>
    </row>
    <row r="198" spans="2:7">
      <c r="B198" s="6"/>
      <c r="D198" s="6"/>
      <c r="E198" s="6"/>
      <c r="F198" s="6"/>
      <c r="G198" s="90"/>
    </row>
    <row r="199" spans="2:7">
      <c r="B199" s="6"/>
      <c r="D199" s="6"/>
      <c r="E199" s="6"/>
      <c r="F199" s="6"/>
      <c r="G199" s="90"/>
    </row>
    <row r="200" spans="2:7">
      <c r="B200" s="6"/>
      <c r="D200" s="6"/>
      <c r="E200" s="6"/>
      <c r="F200" s="6"/>
      <c r="G200" s="90"/>
    </row>
    <row r="201" spans="2:7">
      <c r="B201" s="6"/>
      <c r="D201" s="6"/>
      <c r="E201" s="6"/>
      <c r="F201" s="6"/>
      <c r="G201" s="90"/>
    </row>
    <row r="202" spans="2:7">
      <c r="B202" s="6"/>
      <c r="D202" s="6"/>
      <c r="E202" s="6"/>
      <c r="F202" s="6"/>
      <c r="G202" s="90"/>
    </row>
    <row r="203" spans="2:7">
      <c r="B203" s="6"/>
      <c r="D203" s="6"/>
      <c r="E203" s="6"/>
      <c r="F203" s="6"/>
      <c r="G203" s="90"/>
    </row>
    <row r="204" spans="2:7">
      <c r="B204" s="6"/>
      <c r="D204" s="6"/>
      <c r="E204" s="6"/>
      <c r="F204" s="6"/>
      <c r="G204" s="90"/>
    </row>
    <row r="205" spans="2:7">
      <c r="B205" s="6"/>
      <c r="D205" s="6"/>
      <c r="E205" s="6"/>
      <c r="F205" s="6"/>
      <c r="G205" s="90"/>
    </row>
    <row r="206" spans="2:7">
      <c r="B206" s="6"/>
      <c r="D206" s="6"/>
      <c r="E206" s="6"/>
      <c r="F206" s="6"/>
      <c r="G206" s="90"/>
    </row>
    <row r="207" spans="2:7">
      <c r="B207" s="6"/>
      <c r="D207" s="6"/>
      <c r="E207" s="6"/>
      <c r="F207" s="6"/>
      <c r="G207" s="90"/>
    </row>
    <row r="208" spans="2:7">
      <c r="B208" s="6"/>
      <c r="D208" s="6"/>
      <c r="E208" s="6"/>
      <c r="F208" s="6"/>
      <c r="G208" s="90"/>
    </row>
    <row r="209" spans="2:7">
      <c r="B209" s="6"/>
      <c r="D209" s="6"/>
      <c r="E209" s="6"/>
      <c r="F209" s="6"/>
      <c r="G209" s="90"/>
    </row>
    <row r="210" spans="2:7">
      <c r="B210" s="6"/>
      <c r="D210" s="6"/>
      <c r="E210" s="6"/>
      <c r="F210" s="6"/>
      <c r="G210" s="90"/>
    </row>
    <row r="211" spans="2:7">
      <c r="B211" s="6"/>
      <c r="D211" s="6"/>
      <c r="E211" s="6"/>
      <c r="F211" s="6"/>
      <c r="G211" s="90"/>
    </row>
    <row r="212" spans="2:7">
      <c r="B212" s="6"/>
      <c r="D212" s="6"/>
      <c r="E212" s="6"/>
      <c r="F212" s="6"/>
      <c r="G212" s="90"/>
    </row>
    <row r="213" spans="2:7">
      <c r="B213" s="6"/>
      <c r="D213" s="6"/>
      <c r="E213" s="6"/>
      <c r="F213" s="6"/>
      <c r="G213" s="90"/>
    </row>
    <row r="214" spans="2:7">
      <c r="B214" s="6"/>
      <c r="D214" s="6"/>
      <c r="E214" s="6"/>
      <c r="F214" s="6"/>
      <c r="G214" s="90"/>
    </row>
    <row r="215" spans="2:7">
      <c r="B215" s="6"/>
      <c r="D215" s="6"/>
      <c r="E215" s="6"/>
      <c r="F215" s="6"/>
      <c r="G215" s="90"/>
    </row>
    <row r="216" spans="2:7">
      <c r="B216" s="6"/>
      <c r="D216" s="6"/>
      <c r="E216" s="6"/>
      <c r="F216" s="6"/>
      <c r="G216" s="90"/>
    </row>
    <row r="217" spans="2:7">
      <c r="B217" s="6"/>
      <c r="D217" s="6"/>
      <c r="E217" s="6"/>
      <c r="F217" s="6"/>
      <c r="G217" s="90"/>
    </row>
    <row r="218" spans="2:7">
      <c r="B218" s="6"/>
      <c r="D218" s="6"/>
      <c r="E218" s="6"/>
      <c r="F218" s="6"/>
      <c r="G218" s="90"/>
    </row>
    <row r="219" spans="2:7">
      <c r="B219" s="6"/>
      <c r="D219" s="6"/>
      <c r="E219" s="6"/>
      <c r="F219" s="6"/>
      <c r="G219" s="90"/>
    </row>
    <row r="220" spans="2:7">
      <c r="B220" s="6"/>
      <c r="D220" s="6"/>
      <c r="E220" s="6"/>
      <c r="F220" s="6"/>
      <c r="G220" s="90"/>
    </row>
    <row r="221" spans="2:7">
      <c r="B221" s="6"/>
      <c r="D221" s="6"/>
      <c r="E221" s="6"/>
      <c r="F221" s="6"/>
      <c r="G221" s="90"/>
    </row>
    <row r="222" spans="2:7">
      <c r="B222" s="6"/>
      <c r="D222" s="6"/>
      <c r="E222" s="6"/>
      <c r="F222" s="6"/>
      <c r="G222" s="90"/>
    </row>
    <row r="223" spans="2:7">
      <c r="B223" s="6"/>
      <c r="D223" s="6"/>
      <c r="E223" s="6"/>
      <c r="F223" s="6"/>
      <c r="G223" s="90"/>
    </row>
    <row r="224" spans="2:7">
      <c r="B224" s="6"/>
      <c r="D224" s="6"/>
      <c r="E224" s="6"/>
      <c r="F224" s="6"/>
      <c r="G224" s="90"/>
    </row>
    <row r="225" spans="2:7">
      <c r="B225" s="6"/>
      <c r="D225" s="6"/>
      <c r="E225" s="6"/>
      <c r="F225" s="6"/>
      <c r="G225" s="90"/>
    </row>
    <row r="226" spans="2:7">
      <c r="B226" s="6"/>
      <c r="D226" s="6"/>
      <c r="E226" s="6"/>
      <c r="F226" s="6"/>
      <c r="G226" s="90"/>
    </row>
    <row r="227" spans="2:7">
      <c r="B227" s="6"/>
      <c r="D227" s="6"/>
      <c r="E227" s="6"/>
      <c r="F227" s="6"/>
      <c r="G227" s="90"/>
    </row>
    <row r="228" spans="2:7">
      <c r="B228" s="6"/>
      <c r="D228" s="6"/>
      <c r="E228" s="6"/>
      <c r="F228" s="6"/>
      <c r="G228" s="90"/>
    </row>
    <row r="229" spans="2:7">
      <c r="B229" s="6"/>
      <c r="D229" s="6"/>
      <c r="E229" s="6"/>
      <c r="F229" s="6"/>
      <c r="G229" s="90"/>
    </row>
    <row r="230" spans="2:7">
      <c r="B230" s="6"/>
      <c r="D230" s="6"/>
      <c r="E230" s="6"/>
      <c r="F230" s="6"/>
      <c r="G230" s="90"/>
    </row>
    <row r="231" spans="2:7">
      <c r="B231" s="6"/>
      <c r="D231" s="6"/>
      <c r="E231" s="6"/>
      <c r="F231" s="6"/>
      <c r="G231" s="90"/>
    </row>
    <row r="232" spans="2:7">
      <c r="B232" s="6"/>
      <c r="D232" s="6"/>
      <c r="E232" s="6"/>
      <c r="F232" s="6"/>
      <c r="G232" s="90"/>
    </row>
    <row r="233" spans="2:7">
      <c r="B233" s="6"/>
      <c r="D233" s="6"/>
      <c r="E233" s="6"/>
      <c r="F233" s="6"/>
      <c r="G233" s="90"/>
    </row>
    <row r="234" spans="2:7">
      <c r="B234" s="6"/>
      <c r="D234" s="6"/>
      <c r="E234" s="6"/>
      <c r="F234" s="6"/>
      <c r="G234" s="90"/>
    </row>
    <row r="235" spans="2:7">
      <c r="B235" s="6"/>
      <c r="D235" s="6"/>
      <c r="E235" s="6"/>
      <c r="F235" s="6"/>
      <c r="G235" s="90"/>
    </row>
    <row r="236" spans="2:7">
      <c r="B236" s="6"/>
      <c r="D236" s="6"/>
      <c r="E236" s="6"/>
      <c r="F236" s="6"/>
      <c r="G236" s="90"/>
    </row>
    <row r="237" spans="2:7">
      <c r="B237" s="6"/>
      <c r="D237" s="6"/>
      <c r="E237" s="6"/>
      <c r="F237" s="6"/>
      <c r="G237" s="90"/>
    </row>
    <row r="238" spans="2:7">
      <c r="B238" s="6"/>
      <c r="D238" s="6"/>
      <c r="E238" s="6"/>
      <c r="F238" s="6"/>
      <c r="G238" s="90"/>
    </row>
    <row r="239" spans="2:7">
      <c r="B239" s="6"/>
      <c r="D239" s="6"/>
      <c r="E239" s="6"/>
      <c r="F239" s="6"/>
      <c r="G239" s="90"/>
    </row>
    <row r="240" spans="2:7">
      <c r="B240" s="6"/>
      <c r="D240" s="6"/>
      <c r="E240" s="6"/>
      <c r="F240" s="6"/>
      <c r="G240" s="90"/>
    </row>
    <row r="241" spans="2:7">
      <c r="B241" s="6"/>
      <c r="D241" s="6"/>
      <c r="E241" s="6"/>
      <c r="F241" s="6"/>
      <c r="G241" s="90"/>
    </row>
    <row r="242" spans="2:7">
      <c r="B242" s="6"/>
      <c r="D242" s="6"/>
      <c r="E242" s="6"/>
      <c r="F242" s="6"/>
      <c r="G242" s="90"/>
    </row>
    <row r="243" spans="2:7">
      <c r="B243" s="6"/>
      <c r="D243" s="6"/>
      <c r="E243" s="6"/>
      <c r="F243" s="6"/>
      <c r="G243" s="90"/>
    </row>
    <row r="244" spans="2:7">
      <c r="B244" s="6"/>
      <c r="D244" s="6"/>
      <c r="E244" s="6"/>
      <c r="F244" s="6"/>
      <c r="G244" s="90"/>
    </row>
    <row r="245" spans="2:7">
      <c r="B245" s="6"/>
      <c r="D245" s="6"/>
      <c r="E245" s="6"/>
      <c r="F245" s="6"/>
      <c r="G245" s="90"/>
    </row>
    <row r="246" spans="2:7">
      <c r="B246" s="6"/>
      <c r="D246" s="6"/>
      <c r="E246" s="6"/>
      <c r="F246" s="6"/>
      <c r="G246" s="90"/>
    </row>
    <row r="247" spans="2:7">
      <c r="B247" s="6"/>
      <c r="D247" s="6"/>
      <c r="E247" s="6"/>
      <c r="F247" s="6"/>
      <c r="G247" s="90"/>
    </row>
    <row r="248" spans="2:7">
      <c r="B248" s="6"/>
      <c r="D248" s="6"/>
      <c r="E248" s="6"/>
      <c r="F248" s="6"/>
      <c r="G248" s="90"/>
    </row>
    <row r="249" spans="2:7">
      <c r="B249" s="6"/>
      <c r="D249" s="6"/>
      <c r="E249" s="6"/>
      <c r="F249" s="6"/>
      <c r="G249" s="90"/>
    </row>
    <row r="250" spans="2:7">
      <c r="B250" s="6"/>
      <c r="D250" s="6"/>
      <c r="E250" s="6"/>
      <c r="F250" s="6"/>
      <c r="G250" s="90"/>
    </row>
    <row r="251" spans="2:7">
      <c r="B251" s="6"/>
      <c r="D251" s="6"/>
      <c r="E251" s="6"/>
      <c r="F251" s="6"/>
      <c r="G251" s="90"/>
    </row>
    <row r="252" spans="2:7">
      <c r="B252" s="6"/>
      <c r="D252" s="6"/>
      <c r="E252" s="6"/>
      <c r="F252" s="6"/>
      <c r="G252" s="90"/>
    </row>
    <row r="253" spans="2:7">
      <c r="B253" s="6"/>
      <c r="D253" s="6"/>
      <c r="E253" s="6"/>
      <c r="F253" s="6"/>
      <c r="G253" s="90"/>
    </row>
    <row r="254" spans="2:7">
      <c r="B254" s="6"/>
      <c r="D254" s="6"/>
      <c r="E254" s="6"/>
      <c r="F254" s="6"/>
      <c r="G254" s="90"/>
    </row>
    <row r="255" spans="2:7">
      <c r="B255" s="6"/>
      <c r="D255" s="6"/>
      <c r="E255" s="6"/>
      <c r="F255" s="6"/>
      <c r="G255" s="90"/>
    </row>
    <row r="256" spans="2:7">
      <c r="B256" s="6"/>
      <c r="D256" s="6"/>
      <c r="E256" s="6"/>
      <c r="F256" s="6"/>
      <c r="G256" s="90"/>
    </row>
    <row r="257" spans="2:7">
      <c r="B257" s="6"/>
      <c r="D257" s="6"/>
      <c r="E257" s="6"/>
      <c r="F257" s="6"/>
      <c r="G257" s="90"/>
    </row>
    <row r="258" spans="2:7">
      <c r="B258" s="6"/>
      <c r="D258" s="6"/>
      <c r="E258" s="6"/>
      <c r="F258" s="6"/>
      <c r="G258" s="90"/>
    </row>
    <row r="259" spans="2:7">
      <c r="B259" s="6"/>
      <c r="D259" s="6"/>
      <c r="E259" s="6"/>
      <c r="F259" s="6"/>
      <c r="G259" s="90"/>
    </row>
    <row r="260" spans="2:7">
      <c r="B260" s="6"/>
      <c r="D260" s="6"/>
      <c r="E260" s="6"/>
      <c r="F260" s="6"/>
      <c r="G260" s="90"/>
    </row>
    <row r="261" spans="2:7">
      <c r="B261" s="6"/>
      <c r="D261" s="6"/>
      <c r="E261" s="6"/>
      <c r="F261" s="6"/>
      <c r="G261" s="90"/>
    </row>
    <row r="262" spans="2:7">
      <c r="B262" s="6"/>
      <c r="D262" s="6"/>
      <c r="E262" s="6"/>
      <c r="F262" s="6"/>
      <c r="G262" s="90"/>
    </row>
    <row r="263" spans="2:7">
      <c r="B263" s="6"/>
      <c r="D263" s="6"/>
      <c r="E263" s="6"/>
      <c r="F263" s="6"/>
      <c r="G263" s="90"/>
    </row>
    <row r="264" spans="2:7">
      <c r="B264" s="6"/>
      <c r="D264" s="6"/>
      <c r="E264" s="6"/>
      <c r="F264" s="6"/>
      <c r="G264" s="90"/>
    </row>
    <row r="265" spans="2:7">
      <c r="B265" s="6"/>
      <c r="D265" s="6"/>
      <c r="E265" s="6"/>
      <c r="F265" s="6"/>
      <c r="G265" s="90"/>
    </row>
    <row r="266" spans="2:7">
      <c r="B266" s="6"/>
      <c r="D266" s="6"/>
      <c r="E266" s="6"/>
      <c r="F266" s="6"/>
      <c r="G266" s="90"/>
    </row>
    <row r="267" spans="2:7">
      <c r="B267" s="6"/>
      <c r="D267" s="6"/>
      <c r="E267" s="6"/>
      <c r="F267" s="6"/>
      <c r="G267" s="90"/>
    </row>
    <row r="268" spans="2:7">
      <c r="B268" s="6"/>
      <c r="D268" s="6"/>
      <c r="E268" s="6"/>
      <c r="F268" s="6"/>
      <c r="G268" s="90"/>
    </row>
    <row r="280" spans="2:7">
      <c r="B280" s="6"/>
      <c r="D280" s="6"/>
      <c r="E280" s="6"/>
      <c r="F280" s="6"/>
      <c r="G280" s="90"/>
    </row>
    <row r="281" spans="2:7">
      <c r="B281" s="6"/>
      <c r="D281" s="6"/>
      <c r="E281" s="6"/>
      <c r="F281" s="6"/>
      <c r="G281" s="90"/>
    </row>
    <row r="282" spans="2:7">
      <c r="B282" s="6"/>
      <c r="D282" s="6"/>
      <c r="E282" s="6"/>
      <c r="F282" s="6"/>
      <c r="G282" s="90"/>
    </row>
    <row r="283" spans="2:7">
      <c r="B283" s="6"/>
      <c r="D283" s="6"/>
      <c r="E283" s="6"/>
      <c r="F283" s="6"/>
      <c r="G283" s="90"/>
    </row>
    <row r="284" spans="2:7">
      <c r="B284" s="6"/>
      <c r="D284" s="6"/>
      <c r="E284" s="6"/>
      <c r="F284" s="6"/>
      <c r="G284" s="90"/>
    </row>
    <row r="285" spans="2:7">
      <c r="B285" s="6"/>
      <c r="D285" s="6"/>
      <c r="E285" s="6"/>
      <c r="F285" s="6"/>
      <c r="G285" s="90"/>
    </row>
    <row r="286" spans="2:7">
      <c r="B286" s="6"/>
      <c r="D286" s="6"/>
      <c r="E286" s="6"/>
      <c r="F286" s="6"/>
      <c r="G286" s="90"/>
    </row>
    <row r="287" spans="2:7">
      <c r="B287" s="6"/>
      <c r="D287" s="6"/>
      <c r="E287" s="6"/>
      <c r="F287" s="6"/>
      <c r="G287" s="90"/>
    </row>
    <row r="288" spans="2:7">
      <c r="B288" s="6"/>
      <c r="D288" s="6"/>
      <c r="E288" s="6"/>
      <c r="F288" s="6"/>
      <c r="G288" s="90"/>
    </row>
    <row r="289" spans="2:7">
      <c r="B289" s="6"/>
      <c r="D289" s="6"/>
      <c r="E289" s="6"/>
      <c r="F289" s="6"/>
      <c r="G289" s="90"/>
    </row>
    <row r="290" spans="2:7">
      <c r="B290" s="6"/>
      <c r="D290" s="6"/>
      <c r="E290" s="6"/>
      <c r="F290" s="6"/>
      <c r="G290" s="90"/>
    </row>
    <row r="291" spans="2:7">
      <c r="B291" s="6"/>
      <c r="D291" s="6"/>
      <c r="E291" s="6"/>
      <c r="F291" s="6"/>
      <c r="G291" s="90"/>
    </row>
    <row r="292" spans="2:7">
      <c r="B292" s="6"/>
      <c r="D292" s="6"/>
      <c r="E292" s="6"/>
      <c r="F292" s="6"/>
      <c r="G292" s="90"/>
    </row>
    <row r="293" spans="2:7">
      <c r="B293" s="6"/>
      <c r="D293" s="6"/>
      <c r="E293" s="6"/>
      <c r="F293" s="6"/>
      <c r="G293" s="90"/>
    </row>
    <row r="294" spans="2:7">
      <c r="B294" s="6"/>
      <c r="D294" s="6"/>
      <c r="E294" s="6"/>
      <c r="F294" s="6"/>
      <c r="G294" s="90"/>
    </row>
    <row r="295" spans="2:7">
      <c r="B295" s="6"/>
      <c r="D295" s="6"/>
      <c r="E295" s="6"/>
      <c r="F295" s="6"/>
      <c r="G295" s="90"/>
    </row>
    <row r="296" spans="2:7">
      <c r="B296" s="6"/>
      <c r="D296" s="6"/>
      <c r="E296" s="6"/>
      <c r="F296" s="6"/>
      <c r="G296" s="90"/>
    </row>
    <row r="297" spans="2:7">
      <c r="B297" s="6"/>
      <c r="D297" s="6"/>
      <c r="E297" s="6"/>
      <c r="F297" s="6"/>
      <c r="G297" s="90"/>
    </row>
    <row r="298" spans="2:7">
      <c r="B298" s="6"/>
      <c r="D298" s="6"/>
      <c r="E298" s="6"/>
      <c r="F298" s="6"/>
      <c r="G298" s="90"/>
    </row>
    <row r="299" spans="2:7">
      <c r="B299" s="6"/>
      <c r="D299" s="6"/>
      <c r="E299" s="6"/>
      <c r="F299" s="6"/>
      <c r="G299" s="90"/>
    </row>
    <row r="300" spans="2:7">
      <c r="B300" s="6"/>
      <c r="D300" s="6"/>
      <c r="E300" s="6"/>
      <c r="F300" s="6"/>
      <c r="G300" s="90"/>
    </row>
    <row r="301" spans="2:7">
      <c r="B301" s="6"/>
      <c r="D301" s="6"/>
      <c r="E301" s="6"/>
      <c r="F301" s="6"/>
      <c r="G301" s="90"/>
    </row>
    <row r="302" spans="2:7">
      <c r="B302" s="6"/>
      <c r="D302" s="6"/>
      <c r="E302" s="6"/>
      <c r="F302" s="6"/>
      <c r="G302" s="90"/>
    </row>
    <row r="303" spans="2:7">
      <c r="B303" s="6"/>
      <c r="D303" s="6"/>
      <c r="E303" s="6"/>
      <c r="F303" s="6"/>
      <c r="G303" s="90"/>
    </row>
    <row r="304" spans="2:7">
      <c r="B304" s="6"/>
      <c r="D304" s="6"/>
      <c r="E304" s="6"/>
      <c r="F304" s="6"/>
      <c r="G304" s="90"/>
    </row>
    <row r="305" spans="2:7">
      <c r="B305" s="6"/>
      <c r="D305" s="6"/>
      <c r="E305" s="6"/>
      <c r="F305" s="6"/>
      <c r="G305" s="90"/>
    </row>
    <row r="306" spans="2:7">
      <c r="B306" s="6"/>
      <c r="D306" s="6"/>
      <c r="E306" s="6"/>
      <c r="F306" s="6"/>
      <c r="G306" s="90"/>
    </row>
    <row r="307" spans="2:7">
      <c r="B307" s="6"/>
      <c r="D307" s="6"/>
      <c r="E307" s="6"/>
      <c r="F307" s="6"/>
      <c r="G307" s="90"/>
    </row>
    <row r="308" spans="2:7">
      <c r="B308" s="6"/>
      <c r="D308" s="6"/>
      <c r="E308" s="6"/>
      <c r="F308" s="6"/>
      <c r="G308" s="90"/>
    </row>
    <row r="309" spans="2:7">
      <c r="B309" s="6"/>
      <c r="D309" s="6"/>
      <c r="E309" s="6"/>
      <c r="F309" s="6"/>
      <c r="G309" s="90"/>
    </row>
    <row r="310" spans="2:7">
      <c r="B310" s="6"/>
      <c r="D310" s="6"/>
      <c r="E310" s="6"/>
      <c r="F310" s="6"/>
      <c r="G310" s="90"/>
    </row>
    <row r="311" spans="2:7">
      <c r="B311" s="6"/>
      <c r="D311" s="6"/>
      <c r="E311" s="6"/>
      <c r="F311" s="6"/>
      <c r="G311" s="90"/>
    </row>
    <row r="312" spans="2:7">
      <c r="B312" s="6"/>
      <c r="D312" s="6"/>
      <c r="E312" s="6"/>
      <c r="F312" s="6"/>
      <c r="G312" s="90"/>
    </row>
    <row r="313" spans="2:7">
      <c r="B313" s="6"/>
      <c r="D313" s="6"/>
      <c r="E313" s="6"/>
      <c r="F313" s="6"/>
      <c r="G313" s="90"/>
    </row>
    <row r="314" spans="2:7">
      <c r="B314" s="6"/>
      <c r="D314" s="6"/>
      <c r="E314" s="6"/>
      <c r="F314" s="6"/>
      <c r="G314" s="90"/>
    </row>
    <row r="315" spans="2:7">
      <c r="B315" s="6"/>
      <c r="D315" s="6"/>
      <c r="E315" s="6"/>
      <c r="F315" s="6"/>
      <c r="G315" s="90"/>
    </row>
    <row r="316" spans="2:7">
      <c r="B316" s="6"/>
      <c r="D316" s="6"/>
      <c r="E316" s="6"/>
      <c r="F316" s="6"/>
      <c r="G316" s="90"/>
    </row>
    <row r="317" spans="2:7">
      <c r="B317" s="6"/>
      <c r="D317" s="6"/>
      <c r="E317" s="6"/>
      <c r="F317" s="6"/>
      <c r="G317" s="90"/>
    </row>
    <row r="318" spans="2:7">
      <c r="B318" s="6"/>
      <c r="D318" s="6"/>
      <c r="E318" s="6"/>
      <c r="F318" s="6"/>
      <c r="G318" s="90"/>
    </row>
    <row r="319" spans="2:7">
      <c r="B319" s="6"/>
      <c r="D319" s="6"/>
      <c r="E319" s="6"/>
      <c r="F319" s="6"/>
      <c r="G319" s="90"/>
    </row>
    <row r="320" spans="2:7">
      <c r="B320" s="6"/>
      <c r="D320" s="6"/>
      <c r="E320" s="6"/>
      <c r="F320" s="6"/>
      <c r="G320" s="90"/>
    </row>
    <row r="321" spans="2:7">
      <c r="B321" s="6"/>
      <c r="D321" s="6"/>
      <c r="E321" s="6"/>
      <c r="F321" s="6"/>
      <c r="G321" s="90"/>
    </row>
    <row r="322" spans="2:7">
      <c r="B322" s="6"/>
      <c r="D322" s="6"/>
      <c r="E322" s="6"/>
      <c r="F322" s="6"/>
      <c r="G322" s="90"/>
    </row>
    <row r="323" spans="2:7">
      <c r="B323" s="6"/>
      <c r="D323" s="6"/>
      <c r="E323" s="6"/>
      <c r="F323" s="6"/>
      <c r="G323" s="90"/>
    </row>
    <row r="324" spans="2:7">
      <c r="B324" s="6"/>
      <c r="D324" s="6"/>
      <c r="E324" s="6"/>
      <c r="F324" s="6"/>
      <c r="G324" s="90"/>
    </row>
    <row r="325" spans="2:7">
      <c r="B325" s="6"/>
      <c r="D325" s="6"/>
      <c r="E325" s="6"/>
      <c r="F325" s="6"/>
      <c r="G325" s="90"/>
    </row>
    <row r="326" spans="2:7">
      <c r="B326" s="6"/>
      <c r="D326" s="6"/>
      <c r="E326" s="6"/>
      <c r="F326" s="6"/>
      <c r="G326" s="90"/>
    </row>
    <row r="327" spans="2:7">
      <c r="B327" s="6"/>
      <c r="D327" s="6"/>
      <c r="E327" s="6"/>
      <c r="F327" s="6"/>
      <c r="G327" s="90"/>
    </row>
    <row r="328" spans="2:7">
      <c r="B328" s="6"/>
      <c r="D328" s="6"/>
      <c r="E328" s="6"/>
      <c r="F328" s="6"/>
      <c r="G328" s="90"/>
    </row>
    <row r="329" spans="2:7">
      <c r="B329" s="6"/>
      <c r="D329" s="6"/>
      <c r="E329" s="6"/>
      <c r="F329" s="6"/>
      <c r="G329" s="90"/>
    </row>
    <row r="330" spans="2:7">
      <c r="B330" s="6"/>
      <c r="D330" s="6"/>
      <c r="E330" s="6"/>
      <c r="F330" s="6"/>
      <c r="G330" s="90"/>
    </row>
    <row r="331" spans="2:7">
      <c r="B331" s="6"/>
      <c r="D331" s="6"/>
      <c r="E331" s="6"/>
      <c r="F331" s="6"/>
      <c r="G331" s="90"/>
    </row>
    <row r="332" spans="2:7">
      <c r="B332" s="6"/>
      <c r="D332" s="6"/>
      <c r="E332" s="6"/>
      <c r="F332" s="6"/>
      <c r="G332" s="90"/>
    </row>
    <row r="333" spans="2:7">
      <c r="B333" s="6"/>
      <c r="D333" s="6"/>
      <c r="E333" s="6"/>
      <c r="F333" s="6"/>
      <c r="G333" s="90"/>
    </row>
    <row r="334" spans="2:7">
      <c r="B334" s="6"/>
      <c r="D334" s="6"/>
      <c r="E334" s="6"/>
      <c r="F334" s="6"/>
      <c r="G334" s="90"/>
    </row>
    <row r="335" spans="2:7">
      <c r="B335" s="6"/>
      <c r="D335" s="6"/>
      <c r="E335" s="6"/>
      <c r="F335" s="6"/>
      <c r="G335" s="90"/>
    </row>
    <row r="336" spans="2:7">
      <c r="B336" s="6"/>
      <c r="D336" s="6"/>
      <c r="E336" s="6"/>
      <c r="F336" s="6"/>
      <c r="G336" s="90"/>
    </row>
    <row r="337" spans="2:7">
      <c r="B337" s="6"/>
      <c r="D337" s="6"/>
      <c r="E337" s="6"/>
      <c r="F337" s="6"/>
      <c r="G337" s="90"/>
    </row>
    <row r="338" spans="2:7">
      <c r="B338" s="6"/>
      <c r="D338" s="6"/>
      <c r="E338" s="6"/>
      <c r="F338" s="6"/>
      <c r="G338" s="90"/>
    </row>
    <row r="339" spans="2:7">
      <c r="B339" s="6"/>
      <c r="D339" s="6"/>
      <c r="E339" s="6"/>
      <c r="F339" s="6"/>
      <c r="G339" s="90"/>
    </row>
    <row r="340" spans="2:7">
      <c r="B340" s="6"/>
      <c r="D340" s="6"/>
      <c r="E340" s="6"/>
      <c r="F340" s="6"/>
      <c r="G340" s="90"/>
    </row>
    <row r="341" spans="2:7">
      <c r="B341" s="6"/>
      <c r="D341" s="6"/>
      <c r="E341" s="6"/>
      <c r="F341" s="6"/>
      <c r="G341" s="90"/>
    </row>
    <row r="342" spans="2:7">
      <c r="B342" s="6"/>
      <c r="D342" s="6"/>
      <c r="E342" s="6"/>
      <c r="F342" s="6"/>
      <c r="G342" s="90"/>
    </row>
    <row r="343" spans="2:7">
      <c r="B343" s="6"/>
      <c r="D343" s="6"/>
      <c r="E343" s="6"/>
      <c r="F343" s="6"/>
      <c r="G343" s="90"/>
    </row>
    <row r="344" spans="2:7">
      <c r="B344" s="6"/>
      <c r="D344" s="6"/>
      <c r="E344" s="6"/>
      <c r="F344" s="6"/>
      <c r="G344" s="90"/>
    </row>
    <row r="345" spans="2:7">
      <c r="B345" s="6"/>
      <c r="D345" s="6"/>
      <c r="E345" s="6"/>
      <c r="F345" s="6"/>
      <c r="G345" s="90"/>
    </row>
    <row r="346" spans="2:7">
      <c r="B346" s="6"/>
      <c r="D346" s="6"/>
      <c r="E346" s="6"/>
      <c r="F346" s="6"/>
      <c r="G346" s="90"/>
    </row>
    <row r="347" spans="2:7">
      <c r="B347" s="6"/>
      <c r="D347" s="6"/>
      <c r="E347" s="6"/>
      <c r="F347" s="6"/>
      <c r="G347" s="90"/>
    </row>
    <row r="348" spans="2:7">
      <c r="B348" s="6"/>
      <c r="D348" s="6"/>
      <c r="E348" s="6"/>
      <c r="F348" s="6"/>
      <c r="G348" s="90"/>
    </row>
    <row r="349" spans="2:7">
      <c r="B349" s="6"/>
      <c r="D349" s="6"/>
      <c r="E349" s="6"/>
      <c r="F349" s="6"/>
      <c r="G349" s="90"/>
    </row>
    <row r="350" spans="2:7">
      <c r="B350" s="6"/>
      <c r="D350" s="6"/>
      <c r="E350" s="6"/>
      <c r="F350" s="6"/>
      <c r="G350" s="90"/>
    </row>
    <row r="351" spans="2:7">
      <c r="B351" s="6"/>
      <c r="D351" s="6"/>
      <c r="E351" s="6"/>
      <c r="F351" s="6"/>
      <c r="G351" s="90"/>
    </row>
    <row r="352" spans="2:7">
      <c r="B352" s="6"/>
      <c r="D352" s="6"/>
      <c r="E352" s="6"/>
      <c r="F352" s="6"/>
      <c r="G352" s="90"/>
    </row>
    <row r="353" spans="2:7">
      <c r="B353" s="6"/>
      <c r="D353" s="6"/>
      <c r="E353" s="6"/>
      <c r="F353" s="6"/>
      <c r="G353" s="90"/>
    </row>
    <row r="354" spans="2:7">
      <c r="B354" s="6"/>
      <c r="D354" s="6"/>
      <c r="E354" s="6"/>
      <c r="F354" s="6"/>
      <c r="G354" s="90"/>
    </row>
    <row r="355" spans="2:7">
      <c r="B355" s="6"/>
      <c r="D355" s="6"/>
      <c r="E355" s="6"/>
      <c r="F355" s="6"/>
      <c r="G355" s="90"/>
    </row>
    <row r="356" spans="2:7">
      <c r="B356" s="6"/>
      <c r="D356" s="6"/>
      <c r="E356" s="6"/>
      <c r="F356" s="6"/>
      <c r="G356" s="90"/>
    </row>
    <row r="357" spans="2:7">
      <c r="B357" s="6"/>
      <c r="D357" s="6"/>
      <c r="E357" s="6"/>
      <c r="F357" s="6"/>
      <c r="G357" s="90"/>
    </row>
    <row r="358" spans="2:7">
      <c r="B358" s="6"/>
      <c r="D358" s="6"/>
      <c r="E358" s="6"/>
      <c r="F358" s="6"/>
      <c r="G358" s="90"/>
    </row>
    <row r="359" spans="2:7">
      <c r="B359" s="6"/>
      <c r="D359" s="6"/>
      <c r="E359" s="6"/>
      <c r="F359" s="6"/>
      <c r="G359" s="90"/>
    </row>
    <row r="360" spans="2:7">
      <c r="B360" s="6"/>
      <c r="D360" s="6"/>
      <c r="E360" s="6"/>
      <c r="F360" s="6"/>
      <c r="G360" s="90"/>
    </row>
    <row r="361" spans="2:7">
      <c r="B361" s="6"/>
      <c r="D361" s="6"/>
      <c r="E361" s="6"/>
      <c r="F361" s="6"/>
      <c r="G361" s="90"/>
    </row>
    <row r="362" spans="2:7">
      <c r="B362" s="6"/>
      <c r="D362" s="6"/>
      <c r="E362" s="6"/>
      <c r="F362" s="6"/>
      <c r="G362" s="90"/>
    </row>
    <row r="363" spans="2:7">
      <c r="B363" s="6"/>
      <c r="D363" s="6"/>
      <c r="E363" s="6"/>
      <c r="F363" s="6"/>
      <c r="G363" s="90"/>
    </row>
    <row r="364" spans="2:7">
      <c r="B364" s="6"/>
      <c r="D364" s="6"/>
      <c r="E364" s="6"/>
      <c r="F364" s="6"/>
      <c r="G364" s="90"/>
    </row>
    <row r="365" spans="2:7">
      <c r="B365" s="6"/>
      <c r="D365" s="6"/>
      <c r="E365" s="6"/>
      <c r="F365" s="6"/>
      <c r="G365" s="90"/>
    </row>
    <row r="366" spans="2:7">
      <c r="B366" s="6"/>
      <c r="D366" s="6"/>
      <c r="E366" s="6"/>
      <c r="F366" s="6"/>
      <c r="G366" s="90"/>
    </row>
    <row r="367" spans="2:7">
      <c r="B367" s="6"/>
      <c r="D367" s="6"/>
      <c r="E367" s="6"/>
      <c r="F367" s="6"/>
      <c r="G367" s="90"/>
    </row>
    <row r="368" spans="2:7">
      <c r="B368" s="6"/>
      <c r="D368" s="6"/>
      <c r="E368" s="6"/>
      <c r="F368" s="6"/>
      <c r="G368" s="90"/>
    </row>
    <row r="369" spans="2:7">
      <c r="B369" s="6"/>
      <c r="D369" s="6"/>
      <c r="E369" s="6"/>
      <c r="F369" s="6"/>
      <c r="G369" s="90"/>
    </row>
    <row r="370" spans="2:7">
      <c r="B370" s="6"/>
      <c r="D370" s="6"/>
      <c r="E370" s="6"/>
      <c r="F370" s="6"/>
      <c r="G370" s="90"/>
    </row>
    <row r="371" spans="2:7">
      <c r="B371" s="6"/>
      <c r="D371" s="6"/>
      <c r="E371" s="6"/>
      <c r="F371" s="6"/>
      <c r="G371" s="90"/>
    </row>
    <row r="372" spans="2:7">
      <c r="B372" s="6"/>
      <c r="D372" s="6"/>
      <c r="E372" s="6"/>
      <c r="F372" s="6"/>
      <c r="G372" s="90"/>
    </row>
    <row r="373" spans="2:7">
      <c r="B373" s="6"/>
      <c r="D373" s="6"/>
      <c r="E373" s="6"/>
      <c r="F373" s="6"/>
      <c r="G373" s="90"/>
    </row>
    <row r="374" spans="2:7">
      <c r="B374" s="6"/>
      <c r="D374" s="6"/>
      <c r="E374" s="6"/>
      <c r="F374" s="6"/>
      <c r="G374" s="90"/>
    </row>
    <row r="375" spans="2:7">
      <c r="B375" s="6"/>
      <c r="D375" s="6"/>
      <c r="E375" s="6"/>
      <c r="F375" s="6"/>
      <c r="G375" s="90"/>
    </row>
    <row r="376" spans="2:7">
      <c r="B376" s="6"/>
      <c r="D376" s="6"/>
      <c r="E376" s="6"/>
      <c r="F376" s="6"/>
      <c r="G376" s="90"/>
    </row>
    <row r="377" spans="2:7">
      <c r="B377" s="6"/>
      <c r="D377" s="6"/>
      <c r="E377" s="6"/>
      <c r="F377" s="6"/>
      <c r="G377" s="90"/>
    </row>
    <row r="378" spans="2:7">
      <c r="B378" s="6"/>
      <c r="D378" s="6"/>
      <c r="E378" s="6"/>
      <c r="F378" s="6"/>
      <c r="G378" s="90"/>
    </row>
    <row r="379" spans="2:7">
      <c r="B379" s="6"/>
      <c r="D379" s="6"/>
      <c r="E379" s="6"/>
      <c r="F379" s="6"/>
      <c r="G379" s="90"/>
    </row>
    <row r="380" spans="2:7">
      <c r="B380" s="6"/>
      <c r="D380" s="6"/>
      <c r="E380" s="6"/>
      <c r="F380" s="6"/>
      <c r="G380" s="90"/>
    </row>
    <row r="381" spans="2:7">
      <c r="B381" s="6"/>
      <c r="D381" s="6"/>
      <c r="E381" s="6"/>
      <c r="F381" s="6"/>
      <c r="G381" s="90"/>
    </row>
    <row r="382" spans="2:7">
      <c r="B382" s="6"/>
      <c r="D382" s="6"/>
      <c r="E382" s="6"/>
      <c r="F382" s="6"/>
      <c r="G382" s="90"/>
    </row>
    <row r="383" spans="2:7">
      <c r="B383" s="6"/>
      <c r="D383" s="6"/>
      <c r="E383" s="6"/>
      <c r="F383" s="6"/>
      <c r="G383" s="90"/>
    </row>
    <row r="384" spans="2:7">
      <c r="B384" s="6"/>
      <c r="D384" s="6"/>
      <c r="E384" s="6"/>
      <c r="F384" s="6"/>
      <c r="G384" s="90"/>
    </row>
    <row r="385" spans="2:7">
      <c r="B385" s="6"/>
      <c r="D385" s="6"/>
      <c r="E385" s="6"/>
      <c r="F385" s="6"/>
      <c r="G385" s="90"/>
    </row>
    <row r="386" spans="2:7">
      <c r="B386" s="6"/>
      <c r="D386" s="6"/>
      <c r="E386" s="6"/>
      <c r="F386" s="6"/>
      <c r="G386" s="90"/>
    </row>
    <row r="387" spans="2:7">
      <c r="B387" s="6"/>
      <c r="D387" s="6"/>
      <c r="E387" s="6"/>
      <c r="F387" s="6"/>
      <c r="G387" s="90"/>
    </row>
    <row r="388" spans="2:7">
      <c r="B388" s="6"/>
      <c r="D388" s="6"/>
      <c r="E388" s="6"/>
      <c r="F388" s="6"/>
      <c r="G388" s="90"/>
    </row>
    <row r="389" spans="2:7">
      <c r="B389" s="6"/>
      <c r="D389" s="6"/>
      <c r="E389" s="6"/>
      <c r="F389" s="6"/>
      <c r="G389" s="90"/>
    </row>
    <row r="390" spans="2:7">
      <c r="B390" s="6"/>
      <c r="D390" s="6"/>
      <c r="E390" s="6"/>
      <c r="F390" s="6"/>
      <c r="G390" s="90"/>
    </row>
    <row r="391" spans="2:7">
      <c r="B391" s="6"/>
      <c r="D391" s="6"/>
      <c r="E391" s="6"/>
      <c r="F391" s="6"/>
      <c r="G391" s="90"/>
    </row>
    <row r="392" spans="2:7">
      <c r="B392" s="6"/>
      <c r="D392" s="6"/>
      <c r="E392" s="6"/>
      <c r="F392" s="6"/>
      <c r="G392" s="90"/>
    </row>
    <row r="393" spans="2:7">
      <c r="B393" s="6"/>
      <c r="D393" s="6"/>
      <c r="E393" s="6"/>
      <c r="F393" s="6"/>
      <c r="G393" s="90"/>
    </row>
    <row r="394" spans="2:7">
      <c r="B394" s="6"/>
      <c r="D394" s="6"/>
      <c r="E394" s="6"/>
      <c r="F394" s="6"/>
      <c r="G394" s="90"/>
    </row>
    <row r="395" spans="2:7">
      <c r="B395" s="6"/>
      <c r="D395" s="6"/>
      <c r="E395" s="6"/>
      <c r="F395" s="6"/>
      <c r="G395" s="90"/>
    </row>
    <row r="396" spans="2:7">
      <c r="B396" s="6"/>
      <c r="D396" s="6"/>
      <c r="E396" s="6"/>
      <c r="F396" s="6"/>
      <c r="G396" s="90"/>
    </row>
    <row r="397" spans="2:7">
      <c r="B397" s="6"/>
      <c r="D397" s="6"/>
      <c r="E397" s="6"/>
      <c r="F397" s="6"/>
      <c r="G397" s="90"/>
    </row>
    <row r="398" spans="2:7">
      <c r="B398" s="6"/>
      <c r="D398" s="6"/>
      <c r="E398" s="6"/>
      <c r="F398" s="6"/>
      <c r="G398" s="90"/>
    </row>
    <row r="399" spans="2:7">
      <c r="B399" s="6"/>
      <c r="D399" s="6"/>
      <c r="E399" s="6"/>
      <c r="F399" s="6"/>
      <c r="G399" s="90"/>
    </row>
    <row r="400" spans="2:7">
      <c r="B400" s="6"/>
      <c r="D400" s="6"/>
      <c r="E400" s="6"/>
      <c r="F400" s="6"/>
      <c r="G400" s="90"/>
    </row>
    <row r="401" spans="2:7">
      <c r="B401" s="6"/>
      <c r="D401" s="6"/>
      <c r="E401" s="6"/>
      <c r="F401" s="6"/>
      <c r="G401" s="90"/>
    </row>
    <row r="402" spans="2:7">
      <c r="B402" s="6"/>
      <c r="D402" s="6"/>
      <c r="E402" s="6"/>
      <c r="F402" s="6"/>
      <c r="G402" s="90"/>
    </row>
    <row r="403" spans="2:7">
      <c r="B403" s="6"/>
      <c r="D403" s="6"/>
      <c r="E403" s="6"/>
      <c r="F403" s="6"/>
      <c r="G403" s="90"/>
    </row>
    <row r="404" spans="2:7">
      <c r="B404" s="6"/>
      <c r="D404" s="6"/>
      <c r="E404" s="6"/>
      <c r="F404" s="6"/>
      <c r="G404" s="90"/>
    </row>
    <row r="405" spans="2:7">
      <c r="B405" s="6"/>
      <c r="D405" s="6"/>
      <c r="E405" s="6"/>
      <c r="F405" s="6"/>
      <c r="G405" s="90"/>
    </row>
    <row r="406" spans="2:7">
      <c r="B406" s="6"/>
      <c r="D406" s="6"/>
      <c r="E406" s="6"/>
      <c r="F406" s="6"/>
      <c r="G406" s="90"/>
    </row>
    <row r="407" spans="2:7">
      <c r="B407" s="6"/>
      <c r="D407" s="6"/>
      <c r="E407" s="6"/>
      <c r="F407" s="6"/>
      <c r="G407" s="90"/>
    </row>
    <row r="408" spans="2:7">
      <c r="B408" s="6"/>
      <c r="D408" s="6"/>
      <c r="E408" s="6"/>
      <c r="F408" s="6"/>
      <c r="G408" s="90"/>
    </row>
    <row r="409" spans="2:7">
      <c r="B409" s="6"/>
      <c r="D409" s="6"/>
      <c r="E409" s="6"/>
      <c r="F409" s="6"/>
      <c r="G409" s="90"/>
    </row>
    <row r="410" spans="2:7">
      <c r="B410" s="6"/>
      <c r="D410" s="6"/>
      <c r="E410" s="6"/>
      <c r="F410" s="6"/>
      <c r="G410" s="90"/>
    </row>
    <row r="411" spans="2:7">
      <c r="B411" s="6"/>
      <c r="D411" s="6"/>
      <c r="E411" s="6"/>
      <c r="F411" s="6"/>
      <c r="G411" s="90"/>
    </row>
    <row r="412" spans="2:7">
      <c r="B412" s="6"/>
      <c r="D412" s="6"/>
      <c r="E412" s="6"/>
      <c r="F412" s="6"/>
      <c r="G412" s="90"/>
    </row>
    <row r="413" spans="2:7">
      <c r="B413" s="6"/>
      <c r="D413" s="6"/>
      <c r="E413" s="6"/>
      <c r="F413" s="6"/>
      <c r="G413" s="90"/>
    </row>
    <row r="414" spans="2:7">
      <c r="B414" s="6"/>
      <c r="D414" s="6"/>
      <c r="E414" s="6"/>
      <c r="F414" s="6"/>
      <c r="G414" s="90"/>
    </row>
    <row r="415" spans="2:7">
      <c r="B415" s="6"/>
      <c r="D415" s="6"/>
      <c r="E415" s="6"/>
      <c r="F415" s="6"/>
      <c r="G415" s="90"/>
    </row>
    <row r="416" spans="2:7">
      <c r="B416" s="6"/>
      <c r="D416" s="6"/>
      <c r="E416" s="6"/>
      <c r="F416" s="6"/>
      <c r="G416" s="90"/>
    </row>
    <row r="417" spans="2:7">
      <c r="B417" s="6"/>
      <c r="D417" s="6"/>
      <c r="E417" s="6"/>
      <c r="F417" s="6"/>
      <c r="G417" s="90"/>
    </row>
    <row r="418" spans="2:7">
      <c r="B418" s="6"/>
      <c r="D418" s="6"/>
      <c r="E418" s="6"/>
      <c r="F418" s="6"/>
      <c r="G418" s="90"/>
    </row>
    <row r="419" spans="2:7">
      <c r="B419" s="6"/>
      <c r="D419" s="6"/>
      <c r="E419" s="6"/>
      <c r="F419" s="6"/>
      <c r="G419" s="90"/>
    </row>
    <row r="420" spans="2:7">
      <c r="B420" s="6"/>
      <c r="D420" s="6"/>
      <c r="E420" s="6"/>
      <c r="F420" s="6"/>
      <c r="G420" s="90"/>
    </row>
    <row r="421" spans="2:7">
      <c r="B421" s="6"/>
      <c r="D421" s="6"/>
      <c r="E421" s="6"/>
      <c r="F421" s="6"/>
      <c r="G421" s="90"/>
    </row>
    <row r="422" spans="2:7">
      <c r="B422" s="6"/>
      <c r="D422" s="6"/>
      <c r="E422" s="6"/>
      <c r="F422" s="6"/>
      <c r="G422" s="90"/>
    </row>
    <row r="423" spans="2:7">
      <c r="B423" s="6"/>
      <c r="D423" s="6"/>
      <c r="E423" s="6"/>
      <c r="F423" s="6"/>
      <c r="G423" s="90"/>
    </row>
    <row r="424" spans="2:7">
      <c r="B424" s="6"/>
      <c r="D424" s="6"/>
      <c r="E424" s="6"/>
      <c r="F424" s="6"/>
      <c r="G424" s="90"/>
    </row>
    <row r="425" spans="2:7">
      <c r="B425" s="6"/>
      <c r="D425" s="6"/>
      <c r="E425" s="6"/>
      <c r="F425" s="6"/>
      <c r="G425" s="90"/>
    </row>
    <row r="426" spans="2:7">
      <c r="B426" s="6"/>
      <c r="D426" s="6"/>
      <c r="E426" s="6"/>
      <c r="F426" s="6"/>
      <c r="G426" s="90"/>
    </row>
    <row r="427" spans="2:7">
      <c r="B427" s="6"/>
      <c r="D427" s="6"/>
      <c r="E427" s="6"/>
      <c r="F427" s="6"/>
      <c r="G427" s="90"/>
    </row>
    <row r="428" spans="2:7">
      <c r="B428" s="6"/>
      <c r="D428" s="6"/>
      <c r="E428" s="6"/>
      <c r="F428" s="6"/>
      <c r="G428" s="90"/>
    </row>
    <row r="429" spans="2:7">
      <c r="B429" s="6"/>
      <c r="D429" s="6"/>
      <c r="E429" s="6"/>
      <c r="F429" s="6"/>
      <c r="G429" s="90"/>
    </row>
    <row r="430" spans="2:7">
      <c r="B430" s="6"/>
      <c r="D430" s="6"/>
      <c r="E430" s="6"/>
      <c r="F430" s="6"/>
      <c r="G430" s="90"/>
    </row>
    <row r="431" spans="2:7">
      <c r="B431" s="6"/>
      <c r="D431" s="6"/>
      <c r="E431" s="6"/>
      <c r="F431" s="6"/>
      <c r="G431" s="90"/>
    </row>
    <row r="432" spans="2:7">
      <c r="B432" s="6"/>
      <c r="D432" s="6"/>
      <c r="E432" s="6"/>
      <c r="F432" s="6"/>
      <c r="G432" s="90"/>
    </row>
    <row r="433" spans="2:7">
      <c r="B433" s="6"/>
      <c r="D433" s="6"/>
      <c r="E433" s="6"/>
      <c r="F433" s="6"/>
      <c r="G433" s="90"/>
    </row>
    <row r="434" spans="2:7">
      <c r="B434" s="6"/>
      <c r="D434" s="6"/>
      <c r="E434" s="6"/>
      <c r="F434" s="6"/>
      <c r="G434" s="90"/>
    </row>
    <row r="435" spans="2:7">
      <c r="B435" s="6"/>
      <c r="D435" s="6"/>
      <c r="E435" s="6"/>
      <c r="F435" s="6"/>
      <c r="G435" s="90"/>
    </row>
    <row r="436" spans="2:7">
      <c r="B436" s="6"/>
      <c r="D436" s="6"/>
      <c r="E436" s="6"/>
      <c r="F436" s="6"/>
      <c r="G436" s="90"/>
    </row>
    <row r="437" spans="2:7">
      <c r="B437" s="6"/>
      <c r="D437" s="6"/>
      <c r="E437" s="6"/>
      <c r="F437" s="6"/>
      <c r="G437" s="90"/>
    </row>
    <row r="438" spans="2:7">
      <c r="B438" s="6"/>
      <c r="D438" s="6"/>
      <c r="E438" s="6"/>
      <c r="F438" s="6"/>
      <c r="G438" s="90"/>
    </row>
    <row r="439" spans="2:7">
      <c r="B439" s="6"/>
      <c r="D439" s="6"/>
      <c r="E439" s="6"/>
      <c r="F439" s="6"/>
      <c r="G439" s="90"/>
    </row>
    <row r="440" spans="2:7">
      <c r="B440" s="6"/>
      <c r="D440" s="6"/>
      <c r="E440" s="6"/>
      <c r="F440" s="6"/>
      <c r="G440" s="90"/>
    </row>
    <row r="441" spans="2:7">
      <c r="B441" s="6"/>
      <c r="D441" s="6"/>
      <c r="E441" s="6"/>
      <c r="F441" s="6"/>
      <c r="G441" s="90"/>
    </row>
    <row r="442" spans="2:7">
      <c r="B442" s="6"/>
      <c r="D442" s="6"/>
      <c r="E442" s="6"/>
      <c r="F442" s="6"/>
      <c r="G442" s="90"/>
    </row>
    <row r="443" spans="2:7">
      <c r="B443" s="6"/>
      <c r="D443" s="6"/>
      <c r="E443" s="6"/>
      <c r="F443" s="6"/>
      <c r="G443" s="90"/>
    </row>
    <row r="444" spans="2:7">
      <c r="B444" s="6"/>
      <c r="D444" s="6"/>
      <c r="E444" s="6"/>
      <c r="F444" s="6"/>
      <c r="G444" s="90"/>
    </row>
    <row r="445" spans="2:7">
      <c r="B445" s="6"/>
      <c r="D445" s="6"/>
      <c r="E445" s="6"/>
      <c r="F445" s="6"/>
      <c r="G445" s="90"/>
    </row>
    <row r="446" spans="2:7">
      <c r="B446" s="6"/>
      <c r="D446" s="6"/>
      <c r="E446" s="6"/>
      <c r="F446" s="6"/>
      <c r="G446" s="90"/>
    </row>
    <row r="447" spans="2:7">
      <c r="B447" s="6"/>
      <c r="D447" s="6"/>
      <c r="E447" s="6"/>
      <c r="F447" s="6"/>
      <c r="G447" s="90"/>
    </row>
    <row r="448" spans="2:7">
      <c r="B448" s="6"/>
      <c r="D448" s="6"/>
      <c r="E448" s="6"/>
      <c r="F448" s="6"/>
      <c r="G448" s="90"/>
    </row>
    <row r="449" spans="2:7">
      <c r="B449" s="6"/>
      <c r="D449" s="6"/>
      <c r="E449" s="6"/>
      <c r="F449" s="6"/>
      <c r="G449" s="90"/>
    </row>
    <row r="450" spans="2:7">
      <c r="B450" s="6"/>
      <c r="D450" s="6"/>
      <c r="E450" s="6"/>
      <c r="F450" s="6"/>
      <c r="G450" s="90"/>
    </row>
    <row r="451" spans="2:7">
      <c r="B451" s="6"/>
      <c r="D451" s="6"/>
      <c r="E451" s="6"/>
      <c r="F451" s="6"/>
      <c r="G451" s="90"/>
    </row>
    <row r="452" spans="2:7">
      <c r="B452" s="6"/>
      <c r="D452" s="6"/>
      <c r="E452" s="6"/>
      <c r="F452" s="6"/>
      <c r="G452" s="90"/>
    </row>
    <row r="453" spans="2:7">
      <c r="B453" s="6"/>
      <c r="D453" s="6"/>
      <c r="E453" s="6"/>
      <c r="F453" s="6"/>
      <c r="G453" s="90"/>
    </row>
    <row r="454" spans="2:7">
      <c r="B454" s="6"/>
      <c r="D454" s="6"/>
      <c r="E454" s="6"/>
      <c r="F454" s="6"/>
      <c r="G454" s="90"/>
    </row>
    <row r="455" spans="2:7">
      <c r="B455" s="6"/>
      <c r="D455" s="6"/>
      <c r="E455" s="6"/>
      <c r="F455" s="6"/>
      <c r="G455" s="90"/>
    </row>
    <row r="456" spans="2:7">
      <c r="B456" s="6"/>
      <c r="D456" s="6"/>
      <c r="E456" s="6"/>
      <c r="F456" s="6"/>
      <c r="G456" s="90"/>
    </row>
    <row r="457" spans="2:7">
      <c r="B457" s="6"/>
      <c r="D457" s="6"/>
      <c r="E457" s="6"/>
      <c r="F457" s="6"/>
      <c r="G457" s="90"/>
    </row>
    <row r="458" spans="2:7">
      <c r="B458" s="6"/>
      <c r="D458" s="6"/>
      <c r="E458" s="6"/>
      <c r="F458" s="6"/>
      <c r="G458" s="90"/>
    </row>
    <row r="459" spans="2:7">
      <c r="B459" s="6"/>
      <c r="D459" s="6"/>
      <c r="E459" s="6"/>
      <c r="F459" s="6"/>
      <c r="G459" s="90"/>
    </row>
    <row r="460" spans="2:7">
      <c r="B460" s="6"/>
      <c r="D460" s="6"/>
      <c r="E460" s="6"/>
      <c r="F460" s="6"/>
      <c r="G460" s="90"/>
    </row>
    <row r="461" spans="2:7">
      <c r="B461" s="6"/>
      <c r="D461" s="6"/>
      <c r="E461" s="6"/>
      <c r="F461" s="6"/>
      <c r="G461" s="90"/>
    </row>
    <row r="462" spans="2:7">
      <c r="B462" s="6"/>
      <c r="D462" s="6"/>
      <c r="E462" s="6"/>
      <c r="F462" s="6"/>
      <c r="G462" s="90"/>
    </row>
    <row r="463" spans="2:7">
      <c r="B463" s="6"/>
      <c r="D463" s="6"/>
      <c r="E463" s="6"/>
      <c r="F463" s="6"/>
      <c r="G463" s="90"/>
    </row>
    <row r="464" spans="2:7">
      <c r="B464" s="6"/>
      <c r="D464" s="6"/>
      <c r="E464" s="6"/>
      <c r="F464" s="6"/>
      <c r="G464" s="90"/>
    </row>
    <row r="465" spans="2:7">
      <c r="B465" s="6"/>
      <c r="D465" s="6"/>
      <c r="E465" s="6"/>
      <c r="F465" s="6"/>
      <c r="G465" s="90"/>
    </row>
    <row r="466" spans="2:7">
      <c r="B466" s="6"/>
      <c r="D466" s="6"/>
      <c r="E466" s="6"/>
      <c r="F466" s="6"/>
      <c r="G466" s="90"/>
    </row>
    <row r="467" spans="2:7">
      <c r="B467" s="6"/>
      <c r="D467" s="6"/>
      <c r="E467" s="6"/>
      <c r="F467" s="6"/>
      <c r="G467" s="90"/>
    </row>
    <row r="468" spans="2:7">
      <c r="B468" s="6"/>
      <c r="D468" s="6"/>
      <c r="E468" s="6"/>
      <c r="F468" s="6"/>
      <c r="G468" s="90"/>
    </row>
    <row r="469" spans="2:7">
      <c r="B469" s="6"/>
      <c r="D469" s="6"/>
      <c r="E469" s="6"/>
      <c r="F469" s="6"/>
      <c r="G469" s="90"/>
    </row>
    <row r="470" spans="2:7">
      <c r="B470" s="6"/>
      <c r="D470" s="6"/>
      <c r="E470" s="6"/>
      <c r="F470" s="6"/>
      <c r="G470" s="90"/>
    </row>
    <row r="471" spans="2:7">
      <c r="B471" s="6"/>
      <c r="D471" s="6"/>
      <c r="E471" s="6"/>
      <c r="F471" s="6"/>
      <c r="G471" s="90"/>
    </row>
    <row r="472" spans="2:7">
      <c r="B472" s="6"/>
      <c r="D472" s="6"/>
      <c r="E472" s="6"/>
      <c r="F472" s="6"/>
      <c r="G472" s="90"/>
    </row>
    <row r="473" spans="2:7">
      <c r="B473" s="6"/>
      <c r="D473" s="6"/>
      <c r="E473" s="6"/>
      <c r="F473" s="6"/>
      <c r="G473" s="90"/>
    </row>
    <row r="474" spans="2:7">
      <c r="B474" s="6"/>
      <c r="D474" s="6"/>
      <c r="E474" s="6"/>
      <c r="F474" s="6"/>
      <c r="G474" s="90"/>
    </row>
    <row r="475" spans="2:7">
      <c r="B475" s="6"/>
      <c r="D475" s="6"/>
      <c r="E475" s="6"/>
      <c r="F475" s="6"/>
      <c r="G475" s="90"/>
    </row>
    <row r="476" spans="2:7">
      <c r="B476" s="6"/>
      <c r="D476" s="6"/>
      <c r="E476" s="6"/>
      <c r="F476" s="6"/>
      <c r="G476" s="90"/>
    </row>
    <row r="477" spans="2:7">
      <c r="B477" s="6"/>
      <c r="D477" s="6"/>
      <c r="E477" s="6"/>
      <c r="F477" s="6"/>
      <c r="G477" s="90"/>
    </row>
    <row r="478" spans="2:7">
      <c r="B478" s="6"/>
      <c r="D478" s="6"/>
      <c r="E478" s="6"/>
      <c r="F478" s="6"/>
      <c r="G478" s="90"/>
    </row>
    <row r="479" spans="2:7">
      <c r="B479" s="6"/>
      <c r="D479" s="6"/>
      <c r="E479" s="6"/>
      <c r="F479" s="6"/>
      <c r="G479" s="90"/>
    </row>
    <row r="480" spans="2:7">
      <c r="B480" s="6"/>
      <c r="D480" s="6"/>
      <c r="E480" s="6"/>
      <c r="F480" s="6"/>
      <c r="G480" s="90"/>
    </row>
    <row r="481" spans="2:7">
      <c r="B481" s="6"/>
      <c r="D481" s="6"/>
      <c r="E481" s="6"/>
      <c r="F481" s="6"/>
      <c r="G481" s="90"/>
    </row>
    <row r="482" spans="2:7">
      <c r="B482" s="6"/>
      <c r="D482" s="6"/>
      <c r="E482" s="6"/>
      <c r="F482" s="6"/>
      <c r="G482" s="90"/>
    </row>
    <row r="483" spans="2:7">
      <c r="B483" s="6"/>
      <c r="D483" s="6"/>
      <c r="E483" s="6"/>
      <c r="F483" s="6"/>
      <c r="G483" s="90"/>
    </row>
    <row r="484" spans="2:7">
      <c r="B484" s="6"/>
      <c r="D484" s="6"/>
      <c r="E484" s="6"/>
      <c r="F484" s="6"/>
      <c r="G484" s="90"/>
    </row>
    <row r="485" spans="2:7">
      <c r="B485" s="6"/>
      <c r="D485" s="6"/>
      <c r="E485" s="6"/>
      <c r="F485" s="6"/>
      <c r="G485" s="90"/>
    </row>
    <row r="486" spans="2:7">
      <c r="B486" s="6"/>
      <c r="D486" s="6"/>
      <c r="E486" s="6"/>
      <c r="F486" s="6"/>
      <c r="G486" s="90"/>
    </row>
    <row r="487" spans="2:7">
      <c r="B487" s="6"/>
      <c r="D487" s="6"/>
      <c r="E487" s="6"/>
      <c r="F487" s="6"/>
      <c r="G487" s="90"/>
    </row>
    <row r="488" spans="2:7">
      <c r="B488" s="6"/>
      <c r="D488" s="6"/>
      <c r="E488" s="6"/>
      <c r="F488" s="6"/>
      <c r="G488" s="90"/>
    </row>
    <row r="489" spans="2:7">
      <c r="B489" s="6"/>
      <c r="D489" s="6"/>
      <c r="E489" s="6"/>
      <c r="F489" s="6"/>
      <c r="G489" s="90"/>
    </row>
    <row r="490" spans="2:7">
      <c r="B490" s="6"/>
      <c r="D490" s="6"/>
      <c r="E490" s="6"/>
      <c r="F490" s="6"/>
      <c r="G490" s="90"/>
    </row>
    <row r="491" spans="2:7">
      <c r="B491" s="6"/>
      <c r="D491" s="6"/>
      <c r="E491" s="6"/>
      <c r="F491" s="6"/>
      <c r="G491" s="90"/>
    </row>
    <row r="492" spans="2:7">
      <c r="B492" s="6"/>
      <c r="D492" s="6"/>
      <c r="E492" s="6"/>
      <c r="F492" s="6"/>
      <c r="G492" s="90"/>
    </row>
    <row r="493" spans="2:7">
      <c r="B493" s="6"/>
      <c r="D493" s="6"/>
      <c r="E493" s="6"/>
      <c r="F493" s="6"/>
      <c r="G493" s="90"/>
    </row>
    <row r="494" spans="2:7">
      <c r="B494" s="6"/>
      <c r="D494" s="6"/>
      <c r="E494" s="6"/>
      <c r="F494" s="6"/>
      <c r="G494" s="90"/>
    </row>
    <row r="495" spans="2:7">
      <c r="B495" s="6"/>
      <c r="D495" s="6"/>
      <c r="E495" s="6"/>
      <c r="F495" s="6"/>
      <c r="G495" s="90"/>
    </row>
    <row r="496" spans="2:7">
      <c r="B496" s="6"/>
      <c r="D496" s="6"/>
      <c r="E496" s="6"/>
      <c r="F496" s="6"/>
      <c r="G496" s="90"/>
    </row>
    <row r="497" spans="2:7">
      <c r="B497" s="6"/>
      <c r="D497" s="6"/>
      <c r="E497" s="6"/>
      <c r="F497" s="6"/>
      <c r="G497" s="90"/>
    </row>
    <row r="498" spans="2:7">
      <c r="B498" s="6"/>
      <c r="D498" s="6"/>
      <c r="E498" s="6"/>
      <c r="F498" s="6"/>
      <c r="G498" s="90"/>
    </row>
    <row r="499" spans="2:7">
      <c r="B499" s="6"/>
      <c r="D499" s="6"/>
      <c r="E499" s="6"/>
      <c r="F499" s="6"/>
      <c r="G499" s="90"/>
    </row>
    <row r="500" spans="2:7">
      <c r="B500" s="6"/>
      <c r="D500" s="6"/>
      <c r="E500" s="6"/>
      <c r="F500" s="6"/>
      <c r="G500" s="90"/>
    </row>
    <row r="501" spans="2:7">
      <c r="B501" s="6"/>
      <c r="D501" s="6"/>
      <c r="E501" s="6"/>
      <c r="F501" s="6"/>
      <c r="G501" s="90"/>
    </row>
    <row r="502" spans="2:7">
      <c r="B502" s="6"/>
      <c r="D502" s="6"/>
      <c r="E502" s="6"/>
      <c r="F502" s="6"/>
      <c r="G502" s="90"/>
    </row>
    <row r="503" spans="2:7">
      <c r="B503" s="6"/>
      <c r="D503" s="6"/>
      <c r="E503" s="6"/>
      <c r="F503" s="6"/>
      <c r="G503" s="90"/>
    </row>
    <row r="504" spans="2:7">
      <c r="B504" s="6"/>
      <c r="D504" s="6"/>
      <c r="E504" s="6"/>
      <c r="F504" s="6"/>
      <c r="G504" s="90"/>
    </row>
    <row r="505" spans="2:7">
      <c r="B505" s="6"/>
      <c r="D505" s="6"/>
      <c r="E505" s="6"/>
      <c r="F505" s="6"/>
      <c r="G505" s="90"/>
    </row>
    <row r="506" spans="2:7">
      <c r="B506" s="6"/>
      <c r="D506" s="6"/>
      <c r="E506" s="6"/>
      <c r="F506" s="6"/>
      <c r="G506" s="90"/>
    </row>
    <row r="507" spans="2:7">
      <c r="B507" s="6"/>
      <c r="D507" s="6"/>
      <c r="E507" s="6"/>
      <c r="F507" s="6"/>
      <c r="G507" s="90"/>
    </row>
    <row r="508" spans="2:7">
      <c r="B508" s="6"/>
      <c r="D508" s="6"/>
      <c r="E508" s="6"/>
      <c r="F508" s="6"/>
      <c r="G508" s="90"/>
    </row>
    <row r="509" spans="2:7">
      <c r="B509" s="6"/>
      <c r="D509" s="6"/>
      <c r="E509" s="6"/>
      <c r="F509" s="6"/>
      <c r="G509" s="90"/>
    </row>
    <row r="510" spans="2:7">
      <c r="B510" s="6"/>
      <c r="D510" s="6"/>
      <c r="E510" s="6"/>
      <c r="F510" s="6"/>
      <c r="G510" s="90"/>
    </row>
    <row r="511" spans="2:7">
      <c r="B511" s="6"/>
      <c r="D511" s="6"/>
      <c r="E511" s="6"/>
      <c r="F511" s="6"/>
      <c r="G511" s="90"/>
    </row>
    <row r="512" spans="2:7">
      <c r="B512" s="6"/>
      <c r="D512" s="6"/>
      <c r="E512" s="6"/>
      <c r="F512" s="6"/>
      <c r="G512" s="90"/>
    </row>
    <row r="513" spans="2:7">
      <c r="B513" s="6"/>
      <c r="D513" s="6"/>
      <c r="E513" s="6"/>
      <c r="F513" s="6"/>
      <c r="G513" s="90"/>
    </row>
    <row r="514" spans="2:7">
      <c r="B514" s="6"/>
      <c r="D514" s="6"/>
      <c r="E514" s="6"/>
      <c r="F514" s="6"/>
      <c r="G514" s="90"/>
    </row>
    <row r="515" spans="2:7">
      <c r="B515" s="6"/>
      <c r="D515" s="6"/>
      <c r="E515" s="6"/>
      <c r="F515" s="6"/>
      <c r="G515" s="90"/>
    </row>
    <row r="516" spans="2:7">
      <c r="B516" s="6"/>
      <c r="D516" s="6"/>
      <c r="E516" s="6"/>
      <c r="F516" s="6"/>
      <c r="G516" s="90"/>
    </row>
    <row r="517" spans="2:7">
      <c r="B517" s="6"/>
      <c r="D517" s="6"/>
      <c r="E517" s="6"/>
      <c r="F517" s="6"/>
      <c r="G517" s="90"/>
    </row>
    <row r="518" spans="2:7">
      <c r="B518" s="6"/>
      <c r="D518" s="6"/>
      <c r="E518" s="6"/>
      <c r="F518" s="6"/>
      <c r="G518" s="90"/>
    </row>
    <row r="519" spans="2:7">
      <c r="B519" s="6"/>
      <c r="D519" s="6"/>
      <c r="E519" s="6"/>
      <c r="F519" s="6"/>
      <c r="G519" s="90"/>
    </row>
    <row r="520" spans="2:7">
      <c r="B520" s="6"/>
      <c r="D520" s="6"/>
      <c r="E520" s="6"/>
      <c r="F520" s="6"/>
      <c r="G520" s="90"/>
    </row>
    <row r="521" spans="2:7">
      <c r="B521" s="6"/>
      <c r="D521" s="6"/>
      <c r="E521" s="6"/>
      <c r="F521" s="6"/>
      <c r="G521" s="90"/>
    </row>
    <row r="522" spans="2:7">
      <c r="B522" s="6"/>
      <c r="D522" s="6"/>
      <c r="E522" s="6"/>
      <c r="F522" s="6"/>
      <c r="G522" s="90"/>
    </row>
    <row r="523" spans="2:7">
      <c r="B523" s="6"/>
      <c r="D523" s="6"/>
      <c r="E523" s="6"/>
      <c r="F523" s="6"/>
      <c r="G523" s="90"/>
    </row>
    <row r="524" spans="2:7">
      <c r="B524" s="6"/>
      <c r="D524" s="6"/>
      <c r="E524" s="6"/>
      <c r="F524" s="6"/>
      <c r="G524" s="90"/>
    </row>
    <row r="525" spans="2:7">
      <c r="B525" s="6"/>
      <c r="D525" s="6"/>
      <c r="E525" s="6"/>
      <c r="F525" s="6"/>
      <c r="G525" s="90"/>
    </row>
    <row r="526" spans="2:7">
      <c r="B526" s="6"/>
      <c r="D526" s="6"/>
      <c r="E526" s="6"/>
      <c r="F526" s="6"/>
      <c r="G526" s="90"/>
    </row>
    <row r="527" spans="2:7">
      <c r="B527" s="6"/>
      <c r="D527" s="6"/>
      <c r="E527" s="6"/>
      <c r="F527" s="6"/>
      <c r="G527" s="90"/>
    </row>
    <row r="528" spans="2:7">
      <c r="B528" s="6"/>
      <c r="D528" s="6"/>
      <c r="E528" s="6"/>
      <c r="F528" s="6"/>
      <c r="G528" s="90"/>
    </row>
    <row r="529" spans="2:7">
      <c r="B529" s="6"/>
      <c r="D529" s="6"/>
      <c r="E529" s="6"/>
      <c r="F529" s="6"/>
      <c r="G529" s="90"/>
    </row>
    <row r="530" spans="2:7">
      <c r="B530" s="6"/>
      <c r="D530" s="6"/>
      <c r="E530" s="6"/>
      <c r="F530" s="6"/>
      <c r="G530" s="90"/>
    </row>
    <row r="531" spans="2:7">
      <c r="B531" s="6"/>
      <c r="D531" s="6"/>
      <c r="E531" s="6"/>
      <c r="F531" s="6"/>
      <c r="G531" s="90"/>
    </row>
    <row r="532" spans="2:7">
      <c r="B532" s="6"/>
      <c r="D532" s="6"/>
      <c r="E532" s="6"/>
      <c r="F532" s="6"/>
      <c r="G532" s="90"/>
    </row>
    <row r="533" spans="2:7">
      <c r="B533" s="6"/>
      <c r="D533" s="6"/>
      <c r="E533" s="6"/>
      <c r="F533" s="6"/>
      <c r="G533" s="90"/>
    </row>
    <row r="534" spans="2:7">
      <c r="B534" s="6"/>
      <c r="D534" s="6"/>
      <c r="E534" s="6"/>
      <c r="F534" s="6"/>
      <c r="G534" s="90"/>
    </row>
    <row r="535" spans="2:7">
      <c r="B535" s="6"/>
      <c r="D535" s="6"/>
      <c r="E535" s="6"/>
      <c r="F535" s="6"/>
      <c r="G535" s="90"/>
    </row>
    <row r="536" spans="2:7">
      <c r="B536" s="6"/>
      <c r="D536" s="6"/>
      <c r="E536" s="6"/>
      <c r="F536" s="6"/>
      <c r="G536" s="90"/>
    </row>
    <row r="537" spans="2:7">
      <c r="B537" s="6"/>
      <c r="D537" s="6"/>
      <c r="E537" s="6"/>
      <c r="F537" s="6"/>
      <c r="G537" s="90"/>
    </row>
    <row r="538" spans="2:7">
      <c r="B538" s="6"/>
      <c r="D538" s="6"/>
      <c r="E538" s="6"/>
      <c r="F538" s="6"/>
      <c r="G538" s="90"/>
    </row>
    <row r="539" spans="2:7">
      <c r="B539" s="6"/>
      <c r="D539" s="6"/>
      <c r="E539" s="6"/>
      <c r="F539" s="6"/>
      <c r="G539" s="90"/>
    </row>
    <row r="540" spans="2:7">
      <c r="B540" s="6"/>
      <c r="D540" s="6"/>
      <c r="E540" s="6"/>
      <c r="F540" s="6"/>
      <c r="G540" s="90"/>
    </row>
    <row r="541" spans="2:7">
      <c r="B541" s="6"/>
      <c r="D541" s="6"/>
      <c r="E541" s="6"/>
      <c r="F541" s="6"/>
      <c r="G541" s="90"/>
    </row>
    <row r="542" spans="2:7">
      <c r="B542" s="6"/>
      <c r="D542" s="6"/>
      <c r="E542" s="6"/>
      <c r="F542" s="6"/>
      <c r="G542" s="90"/>
    </row>
    <row r="543" spans="2:7">
      <c r="B543" s="6"/>
      <c r="D543" s="6"/>
      <c r="E543" s="6"/>
      <c r="F543" s="6"/>
      <c r="G543" s="90"/>
    </row>
    <row r="544" spans="2:7">
      <c r="B544" s="6"/>
      <c r="D544" s="6"/>
      <c r="E544" s="6"/>
      <c r="F544" s="6"/>
      <c r="G544" s="90"/>
    </row>
    <row r="545" spans="2:7">
      <c r="B545" s="6"/>
      <c r="D545" s="6"/>
      <c r="E545" s="6"/>
      <c r="F545" s="6"/>
      <c r="G545" s="90"/>
    </row>
    <row r="546" spans="2:7">
      <c r="B546" s="6"/>
      <c r="D546" s="6"/>
      <c r="E546" s="6"/>
      <c r="F546" s="6"/>
      <c r="G546" s="90"/>
    </row>
    <row r="547" spans="2:7">
      <c r="B547" s="6"/>
      <c r="D547" s="6"/>
      <c r="E547" s="6"/>
      <c r="F547" s="6"/>
      <c r="G547" s="90"/>
    </row>
    <row r="548" spans="2:7">
      <c r="B548" s="6"/>
      <c r="D548" s="6"/>
      <c r="E548" s="6"/>
      <c r="F548" s="6"/>
      <c r="G548" s="90"/>
    </row>
    <row r="549" spans="2:7">
      <c r="B549" s="6"/>
      <c r="D549" s="6"/>
      <c r="E549" s="6"/>
      <c r="F549" s="6"/>
      <c r="G549" s="90"/>
    </row>
    <row r="550" spans="2:7">
      <c r="B550" s="6"/>
      <c r="D550" s="6"/>
      <c r="E550" s="6"/>
      <c r="F550" s="6"/>
      <c r="G550" s="90"/>
    </row>
    <row r="551" spans="2:7">
      <c r="B551" s="6"/>
      <c r="D551" s="6"/>
      <c r="E551" s="6"/>
      <c r="F551" s="6"/>
      <c r="G551" s="90"/>
    </row>
    <row r="552" spans="2:7">
      <c r="B552" s="6"/>
      <c r="D552" s="6"/>
      <c r="E552" s="6"/>
      <c r="F552" s="6"/>
      <c r="G552" s="90"/>
    </row>
    <row r="553" spans="2:7">
      <c r="B553" s="6"/>
      <c r="D553" s="6"/>
      <c r="E553" s="6"/>
      <c r="F553" s="6"/>
      <c r="G553" s="90"/>
    </row>
    <row r="554" spans="2:7">
      <c r="B554" s="6"/>
      <c r="D554" s="6"/>
      <c r="E554" s="6"/>
      <c r="F554" s="6"/>
      <c r="G554" s="90"/>
    </row>
    <row r="555" spans="2:7">
      <c r="B555" s="6"/>
      <c r="D555" s="6"/>
      <c r="E555" s="6"/>
      <c r="F555" s="6"/>
      <c r="G555" s="90"/>
    </row>
    <row r="556" spans="2:7">
      <c r="B556" s="6"/>
      <c r="D556" s="6"/>
      <c r="E556" s="6"/>
      <c r="F556" s="6"/>
      <c r="G556" s="90"/>
    </row>
    <row r="557" spans="2:7">
      <c r="B557" s="6"/>
      <c r="D557" s="6"/>
      <c r="E557" s="6"/>
      <c r="F557" s="6"/>
      <c r="G557" s="90"/>
    </row>
    <row r="558" spans="2:7">
      <c r="B558" s="6"/>
      <c r="D558" s="6"/>
      <c r="E558" s="6"/>
      <c r="F558" s="6"/>
      <c r="G558" s="90"/>
    </row>
  </sheetData>
  <mergeCells count="1">
    <mergeCell ref="A51:D51"/>
  </mergeCells>
  <dataValidations count="2">
    <dataValidation operator="greaterThan" allowBlank="1" showInputMessage="1" showErrorMessage="1" sqref="A14:A50 D26 F24:F28 C29:D29 C31:D31 D30 D14:D23 C17:C19 C21:C23 C11:C15 A11:B12 D11:F12 C32:F50 D27:E28 D24:E25 A9:F10" xr:uid="{00000000-0002-0000-0C00-000000000000}"/>
    <dataValidation operator="equal" allowBlank="1" showInputMessage="1" showErrorMessage="1" sqref="A13 D13 A51 B13:B50 G8:G51 A1:G7 E13:F23 E29:F31 A8:F8 E26" xr:uid="{00000000-0002-0000-0C00-000001000000}"/>
  </dataValidations>
  <pageMargins left="0.59055118110236227" right="0.43307086614173229" top="0.39370078740157483" bottom="0.51181102362204722" header="0.31496062992125984" footer="0.31496062992125984"/>
  <pageSetup paperSize="9" scale="75" firstPageNumber="8" fitToHeight="0" orientation="portrait" useFirstPageNumber="1" r:id="rId1"/>
  <headerFooter>
    <oddFooter>&amp;C6 of 20</oddFooter>
    <firstFooter>&amp;C1.1&amp;P</first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G607"/>
  <sheetViews>
    <sheetView showGridLines="0" view="pageBreakPreview" topLeftCell="A6" zoomScale="85" zoomScaleNormal="90" zoomScaleSheetLayoutView="85" workbookViewId="0">
      <selection activeCell="C29" sqref="C29"/>
    </sheetView>
  </sheetViews>
  <sheetFormatPr defaultColWidth="8.5546875" defaultRowHeight="13.2"/>
  <cols>
    <col min="1" max="1" width="10.44140625" style="6" customWidth="1"/>
    <col min="2" max="2" width="10.44140625" style="15" customWidth="1"/>
    <col min="3" max="3" width="40.44140625" style="6" customWidth="1"/>
    <col min="4" max="4" width="10.5546875" style="28" customWidth="1"/>
    <col min="5" max="5" width="12.44140625" style="28" customWidth="1"/>
    <col min="6" max="6" width="15.44140625" style="28" customWidth="1"/>
    <col min="7" max="7" width="16.5546875" style="89" customWidth="1"/>
    <col min="8" max="8" width="8.5546875" style="6"/>
    <col min="9" max="9" width="10.44140625" style="6" bestFit="1" customWidth="1"/>
    <col min="10" max="10" width="8.5546875" style="6" customWidth="1"/>
    <col min="11" max="16384" width="8.5546875" style="6"/>
  </cols>
  <sheetData>
    <row r="1" spans="1:7" ht="15.6">
      <c r="A1" s="56" t="s">
        <v>22</v>
      </c>
      <c r="B1" s="33"/>
      <c r="C1" s="25"/>
      <c r="D1" s="26"/>
      <c r="E1" s="26"/>
      <c r="F1" s="26"/>
      <c r="G1" s="110"/>
    </row>
    <row r="2" spans="1:7">
      <c r="A2" s="27" t="s">
        <v>502</v>
      </c>
      <c r="G2" s="111"/>
    </row>
    <row r="3" spans="1:7">
      <c r="A3" s="27" t="str">
        <f>'P&amp;G - Section 1'!A3</f>
        <v>CONTRACT No.:</v>
      </c>
      <c r="G3" s="111"/>
    </row>
    <row r="4" spans="1:7">
      <c r="A4" s="24"/>
      <c r="E4" s="6"/>
      <c r="F4" s="6"/>
      <c r="G4" s="111"/>
    </row>
    <row r="5" spans="1:7" s="16" customFormat="1" ht="16.350000000000001" customHeight="1" thickBot="1">
      <c r="A5" s="98"/>
      <c r="B5" s="99"/>
      <c r="C5" s="100"/>
      <c r="D5" s="109"/>
      <c r="E5" s="109"/>
      <c r="F5" s="109"/>
      <c r="G5" s="112" t="s">
        <v>503</v>
      </c>
    </row>
    <row r="6" spans="1:7" s="5" customFormat="1" ht="16.350000000000001" customHeight="1">
      <c r="A6" s="101" t="s">
        <v>24</v>
      </c>
      <c r="B6" s="102" t="s">
        <v>25</v>
      </c>
      <c r="C6" s="102" t="s">
        <v>2</v>
      </c>
      <c r="D6" s="102" t="s">
        <v>20</v>
      </c>
      <c r="E6" s="102" t="s">
        <v>26</v>
      </c>
      <c r="F6" s="119" t="s">
        <v>27</v>
      </c>
      <c r="G6" s="110" t="s">
        <v>28</v>
      </c>
    </row>
    <row r="7" spans="1:7" s="5" customFormat="1" ht="16.350000000000001" customHeight="1">
      <c r="A7" s="12" t="s">
        <v>208</v>
      </c>
      <c r="B7" s="13"/>
      <c r="C7" s="13"/>
      <c r="D7" s="13"/>
      <c r="E7" s="13"/>
      <c r="F7" s="71"/>
      <c r="G7" s="111" t="s">
        <v>209</v>
      </c>
    </row>
    <row r="8" spans="1:7" s="5" customFormat="1" ht="16.350000000000001" customHeight="1" thickBot="1">
      <c r="A8" s="103"/>
      <c r="B8" s="104"/>
      <c r="C8" s="105"/>
      <c r="D8" s="105"/>
      <c r="E8" s="105"/>
      <c r="F8" s="120"/>
      <c r="G8" s="113"/>
    </row>
    <row r="9" spans="1:7" s="17" customFormat="1" ht="16.350000000000001" customHeight="1">
      <c r="A9" s="77"/>
      <c r="B9" s="78"/>
      <c r="C9" s="79"/>
      <c r="D9" s="80"/>
      <c r="E9" s="80"/>
      <c r="F9" s="121"/>
      <c r="G9" s="114"/>
    </row>
    <row r="10" spans="1:7" s="19" customFormat="1">
      <c r="A10" s="54">
        <v>11</v>
      </c>
      <c r="B10" s="55"/>
      <c r="C10" s="76" t="s">
        <v>504</v>
      </c>
      <c r="D10" s="73"/>
      <c r="E10" s="106"/>
      <c r="F10" s="122"/>
      <c r="G10" s="115"/>
    </row>
    <row r="11" spans="1:7" s="19" customFormat="1" ht="11.1" customHeight="1">
      <c r="A11" s="54"/>
      <c r="B11" s="44"/>
      <c r="C11" s="76"/>
      <c r="D11" s="73"/>
      <c r="E11" s="106"/>
      <c r="F11" s="122"/>
      <c r="G11" s="115"/>
    </row>
    <row r="12" spans="1:7" s="19" customFormat="1">
      <c r="A12" s="74" t="s">
        <v>505</v>
      </c>
      <c r="B12" s="45"/>
      <c r="C12" s="146" t="s">
        <v>506</v>
      </c>
      <c r="D12" s="73"/>
      <c r="E12" s="106"/>
      <c r="F12" s="122"/>
      <c r="G12" s="115"/>
    </row>
    <row r="13" spans="1:7" s="19" customFormat="1">
      <c r="A13" s="74"/>
      <c r="B13" s="45"/>
      <c r="C13" s="146"/>
      <c r="D13" s="73"/>
      <c r="E13" s="106"/>
      <c r="F13" s="122"/>
      <c r="G13" s="115"/>
    </row>
    <row r="14" spans="1:7" s="19" customFormat="1">
      <c r="A14" s="74"/>
      <c r="B14" s="45"/>
      <c r="C14" s="86" t="s">
        <v>507</v>
      </c>
      <c r="D14" s="73"/>
      <c r="E14" s="106"/>
      <c r="F14" s="122"/>
      <c r="G14" s="115"/>
    </row>
    <row r="15" spans="1:7" s="19" customFormat="1">
      <c r="A15" s="85"/>
      <c r="B15" s="45"/>
      <c r="C15" s="86"/>
      <c r="D15" s="73"/>
      <c r="E15" s="107"/>
      <c r="F15" s="130"/>
      <c r="G15" s="116"/>
    </row>
    <row r="16" spans="1:7" s="19" customFormat="1" ht="26.4">
      <c r="A16" s="74" t="s">
        <v>508</v>
      </c>
      <c r="B16" s="45"/>
      <c r="C16" s="45" t="s">
        <v>509</v>
      </c>
      <c r="D16" s="73" t="s">
        <v>119</v>
      </c>
      <c r="E16" s="140">
        <v>1</v>
      </c>
      <c r="F16" s="125">
        <v>2500000</v>
      </c>
      <c r="G16" s="116">
        <f>IF((E16*F16)=0,"Rate Only",(E16*F16))</f>
        <v>2500000</v>
      </c>
    </row>
    <row r="17" spans="1:7" s="19" customFormat="1">
      <c r="A17" s="74"/>
      <c r="B17" s="45"/>
      <c r="C17" s="45"/>
      <c r="D17" s="73"/>
      <c r="E17" s="136"/>
      <c r="F17" s="125"/>
      <c r="G17" s="116"/>
    </row>
    <row r="18" spans="1:7" s="19" customFormat="1">
      <c r="A18" s="74"/>
      <c r="B18" s="45"/>
      <c r="C18" s="45"/>
      <c r="D18" s="73"/>
      <c r="E18" s="140"/>
      <c r="F18" s="125"/>
      <c r="G18" s="116"/>
    </row>
    <row r="19" spans="1:7" s="19" customFormat="1">
      <c r="A19" s="74" t="s">
        <v>510</v>
      </c>
      <c r="B19" s="45"/>
      <c r="C19" s="45" t="s">
        <v>511</v>
      </c>
      <c r="D19" s="36" t="s">
        <v>18</v>
      </c>
      <c r="E19" s="147">
        <f>G16</f>
        <v>2500000</v>
      </c>
      <c r="F19" s="134">
        <v>0.1</v>
      </c>
      <c r="G19" s="116">
        <f>IF((E19*F19)=0,"Rate Only",(E19*F19))</f>
        <v>250000</v>
      </c>
    </row>
    <row r="20" spans="1:7" s="19" customFormat="1">
      <c r="A20" s="74"/>
      <c r="B20" s="45"/>
      <c r="C20" s="45"/>
      <c r="D20" s="73"/>
      <c r="E20" s="137"/>
      <c r="F20" s="124"/>
      <c r="G20" s="116"/>
    </row>
    <row r="21" spans="1:7" s="19" customFormat="1" ht="66">
      <c r="A21" s="74" t="s">
        <v>512</v>
      </c>
      <c r="B21" s="45"/>
      <c r="C21" s="45" t="s">
        <v>513</v>
      </c>
      <c r="D21" s="73" t="s">
        <v>114</v>
      </c>
      <c r="E21" s="138">
        <v>1</v>
      </c>
      <c r="F21" s="124">
        <v>0</v>
      </c>
      <c r="G21" s="116" t="str">
        <f>IF((E21*F21)=0,"Rate Only",(E21*F21))</f>
        <v>Rate Only</v>
      </c>
    </row>
    <row r="22" spans="1:7" s="19" customFormat="1">
      <c r="A22" s="74"/>
      <c r="B22" s="45"/>
      <c r="C22" s="45"/>
      <c r="D22" s="73"/>
      <c r="E22" s="137"/>
      <c r="F22" s="124"/>
      <c r="G22" s="116"/>
    </row>
    <row r="23" spans="1:7" s="19" customFormat="1">
      <c r="A23" s="74" t="s">
        <v>514</v>
      </c>
      <c r="B23" s="45"/>
      <c r="C23" s="45" t="s">
        <v>515</v>
      </c>
      <c r="D23" s="36" t="s">
        <v>18</v>
      </c>
      <c r="E23" s="133"/>
      <c r="F23" s="134"/>
      <c r="G23" s="116" t="str">
        <f>IF((E23*F23)=0,"Rate Only",(E23*F23))</f>
        <v>Rate Only</v>
      </c>
    </row>
    <row r="24" spans="1:7" s="19" customFormat="1">
      <c r="A24" s="74"/>
      <c r="B24" s="45"/>
      <c r="C24" s="45"/>
      <c r="D24" s="73"/>
      <c r="E24" s="137"/>
      <c r="F24" s="124"/>
      <c r="G24" s="116"/>
    </row>
    <row r="25" spans="1:7" s="19" customFormat="1" ht="39.6">
      <c r="A25" s="74" t="s">
        <v>516</v>
      </c>
      <c r="B25" s="45"/>
      <c r="C25" s="45" t="s">
        <v>517</v>
      </c>
      <c r="D25" s="73" t="s">
        <v>119</v>
      </c>
      <c r="E25" s="138">
        <v>1</v>
      </c>
      <c r="F25" s="124">
        <v>600000</v>
      </c>
      <c r="G25" s="116">
        <f>IF((E25*F25)=0,"Rate Only",(E25*F25))</f>
        <v>600000</v>
      </c>
    </row>
    <row r="26" spans="1:7" s="19" customFormat="1">
      <c r="A26" s="74"/>
      <c r="B26" s="45"/>
      <c r="C26" s="45"/>
      <c r="D26" s="73"/>
      <c r="E26" s="138"/>
      <c r="F26" s="124"/>
      <c r="G26" s="116"/>
    </row>
    <row r="27" spans="1:7" s="19" customFormat="1">
      <c r="A27" s="74" t="s">
        <v>518</v>
      </c>
      <c r="B27" s="45"/>
      <c r="C27" s="45" t="s">
        <v>519</v>
      </c>
      <c r="D27" s="36" t="s">
        <v>18</v>
      </c>
      <c r="E27" s="147">
        <f>G25</f>
        <v>600000</v>
      </c>
      <c r="F27" s="134">
        <v>0.1</v>
      </c>
      <c r="G27" s="116">
        <f>IF((E27*F27)=0,"Rate Only",(E27*F27))</f>
        <v>60000</v>
      </c>
    </row>
    <row r="28" spans="1:7" s="19" customFormat="1">
      <c r="A28" s="74"/>
      <c r="B28" s="45"/>
      <c r="C28" s="45"/>
      <c r="D28" s="73"/>
      <c r="E28" s="137"/>
      <c r="F28" s="124"/>
      <c r="G28" s="116"/>
    </row>
    <row r="29" spans="1:7" s="19" customFormat="1">
      <c r="A29" s="74"/>
      <c r="B29" s="45"/>
      <c r="C29" s="86" t="s">
        <v>520</v>
      </c>
      <c r="D29" s="36"/>
      <c r="E29" s="147"/>
      <c r="F29" s="134"/>
      <c r="G29" s="116"/>
    </row>
    <row r="30" spans="1:7" s="19" customFormat="1">
      <c r="A30" s="40"/>
      <c r="B30" s="29"/>
      <c r="C30" s="9"/>
      <c r="D30" s="31"/>
      <c r="E30" s="137"/>
      <c r="F30" s="124"/>
      <c r="G30" s="116"/>
    </row>
    <row r="31" spans="1:7" s="19" customFormat="1" ht="26.4">
      <c r="A31" s="74" t="s">
        <v>521</v>
      </c>
      <c r="B31" s="45"/>
      <c r="C31" s="45" t="s">
        <v>522</v>
      </c>
      <c r="D31" s="73"/>
      <c r="E31" s="140"/>
      <c r="F31" s="125"/>
      <c r="G31" s="116"/>
    </row>
    <row r="32" spans="1:7" s="19" customFormat="1" ht="13.35" customHeight="1">
      <c r="A32" s="40"/>
      <c r="B32" s="29"/>
      <c r="C32" s="10"/>
      <c r="D32" s="31"/>
      <c r="E32" s="136"/>
      <c r="F32" s="125"/>
      <c r="G32" s="116"/>
    </row>
    <row r="33" spans="1:7" s="19" customFormat="1" ht="39.6">
      <c r="A33" s="40" t="s">
        <v>523</v>
      </c>
      <c r="B33" s="29"/>
      <c r="C33" s="9" t="s">
        <v>524</v>
      </c>
      <c r="D33" s="31"/>
      <c r="E33" s="138"/>
      <c r="F33" s="124"/>
      <c r="G33" s="116"/>
    </row>
    <row r="34" spans="1:7" s="19" customFormat="1">
      <c r="A34" s="40"/>
      <c r="B34" s="29"/>
      <c r="C34" s="9"/>
      <c r="D34" s="31"/>
      <c r="E34" s="138"/>
      <c r="F34" s="124"/>
      <c r="G34" s="116"/>
    </row>
    <row r="35" spans="1:7" s="19" customFormat="1">
      <c r="A35" s="40" t="s">
        <v>525</v>
      </c>
      <c r="B35" s="29"/>
      <c r="C35" s="9" t="s">
        <v>526</v>
      </c>
      <c r="D35" s="31" t="s">
        <v>80</v>
      </c>
      <c r="E35" s="138">
        <v>2</v>
      </c>
      <c r="F35" s="124">
        <v>5809.35</v>
      </c>
      <c r="G35" s="116">
        <f>IF((E35*F35)=0,"Rate Only",(E35*F35))</f>
        <v>11618.7</v>
      </c>
    </row>
    <row r="36" spans="1:7" s="19" customFormat="1">
      <c r="A36" s="40"/>
      <c r="B36" s="29"/>
      <c r="C36" s="9"/>
      <c r="D36" s="31"/>
      <c r="E36" s="138"/>
      <c r="F36" s="124"/>
      <c r="G36" s="116"/>
    </row>
    <row r="37" spans="1:7" s="19" customFormat="1" ht="39.6">
      <c r="A37" s="40" t="s">
        <v>527</v>
      </c>
      <c r="B37" s="29"/>
      <c r="C37" s="9" t="s">
        <v>528</v>
      </c>
      <c r="D37" s="31"/>
      <c r="E37" s="138"/>
      <c r="F37" s="124"/>
      <c r="G37" s="116"/>
    </row>
    <row r="38" spans="1:7" s="19" customFormat="1">
      <c r="A38" s="40"/>
      <c r="B38" s="29"/>
      <c r="C38" s="9"/>
      <c r="D38" s="31"/>
      <c r="E38" s="138"/>
      <c r="F38" s="124"/>
      <c r="G38" s="116"/>
    </row>
    <row r="39" spans="1:7" s="19" customFormat="1">
      <c r="A39" s="40" t="s">
        <v>529</v>
      </c>
      <c r="B39" s="29"/>
      <c r="C39" s="9" t="s">
        <v>526</v>
      </c>
      <c r="D39" s="31" t="s">
        <v>80</v>
      </c>
      <c r="E39" s="138">
        <v>2</v>
      </c>
      <c r="F39" s="124">
        <v>5809.35</v>
      </c>
      <c r="G39" s="116">
        <f>IF((E39*F39)=0,"Rate Only",(E39*F39))</f>
        <v>11618.7</v>
      </c>
    </row>
    <row r="40" spans="1:7" s="19" customFormat="1">
      <c r="A40" s="40"/>
      <c r="B40" s="29"/>
      <c r="C40" s="9"/>
      <c r="D40" s="31"/>
      <c r="E40" s="138"/>
      <c r="F40" s="124"/>
      <c r="G40" s="116"/>
    </row>
    <row r="41" spans="1:7" s="19" customFormat="1" ht="26.4">
      <c r="A41" s="40" t="s">
        <v>530</v>
      </c>
      <c r="B41" s="29"/>
      <c r="C41" s="9" t="s">
        <v>531</v>
      </c>
      <c r="D41" s="31"/>
      <c r="E41" s="138"/>
      <c r="F41" s="124"/>
      <c r="G41" s="116"/>
    </row>
    <row r="42" spans="1:7" s="19" customFormat="1">
      <c r="A42" s="40"/>
      <c r="B42" s="29"/>
      <c r="C42" s="9"/>
      <c r="D42" s="31"/>
      <c r="E42" s="137"/>
      <c r="F42" s="124"/>
      <c r="G42" s="116"/>
    </row>
    <row r="43" spans="1:7" s="19" customFormat="1">
      <c r="A43" s="40" t="s">
        <v>532</v>
      </c>
      <c r="B43" s="29"/>
      <c r="C43" s="9" t="s">
        <v>526</v>
      </c>
      <c r="D43" s="31" t="s">
        <v>80</v>
      </c>
      <c r="E43" s="138">
        <v>10</v>
      </c>
      <c r="F43" s="124">
        <v>5667</v>
      </c>
      <c r="G43" s="116">
        <f>IF((E43*F43)=0,"Rate Only",(E43*F43))</f>
        <v>56670</v>
      </c>
    </row>
    <row r="44" spans="1:7" s="19" customFormat="1">
      <c r="A44" s="40"/>
      <c r="B44" s="29"/>
      <c r="C44" s="9"/>
      <c r="D44" s="31"/>
      <c r="E44" s="137"/>
      <c r="F44" s="124"/>
      <c r="G44" s="116"/>
    </row>
    <row r="45" spans="1:7" s="19" customFormat="1">
      <c r="A45" s="40" t="s">
        <v>533</v>
      </c>
      <c r="B45" s="29"/>
      <c r="C45" s="10" t="s">
        <v>15</v>
      </c>
      <c r="D45" s="31"/>
      <c r="E45" s="137"/>
      <c r="F45" s="124"/>
      <c r="G45" s="116"/>
    </row>
    <row r="46" spans="1:7" s="19" customFormat="1">
      <c r="A46" s="40"/>
      <c r="B46" s="29"/>
      <c r="C46" s="9"/>
      <c r="D46" s="31"/>
      <c r="E46" s="137"/>
      <c r="F46" s="124"/>
      <c r="G46" s="116"/>
    </row>
    <row r="47" spans="1:7" s="19" customFormat="1">
      <c r="A47" s="40" t="s">
        <v>534</v>
      </c>
      <c r="B47" s="29"/>
      <c r="C47" s="10" t="s">
        <v>467</v>
      </c>
      <c r="D47" s="31"/>
      <c r="E47" s="137"/>
      <c r="F47" s="124"/>
      <c r="G47" s="116"/>
    </row>
    <row r="48" spans="1:7" s="19" customFormat="1">
      <c r="A48" s="40"/>
      <c r="B48" s="29"/>
      <c r="C48" s="9"/>
      <c r="D48" s="31"/>
      <c r="E48" s="137"/>
      <c r="F48" s="124"/>
      <c r="G48" s="116"/>
    </row>
    <row r="49" spans="1:7" s="19" customFormat="1" ht="52.8">
      <c r="A49" s="40" t="s">
        <v>535</v>
      </c>
      <c r="B49" s="29" t="s">
        <v>254</v>
      </c>
      <c r="C49" s="9" t="s">
        <v>536</v>
      </c>
      <c r="D49" s="31" t="s">
        <v>80</v>
      </c>
      <c r="E49" s="137">
        <v>6</v>
      </c>
      <c r="F49" s="124">
        <v>7500</v>
      </c>
      <c r="G49" s="116">
        <f>IF((E49*F49)=0,"Rate Only",(E49*F49))</f>
        <v>45000</v>
      </c>
    </row>
    <row r="50" spans="1:7" s="19" customFormat="1">
      <c r="A50" s="40"/>
      <c r="B50" s="29"/>
      <c r="C50" s="10"/>
      <c r="D50" s="31"/>
      <c r="E50" s="137"/>
      <c r="F50" s="124"/>
      <c r="G50" s="116"/>
    </row>
    <row r="51" spans="1:7" s="19" customFormat="1">
      <c r="A51" s="40"/>
      <c r="B51" s="29"/>
      <c r="C51" s="10"/>
      <c r="D51" s="31"/>
      <c r="E51" s="137"/>
      <c r="F51" s="124"/>
      <c r="G51" s="116"/>
    </row>
    <row r="52" spans="1:7" s="19" customFormat="1">
      <c r="A52" s="40"/>
      <c r="B52" s="29"/>
      <c r="C52" s="10"/>
      <c r="D52" s="31"/>
      <c r="E52" s="137"/>
      <c r="F52" s="124"/>
      <c r="G52" s="116"/>
    </row>
    <row r="53" spans="1:7" s="19" customFormat="1">
      <c r="A53" s="40"/>
      <c r="B53" s="29"/>
      <c r="C53" s="10"/>
      <c r="D53" s="31"/>
      <c r="E53" s="137"/>
      <c r="F53" s="124"/>
      <c r="G53" s="116"/>
    </row>
    <row r="54" spans="1:7" s="19" customFormat="1">
      <c r="A54" s="40"/>
      <c r="B54" s="29"/>
      <c r="C54" s="10"/>
      <c r="D54" s="31"/>
      <c r="E54" s="137"/>
      <c r="F54" s="124"/>
      <c r="G54" s="116"/>
    </row>
    <row r="55" spans="1:7" s="19" customFormat="1" ht="30" customHeight="1" thickBot="1">
      <c r="A55" s="414" t="s">
        <v>96</v>
      </c>
      <c r="B55" s="415"/>
      <c r="C55" s="415"/>
      <c r="D55" s="415"/>
      <c r="E55" s="415"/>
      <c r="F55" s="416"/>
      <c r="G55" s="131">
        <f>SUM(G9:G54)</f>
        <v>3534907.4000000004</v>
      </c>
    </row>
    <row r="56" spans="1:7" s="19" customFormat="1" ht="30" customHeight="1">
      <c r="A56" s="441" t="s">
        <v>97</v>
      </c>
      <c r="B56" s="442"/>
      <c r="C56" s="442"/>
      <c r="D56" s="442"/>
      <c r="E56" s="442"/>
      <c r="F56" s="443"/>
      <c r="G56" s="132">
        <f>G55</f>
        <v>3534907.4000000004</v>
      </c>
    </row>
    <row r="57" spans="1:7" s="19" customFormat="1">
      <c r="A57" s="40"/>
      <c r="B57" s="29"/>
      <c r="C57" s="10"/>
      <c r="D57" s="31"/>
      <c r="E57" s="137"/>
      <c r="F57" s="124"/>
      <c r="G57" s="116"/>
    </row>
    <row r="58" spans="1:7" s="19" customFormat="1" ht="26.4">
      <c r="A58" s="40" t="s">
        <v>537</v>
      </c>
      <c r="B58" s="29"/>
      <c r="C58" s="10" t="s">
        <v>538</v>
      </c>
      <c r="D58" s="31"/>
      <c r="E58" s="137"/>
      <c r="F58" s="124"/>
      <c r="G58" s="116"/>
    </row>
    <row r="59" spans="1:7" s="19" customFormat="1">
      <c r="A59" s="40"/>
      <c r="B59" s="29"/>
      <c r="C59" s="9"/>
      <c r="D59" s="31"/>
      <c r="E59" s="137"/>
      <c r="F59" s="124"/>
      <c r="G59" s="116"/>
    </row>
    <row r="60" spans="1:7" s="19" customFormat="1" ht="52.8">
      <c r="A60" s="40" t="s">
        <v>539</v>
      </c>
      <c r="B60" s="29"/>
      <c r="C60" s="9" t="s">
        <v>540</v>
      </c>
      <c r="D60" s="31" t="s">
        <v>80</v>
      </c>
      <c r="E60" s="137">
        <v>1</v>
      </c>
      <c r="F60" s="124">
        <v>4500</v>
      </c>
      <c r="G60" s="116">
        <f>IF((E60*F60)=0,"Rate Only",(E60*F60))</f>
        <v>4500</v>
      </c>
    </row>
    <row r="61" spans="1:7" s="19" customFormat="1">
      <c r="A61" s="40"/>
      <c r="B61" s="29"/>
      <c r="C61" s="9"/>
      <c r="D61" s="31"/>
      <c r="E61" s="137"/>
      <c r="F61" s="124"/>
      <c r="G61" s="116"/>
    </row>
    <row r="62" spans="1:7" s="19" customFormat="1" ht="31.35" customHeight="1">
      <c r="A62" s="74"/>
      <c r="B62" s="45"/>
      <c r="C62" s="45"/>
      <c r="D62" s="73"/>
      <c r="E62" s="140"/>
      <c r="F62" s="125"/>
      <c r="G62" s="116"/>
    </row>
    <row r="63" spans="1:7" s="19" customFormat="1">
      <c r="A63" s="40"/>
      <c r="B63" s="29"/>
      <c r="C63" s="9"/>
      <c r="D63" s="31"/>
      <c r="E63" s="137"/>
      <c r="F63" s="124"/>
      <c r="G63" s="116"/>
    </row>
    <row r="64" spans="1:7" s="19" customFormat="1">
      <c r="A64" s="40"/>
      <c r="B64" s="29"/>
      <c r="C64" s="9"/>
      <c r="D64" s="31"/>
      <c r="E64" s="137"/>
      <c r="F64" s="124"/>
      <c r="G64" s="116"/>
    </row>
    <row r="65" spans="1:7" s="19" customFormat="1">
      <c r="A65" s="40"/>
      <c r="B65" s="29"/>
      <c r="C65" s="9"/>
      <c r="D65" s="31"/>
      <c r="E65" s="137"/>
      <c r="F65" s="124"/>
      <c r="G65" s="116"/>
    </row>
    <row r="66" spans="1:7" s="19" customFormat="1">
      <c r="A66" s="40"/>
      <c r="B66" s="29"/>
      <c r="C66" s="9"/>
      <c r="D66" s="31"/>
      <c r="E66" s="137"/>
      <c r="F66" s="124"/>
      <c r="G66" s="116"/>
    </row>
    <row r="67" spans="1:7" s="19" customFormat="1">
      <c r="A67" s="40"/>
      <c r="B67" s="29"/>
      <c r="C67" s="9"/>
      <c r="D67" s="31"/>
      <c r="E67" s="137"/>
      <c r="F67" s="124"/>
      <c r="G67" s="116"/>
    </row>
    <row r="68" spans="1:7" s="19" customFormat="1">
      <c r="A68" s="40"/>
      <c r="B68" s="29"/>
      <c r="C68" s="9"/>
      <c r="D68" s="31"/>
      <c r="E68" s="137"/>
      <c r="F68" s="124"/>
      <c r="G68" s="116"/>
    </row>
    <row r="69" spans="1:7" s="19" customFormat="1">
      <c r="A69" s="40"/>
      <c r="B69" s="29"/>
      <c r="C69" s="9"/>
      <c r="D69" s="31"/>
      <c r="E69" s="137"/>
      <c r="F69" s="124"/>
      <c r="G69" s="116"/>
    </row>
    <row r="70" spans="1:7" s="19" customFormat="1">
      <c r="A70" s="40"/>
      <c r="B70" s="29"/>
      <c r="C70" s="9"/>
      <c r="D70" s="31"/>
      <c r="E70" s="137"/>
      <c r="F70" s="124"/>
      <c r="G70" s="116"/>
    </row>
    <row r="71" spans="1:7" s="19" customFormat="1">
      <c r="A71" s="40"/>
      <c r="B71" s="29"/>
      <c r="C71" s="9"/>
      <c r="D71" s="31"/>
      <c r="E71" s="137"/>
      <c r="F71" s="124"/>
      <c r="G71" s="116"/>
    </row>
    <row r="72" spans="1:7" s="19" customFormat="1">
      <c r="A72" s="40"/>
      <c r="B72" s="29"/>
      <c r="C72" s="9"/>
      <c r="D72" s="31"/>
      <c r="E72" s="137"/>
      <c r="F72" s="124"/>
      <c r="G72" s="116"/>
    </row>
    <row r="73" spans="1:7" s="19" customFormat="1">
      <c r="A73" s="40"/>
      <c r="B73" s="29"/>
      <c r="C73" s="9"/>
      <c r="D73" s="31"/>
      <c r="E73" s="137"/>
      <c r="F73" s="124"/>
      <c r="G73" s="116"/>
    </row>
    <row r="74" spans="1:7" s="19" customFormat="1">
      <c r="A74" s="40"/>
      <c r="B74" s="29"/>
      <c r="C74" s="9"/>
      <c r="D74" s="31"/>
      <c r="E74" s="137"/>
      <c r="F74" s="124"/>
      <c r="G74" s="116"/>
    </row>
    <row r="75" spans="1:7" s="19" customFormat="1">
      <c r="A75" s="40"/>
      <c r="B75" s="29"/>
      <c r="C75" s="9"/>
      <c r="D75" s="31"/>
      <c r="E75" s="137"/>
      <c r="F75" s="124"/>
      <c r="G75" s="116"/>
    </row>
    <row r="76" spans="1:7" s="19" customFormat="1">
      <c r="A76" s="40"/>
      <c r="B76" s="29"/>
      <c r="C76" s="9"/>
      <c r="D76" s="31"/>
      <c r="E76" s="137"/>
      <c r="F76" s="124"/>
      <c r="G76" s="116"/>
    </row>
    <row r="77" spans="1:7" s="19" customFormat="1">
      <c r="A77" s="40"/>
      <c r="B77" s="29"/>
      <c r="C77" s="9"/>
      <c r="D77" s="31"/>
      <c r="E77" s="137"/>
      <c r="F77" s="124"/>
      <c r="G77" s="116"/>
    </row>
    <row r="78" spans="1:7" s="19" customFormat="1">
      <c r="A78" s="40"/>
      <c r="B78" s="29"/>
      <c r="C78" s="9"/>
      <c r="D78" s="31"/>
      <c r="E78" s="137"/>
      <c r="F78" s="124"/>
      <c r="G78" s="116"/>
    </row>
    <row r="79" spans="1:7" s="19" customFormat="1">
      <c r="A79" s="40"/>
      <c r="B79" s="29"/>
      <c r="C79" s="9"/>
      <c r="D79" s="31"/>
      <c r="E79" s="137"/>
      <c r="F79" s="124"/>
      <c r="G79" s="116"/>
    </row>
    <row r="80" spans="1:7" s="19" customFormat="1">
      <c r="A80" s="40"/>
      <c r="B80" s="29"/>
      <c r="C80" s="9"/>
      <c r="D80" s="31"/>
      <c r="E80" s="137"/>
      <c r="F80" s="124"/>
      <c r="G80" s="116"/>
    </row>
    <row r="81" spans="1:7" s="19" customFormat="1">
      <c r="A81" s="40"/>
      <c r="B81" s="29"/>
      <c r="C81" s="9"/>
      <c r="D81" s="31"/>
      <c r="E81" s="137"/>
      <c r="F81" s="124"/>
      <c r="G81" s="116"/>
    </row>
    <row r="82" spans="1:7" s="19" customFormat="1">
      <c r="A82" s="40"/>
      <c r="B82" s="29"/>
      <c r="C82" s="9"/>
      <c r="D82" s="31"/>
      <c r="E82" s="137"/>
      <c r="F82" s="124"/>
      <c r="G82" s="116"/>
    </row>
    <row r="83" spans="1:7" s="19" customFormat="1">
      <c r="A83" s="40"/>
      <c r="B83" s="29"/>
      <c r="C83" s="9"/>
      <c r="D83" s="31"/>
      <c r="E83" s="137"/>
      <c r="F83" s="124"/>
      <c r="G83" s="116"/>
    </row>
    <row r="84" spans="1:7" s="19" customFormat="1">
      <c r="A84" s="40"/>
      <c r="B84" s="29"/>
      <c r="C84" s="9"/>
      <c r="D84" s="31"/>
      <c r="E84" s="137"/>
      <c r="F84" s="124"/>
      <c r="G84" s="116"/>
    </row>
    <row r="85" spans="1:7" s="19" customFormat="1">
      <c r="A85" s="40"/>
      <c r="B85" s="29"/>
      <c r="C85" s="9"/>
      <c r="D85" s="31"/>
      <c r="E85" s="137"/>
      <c r="F85" s="124"/>
      <c r="G85" s="116"/>
    </row>
    <row r="86" spans="1:7" s="19" customFormat="1">
      <c r="A86" s="40"/>
      <c r="B86" s="29"/>
      <c r="C86" s="9"/>
      <c r="D86" s="31"/>
      <c r="E86" s="137"/>
      <c r="F86" s="124"/>
      <c r="G86" s="116"/>
    </row>
    <row r="87" spans="1:7" s="19" customFormat="1">
      <c r="A87" s="40"/>
      <c r="B87" s="29"/>
      <c r="C87" s="9"/>
      <c r="D87" s="31"/>
      <c r="E87" s="137"/>
      <c r="F87" s="124"/>
      <c r="G87" s="116"/>
    </row>
    <row r="88" spans="1:7" s="19" customFormat="1">
      <c r="A88" s="40"/>
      <c r="B88" s="29"/>
      <c r="C88" s="9"/>
      <c r="D88" s="31"/>
      <c r="E88" s="137"/>
      <c r="F88" s="124"/>
      <c r="G88" s="116"/>
    </row>
    <row r="89" spans="1:7" s="19" customFormat="1">
      <c r="A89" s="40"/>
      <c r="B89" s="29"/>
      <c r="C89" s="9"/>
      <c r="D89" s="31"/>
      <c r="E89" s="137"/>
      <c r="F89" s="124"/>
      <c r="G89" s="116"/>
    </row>
    <row r="90" spans="1:7" s="19" customFormat="1">
      <c r="A90" s="40"/>
      <c r="B90" s="29"/>
      <c r="C90" s="9"/>
      <c r="D90" s="31"/>
      <c r="E90" s="137"/>
      <c r="F90" s="124"/>
      <c r="G90" s="116"/>
    </row>
    <row r="91" spans="1:7" s="19" customFormat="1">
      <c r="A91" s="40"/>
      <c r="B91" s="29"/>
      <c r="C91" s="9"/>
      <c r="D91" s="31"/>
      <c r="E91" s="137"/>
      <c r="F91" s="124"/>
      <c r="G91" s="116"/>
    </row>
    <row r="92" spans="1:7" s="19" customFormat="1">
      <c r="A92" s="40"/>
      <c r="B92" s="29"/>
      <c r="C92" s="9"/>
      <c r="D92" s="31"/>
      <c r="E92" s="137"/>
      <c r="F92" s="124"/>
      <c r="G92" s="116"/>
    </row>
    <row r="93" spans="1:7" s="19" customFormat="1">
      <c r="A93" s="40"/>
      <c r="B93" s="29"/>
      <c r="C93" s="9"/>
      <c r="D93" s="31"/>
      <c r="E93" s="137"/>
      <c r="F93" s="124"/>
      <c r="G93" s="116"/>
    </row>
    <row r="94" spans="1:7" s="19" customFormat="1">
      <c r="A94" s="40"/>
      <c r="B94" s="29"/>
      <c r="C94" s="9"/>
      <c r="D94" s="31"/>
      <c r="E94" s="137"/>
      <c r="F94" s="124"/>
      <c r="G94" s="116"/>
    </row>
    <row r="95" spans="1:7" s="19" customFormat="1">
      <c r="A95" s="40"/>
      <c r="B95" s="29"/>
      <c r="C95" s="9"/>
      <c r="D95" s="31"/>
      <c r="E95" s="137"/>
      <c r="F95" s="124"/>
      <c r="G95" s="116"/>
    </row>
    <row r="96" spans="1:7" s="19" customFormat="1">
      <c r="A96" s="40"/>
      <c r="B96" s="29"/>
      <c r="C96" s="9"/>
      <c r="D96" s="31"/>
      <c r="E96" s="137"/>
      <c r="F96" s="124"/>
      <c r="G96" s="116"/>
    </row>
    <row r="97" spans="1:7" s="19" customFormat="1">
      <c r="A97" s="40"/>
      <c r="B97" s="29"/>
      <c r="C97" s="9"/>
      <c r="D97" s="31"/>
      <c r="E97" s="137"/>
      <c r="F97" s="124"/>
      <c r="G97" s="116"/>
    </row>
    <row r="98" spans="1:7" s="19" customFormat="1">
      <c r="A98" s="40"/>
      <c r="B98" s="29"/>
      <c r="C98" s="9"/>
      <c r="D98" s="31"/>
      <c r="E98" s="137"/>
      <c r="F98" s="124"/>
      <c r="G98" s="116"/>
    </row>
    <row r="99" spans="1:7" s="49" customFormat="1" ht="29.1" customHeight="1">
      <c r="A99" s="40"/>
      <c r="B99" s="93"/>
      <c r="C99" s="93"/>
      <c r="D99" s="94"/>
      <c r="E99" s="107"/>
      <c r="F99" s="124"/>
      <c r="G99" s="116"/>
    </row>
    <row r="100" spans="1:7" s="5" customFormat="1">
      <c r="A100" s="40"/>
      <c r="B100" s="93"/>
      <c r="C100" s="93"/>
      <c r="D100" s="94"/>
      <c r="E100" s="107"/>
      <c r="F100" s="124"/>
      <c r="G100" s="116"/>
    </row>
    <row r="101" spans="1:7" ht="30" customHeight="1" thickBot="1">
      <c r="A101" s="412" t="s">
        <v>174</v>
      </c>
      <c r="B101" s="413"/>
      <c r="C101" s="413"/>
      <c r="D101" s="413"/>
      <c r="E101" s="413"/>
      <c r="F101" s="123"/>
      <c r="G101" s="131">
        <f>SUM(G55:G100)</f>
        <v>7074314.8000000007</v>
      </c>
    </row>
    <row r="105" spans="1:7">
      <c r="B105" s="6"/>
      <c r="D105" s="6"/>
      <c r="E105" s="6"/>
      <c r="F105" s="6"/>
      <c r="G105" s="90"/>
    </row>
    <row r="106" spans="1:7">
      <c r="B106" s="6"/>
      <c r="D106" s="6"/>
      <c r="E106" s="6"/>
      <c r="F106" s="6"/>
      <c r="G106" s="90"/>
    </row>
    <row r="107" spans="1:7">
      <c r="B107" s="6"/>
      <c r="D107" s="6"/>
      <c r="E107" s="6"/>
      <c r="F107" s="6"/>
      <c r="G107" s="90"/>
    </row>
    <row r="108" spans="1:7">
      <c r="B108" s="6"/>
      <c r="D108" s="6"/>
      <c r="E108" s="6"/>
      <c r="F108" s="6"/>
      <c r="G108" s="90"/>
    </row>
    <row r="109" spans="1:7">
      <c r="B109" s="6"/>
      <c r="D109" s="6"/>
      <c r="E109" s="6"/>
      <c r="F109" s="6"/>
      <c r="G109" s="90"/>
    </row>
    <row r="110" spans="1:7">
      <c r="B110" s="6"/>
      <c r="D110" s="6"/>
      <c r="E110" s="6"/>
      <c r="F110" s="6"/>
      <c r="G110" s="90"/>
    </row>
    <row r="111" spans="1:7">
      <c r="B111" s="6"/>
      <c r="D111" s="6"/>
      <c r="E111" s="6"/>
      <c r="F111" s="6"/>
      <c r="G111" s="90"/>
    </row>
    <row r="112" spans="1:7">
      <c r="B112" s="6"/>
      <c r="D112" s="6"/>
      <c r="E112" s="6"/>
      <c r="F112" s="6"/>
      <c r="G112" s="90"/>
    </row>
    <row r="113" spans="2:7">
      <c r="B113" s="6"/>
      <c r="D113" s="6"/>
      <c r="E113" s="6"/>
      <c r="F113" s="6"/>
      <c r="G113" s="90"/>
    </row>
    <row r="114" spans="2:7">
      <c r="B114" s="6"/>
      <c r="D114" s="6"/>
      <c r="E114" s="6"/>
      <c r="F114" s="6"/>
      <c r="G114" s="90"/>
    </row>
    <row r="115" spans="2:7">
      <c r="B115" s="6"/>
      <c r="D115" s="6"/>
      <c r="E115" s="6"/>
      <c r="F115" s="6"/>
      <c r="G115" s="90"/>
    </row>
    <row r="116" spans="2:7">
      <c r="B116" s="6"/>
      <c r="D116" s="6"/>
      <c r="E116" s="6"/>
      <c r="F116" s="6"/>
      <c r="G116" s="90"/>
    </row>
    <row r="117" spans="2:7">
      <c r="B117" s="6"/>
      <c r="D117" s="6"/>
      <c r="E117" s="6"/>
      <c r="F117" s="6"/>
      <c r="G117" s="90"/>
    </row>
    <row r="118" spans="2:7">
      <c r="B118" s="6"/>
      <c r="D118" s="6"/>
      <c r="E118" s="6"/>
      <c r="F118" s="6"/>
      <c r="G118" s="90"/>
    </row>
    <row r="119" spans="2:7">
      <c r="B119" s="6"/>
      <c r="D119" s="6"/>
      <c r="E119" s="6"/>
      <c r="F119" s="6"/>
      <c r="G119" s="90"/>
    </row>
    <row r="120" spans="2:7">
      <c r="B120" s="6"/>
      <c r="D120" s="6"/>
      <c r="E120" s="6"/>
      <c r="F120" s="6"/>
      <c r="G120" s="90"/>
    </row>
    <row r="125" spans="2:7">
      <c r="B125" s="6"/>
      <c r="D125" s="6"/>
      <c r="E125" s="6"/>
      <c r="F125" s="6"/>
      <c r="G125" s="90"/>
    </row>
    <row r="126" spans="2:7">
      <c r="B126" s="6"/>
      <c r="D126" s="6"/>
      <c r="E126" s="6"/>
      <c r="F126" s="6"/>
      <c r="G126" s="90"/>
    </row>
    <row r="127" spans="2:7">
      <c r="B127" s="6"/>
      <c r="D127" s="6"/>
      <c r="E127" s="6"/>
      <c r="F127" s="6"/>
      <c r="G127" s="90"/>
    </row>
    <row r="128" spans="2:7">
      <c r="B128" s="6"/>
      <c r="D128" s="6"/>
      <c r="E128" s="6"/>
      <c r="F128" s="6"/>
      <c r="G128" s="90"/>
    </row>
    <row r="129" spans="2:7">
      <c r="B129" s="6"/>
      <c r="D129" s="6"/>
      <c r="E129" s="6"/>
      <c r="F129" s="6"/>
      <c r="G129" s="90"/>
    </row>
    <row r="130" spans="2:7">
      <c r="B130" s="6"/>
      <c r="D130" s="6"/>
      <c r="E130" s="6"/>
      <c r="F130" s="6"/>
      <c r="G130" s="90"/>
    </row>
    <row r="131" spans="2:7">
      <c r="B131" s="6"/>
      <c r="D131" s="6"/>
      <c r="E131" s="6"/>
      <c r="F131" s="6"/>
      <c r="G131" s="90"/>
    </row>
    <row r="132" spans="2:7">
      <c r="B132" s="6"/>
      <c r="D132" s="6"/>
      <c r="E132" s="6"/>
      <c r="F132" s="6"/>
      <c r="G132" s="90"/>
    </row>
    <row r="133" spans="2:7">
      <c r="B133" s="6"/>
      <c r="D133" s="6"/>
      <c r="E133" s="6"/>
      <c r="F133" s="6"/>
      <c r="G133" s="90"/>
    </row>
    <row r="134" spans="2:7">
      <c r="B134" s="6"/>
      <c r="D134" s="6"/>
      <c r="E134" s="6"/>
      <c r="F134" s="6"/>
      <c r="G134" s="90"/>
    </row>
    <row r="135" spans="2:7">
      <c r="B135" s="6"/>
      <c r="D135" s="6"/>
      <c r="E135" s="6"/>
      <c r="F135" s="6"/>
      <c r="G135" s="90"/>
    </row>
    <row r="136" spans="2:7">
      <c r="B136" s="6"/>
      <c r="D136" s="6"/>
      <c r="E136" s="6"/>
      <c r="F136" s="6"/>
      <c r="G136" s="90"/>
    </row>
    <row r="137" spans="2:7">
      <c r="B137" s="6"/>
      <c r="D137" s="6"/>
      <c r="E137" s="6"/>
      <c r="F137" s="6"/>
      <c r="G137" s="90"/>
    </row>
    <row r="138" spans="2:7">
      <c r="B138" s="6"/>
      <c r="D138" s="6"/>
      <c r="E138" s="6"/>
      <c r="F138" s="6"/>
      <c r="G138" s="90"/>
    </row>
    <row r="139" spans="2:7">
      <c r="B139" s="6"/>
      <c r="D139" s="6"/>
      <c r="E139" s="6"/>
      <c r="F139" s="6"/>
      <c r="G139" s="90"/>
    </row>
    <row r="140" spans="2:7">
      <c r="B140" s="6"/>
      <c r="D140" s="6"/>
      <c r="E140" s="6"/>
      <c r="F140" s="6"/>
      <c r="G140" s="90"/>
    </row>
    <row r="141" spans="2:7">
      <c r="B141" s="6"/>
      <c r="D141" s="6"/>
      <c r="E141" s="6"/>
      <c r="F141" s="6"/>
      <c r="G141" s="90"/>
    </row>
    <row r="142" spans="2:7">
      <c r="B142" s="6"/>
      <c r="D142" s="6"/>
      <c r="E142" s="6"/>
      <c r="F142" s="6"/>
      <c r="G142" s="90"/>
    </row>
    <row r="143" spans="2:7">
      <c r="B143" s="6"/>
      <c r="D143" s="6"/>
      <c r="E143" s="6"/>
      <c r="F143" s="6"/>
      <c r="G143" s="90"/>
    </row>
    <row r="144" spans="2:7">
      <c r="B144" s="6"/>
      <c r="D144" s="6"/>
      <c r="E144" s="6"/>
      <c r="F144" s="6"/>
      <c r="G144" s="90"/>
    </row>
    <row r="145" spans="2:7">
      <c r="B145" s="6"/>
      <c r="D145" s="6"/>
      <c r="E145" s="6"/>
      <c r="F145" s="6"/>
      <c r="G145" s="90"/>
    </row>
    <row r="146" spans="2:7">
      <c r="B146" s="6"/>
      <c r="D146" s="6"/>
      <c r="E146" s="6"/>
      <c r="F146" s="6"/>
      <c r="G146" s="90"/>
    </row>
    <row r="147" spans="2:7">
      <c r="B147" s="6"/>
      <c r="D147" s="6"/>
      <c r="E147" s="6"/>
      <c r="F147" s="6"/>
      <c r="G147" s="90"/>
    </row>
    <row r="148" spans="2:7">
      <c r="B148" s="6"/>
      <c r="D148" s="6"/>
      <c r="E148" s="6"/>
      <c r="F148" s="6"/>
      <c r="G148" s="90"/>
    </row>
    <row r="149" spans="2:7">
      <c r="B149" s="6"/>
      <c r="D149" s="6"/>
      <c r="E149" s="6"/>
      <c r="F149" s="6"/>
      <c r="G149" s="90"/>
    </row>
    <row r="150" spans="2:7">
      <c r="B150" s="6"/>
      <c r="D150" s="6"/>
      <c r="E150" s="6"/>
      <c r="F150" s="6"/>
      <c r="G150" s="90"/>
    </row>
    <row r="151" spans="2:7">
      <c r="B151" s="6"/>
      <c r="D151" s="6"/>
      <c r="E151" s="6"/>
      <c r="F151" s="6"/>
      <c r="G151" s="90"/>
    </row>
    <row r="152" spans="2:7">
      <c r="B152" s="6"/>
      <c r="D152" s="6"/>
      <c r="E152" s="6"/>
      <c r="F152" s="6"/>
      <c r="G152" s="90"/>
    </row>
    <row r="153" spans="2:7">
      <c r="B153" s="6"/>
      <c r="D153" s="6"/>
      <c r="E153" s="6"/>
      <c r="F153" s="6"/>
      <c r="G153" s="90"/>
    </row>
    <row r="154" spans="2:7">
      <c r="B154" s="6"/>
      <c r="D154" s="6"/>
      <c r="E154" s="6"/>
      <c r="F154" s="6"/>
      <c r="G154" s="90"/>
    </row>
    <row r="155" spans="2:7">
      <c r="B155" s="6"/>
      <c r="D155" s="6"/>
      <c r="E155" s="6"/>
      <c r="F155" s="6"/>
      <c r="G155" s="90"/>
    </row>
    <row r="156" spans="2:7">
      <c r="B156" s="6"/>
      <c r="D156" s="6"/>
      <c r="E156" s="6"/>
      <c r="F156" s="6"/>
      <c r="G156" s="90"/>
    </row>
    <row r="157" spans="2:7">
      <c r="B157" s="6"/>
      <c r="D157" s="6"/>
      <c r="E157" s="6"/>
      <c r="F157" s="6"/>
      <c r="G157" s="90"/>
    </row>
    <row r="158" spans="2:7">
      <c r="B158" s="6"/>
      <c r="D158" s="6"/>
      <c r="E158" s="6"/>
      <c r="F158" s="6"/>
      <c r="G158" s="90"/>
    </row>
    <row r="159" spans="2:7">
      <c r="B159" s="6"/>
      <c r="D159" s="6"/>
      <c r="E159" s="6"/>
      <c r="F159" s="6"/>
      <c r="G159" s="90"/>
    </row>
    <row r="160" spans="2:7">
      <c r="B160" s="6"/>
      <c r="D160" s="6"/>
      <c r="E160" s="6"/>
      <c r="F160" s="6"/>
      <c r="G160" s="90"/>
    </row>
    <row r="161" spans="2:7">
      <c r="B161" s="6"/>
      <c r="D161" s="6"/>
      <c r="E161" s="6"/>
      <c r="F161" s="6"/>
      <c r="G161" s="90"/>
    </row>
    <row r="162" spans="2:7">
      <c r="B162" s="6"/>
      <c r="D162" s="6"/>
      <c r="E162" s="6"/>
      <c r="F162" s="6"/>
      <c r="G162" s="90"/>
    </row>
    <row r="163" spans="2:7">
      <c r="B163" s="6"/>
      <c r="D163" s="6"/>
      <c r="E163" s="6"/>
      <c r="F163" s="6"/>
      <c r="G163" s="90"/>
    </row>
    <row r="164" spans="2:7">
      <c r="B164" s="6"/>
      <c r="D164" s="6"/>
      <c r="E164" s="6"/>
      <c r="F164" s="6"/>
      <c r="G164" s="90"/>
    </row>
    <row r="165" spans="2:7">
      <c r="B165" s="6"/>
      <c r="D165" s="6"/>
      <c r="E165" s="6"/>
      <c r="F165" s="6"/>
      <c r="G165" s="90"/>
    </row>
    <row r="166" spans="2:7">
      <c r="B166" s="6"/>
      <c r="D166" s="6"/>
      <c r="E166" s="6"/>
      <c r="F166" s="6"/>
      <c r="G166" s="90"/>
    </row>
    <row r="167" spans="2:7">
      <c r="B167" s="6"/>
      <c r="D167" s="6"/>
      <c r="E167" s="6"/>
      <c r="F167" s="6"/>
      <c r="G167" s="90"/>
    </row>
    <row r="168" spans="2:7">
      <c r="B168" s="6"/>
      <c r="D168" s="6"/>
      <c r="E168" s="6"/>
      <c r="F168" s="6"/>
      <c r="G168" s="90"/>
    </row>
    <row r="169" spans="2:7">
      <c r="B169" s="6"/>
      <c r="D169" s="6"/>
      <c r="E169" s="6"/>
      <c r="F169" s="6"/>
      <c r="G169" s="90"/>
    </row>
    <row r="170" spans="2:7">
      <c r="B170" s="6"/>
      <c r="D170" s="6"/>
      <c r="E170" s="6"/>
      <c r="F170" s="6"/>
      <c r="G170" s="90"/>
    </row>
    <row r="171" spans="2:7">
      <c r="B171" s="6"/>
      <c r="D171" s="6"/>
      <c r="E171" s="6"/>
      <c r="F171" s="6"/>
      <c r="G171" s="90"/>
    </row>
    <row r="172" spans="2:7">
      <c r="B172" s="6"/>
      <c r="D172" s="6"/>
      <c r="E172" s="6"/>
      <c r="F172" s="6"/>
      <c r="G172" s="90"/>
    </row>
    <row r="173" spans="2:7">
      <c r="B173" s="6"/>
      <c r="D173" s="6"/>
      <c r="E173" s="6"/>
      <c r="F173" s="6"/>
      <c r="G173" s="90"/>
    </row>
    <row r="174" spans="2:7">
      <c r="B174" s="6"/>
      <c r="D174" s="6"/>
      <c r="E174" s="6"/>
      <c r="F174" s="6"/>
      <c r="G174" s="90"/>
    </row>
    <row r="175" spans="2:7">
      <c r="B175" s="6"/>
      <c r="D175" s="6"/>
      <c r="E175" s="6"/>
      <c r="F175" s="6"/>
      <c r="G175" s="90"/>
    </row>
    <row r="176" spans="2:7">
      <c r="B176" s="6"/>
      <c r="D176" s="6"/>
      <c r="E176" s="6"/>
      <c r="F176" s="6"/>
      <c r="G176" s="90"/>
    </row>
    <row r="177" spans="2:7">
      <c r="B177" s="6"/>
      <c r="D177" s="6"/>
      <c r="E177" s="6"/>
      <c r="F177" s="6"/>
      <c r="G177" s="90"/>
    </row>
    <row r="178" spans="2:7">
      <c r="B178" s="6"/>
      <c r="D178" s="6"/>
      <c r="E178" s="6"/>
      <c r="F178" s="6"/>
      <c r="G178" s="90"/>
    </row>
    <row r="179" spans="2:7">
      <c r="B179" s="6"/>
      <c r="D179" s="6"/>
      <c r="E179" s="6"/>
      <c r="F179" s="6"/>
      <c r="G179" s="90"/>
    </row>
    <row r="180" spans="2:7">
      <c r="B180" s="6"/>
      <c r="D180" s="6"/>
      <c r="E180" s="6"/>
      <c r="F180" s="6"/>
      <c r="G180" s="90"/>
    </row>
    <row r="181" spans="2:7">
      <c r="B181" s="6"/>
      <c r="D181" s="6"/>
      <c r="E181" s="6"/>
      <c r="F181" s="6"/>
      <c r="G181" s="90"/>
    </row>
    <row r="182" spans="2:7">
      <c r="B182" s="6"/>
      <c r="D182" s="6"/>
      <c r="E182" s="6"/>
      <c r="F182" s="6"/>
      <c r="G182" s="90"/>
    </row>
    <row r="183" spans="2:7">
      <c r="B183" s="6"/>
      <c r="D183" s="6"/>
      <c r="E183" s="6"/>
      <c r="F183" s="6"/>
      <c r="G183" s="90"/>
    </row>
    <row r="184" spans="2:7">
      <c r="B184" s="6"/>
      <c r="D184" s="6"/>
      <c r="E184" s="6"/>
      <c r="F184" s="6"/>
      <c r="G184" s="90"/>
    </row>
    <row r="185" spans="2:7">
      <c r="B185" s="6"/>
      <c r="D185" s="6"/>
      <c r="E185" s="6"/>
      <c r="F185" s="6"/>
      <c r="G185" s="90"/>
    </row>
    <row r="186" spans="2:7">
      <c r="B186" s="6"/>
      <c r="D186" s="6"/>
      <c r="E186" s="6"/>
      <c r="F186" s="6"/>
      <c r="G186" s="90"/>
    </row>
    <row r="187" spans="2:7">
      <c r="B187" s="6"/>
      <c r="D187" s="6"/>
      <c r="E187" s="6"/>
      <c r="F187" s="6"/>
      <c r="G187" s="90"/>
    </row>
    <row r="188" spans="2:7">
      <c r="B188" s="6"/>
      <c r="D188" s="6"/>
      <c r="E188" s="6"/>
      <c r="F188" s="6"/>
      <c r="G188" s="90"/>
    </row>
    <row r="189" spans="2:7">
      <c r="B189" s="6"/>
      <c r="D189" s="6"/>
      <c r="E189" s="6"/>
      <c r="F189" s="6"/>
      <c r="G189" s="90"/>
    </row>
    <row r="190" spans="2:7">
      <c r="B190" s="6"/>
      <c r="D190" s="6"/>
      <c r="E190" s="6"/>
      <c r="F190" s="6"/>
      <c r="G190" s="90"/>
    </row>
    <row r="191" spans="2:7">
      <c r="B191" s="6"/>
      <c r="D191" s="6"/>
      <c r="E191" s="6"/>
      <c r="F191" s="6"/>
      <c r="G191" s="90"/>
    </row>
    <row r="192" spans="2:7">
      <c r="B192" s="6"/>
      <c r="D192" s="6"/>
      <c r="E192" s="6"/>
      <c r="F192" s="6"/>
      <c r="G192" s="90"/>
    </row>
    <row r="193" spans="2:7">
      <c r="B193" s="6"/>
      <c r="D193" s="6"/>
      <c r="E193" s="6"/>
      <c r="F193" s="6"/>
      <c r="G193" s="90"/>
    </row>
    <row r="194" spans="2:7">
      <c r="B194" s="6"/>
      <c r="D194" s="6"/>
      <c r="E194" s="6"/>
      <c r="F194" s="6"/>
      <c r="G194" s="90"/>
    </row>
    <row r="195" spans="2:7">
      <c r="B195" s="6"/>
      <c r="D195" s="6"/>
      <c r="E195" s="6"/>
      <c r="F195" s="6"/>
      <c r="G195" s="90"/>
    </row>
    <row r="196" spans="2:7">
      <c r="B196" s="6"/>
      <c r="D196" s="6"/>
      <c r="E196" s="6"/>
      <c r="F196" s="6"/>
      <c r="G196" s="90"/>
    </row>
    <row r="197" spans="2:7">
      <c r="B197" s="6"/>
      <c r="D197" s="6"/>
      <c r="E197" s="6"/>
      <c r="F197" s="6"/>
      <c r="G197" s="90"/>
    </row>
    <row r="198" spans="2:7">
      <c r="B198" s="6"/>
      <c r="D198" s="6"/>
      <c r="E198" s="6"/>
      <c r="F198" s="6"/>
      <c r="G198" s="90"/>
    </row>
    <row r="199" spans="2:7">
      <c r="B199" s="6"/>
      <c r="D199" s="6"/>
      <c r="E199" s="6"/>
      <c r="F199" s="6"/>
      <c r="G199" s="90"/>
    </row>
    <row r="200" spans="2:7">
      <c r="B200" s="6"/>
      <c r="D200" s="6"/>
      <c r="E200" s="6"/>
      <c r="F200" s="6"/>
      <c r="G200" s="90"/>
    </row>
    <row r="201" spans="2:7">
      <c r="B201" s="6"/>
      <c r="D201" s="6"/>
      <c r="E201" s="6"/>
      <c r="F201" s="6"/>
      <c r="G201" s="90"/>
    </row>
    <row r="202" spans="2:7">
      <c r="B202" s="6"/>
      <c r="D202" s="6"/>
      <c r="E202" s="6"/>
      <c r="F202" s="6"/>
      <c r="G202" s="90"/>
    </row>
    <row r="203" spans="2:7">
      <c r="B203" s="6"/>
      <c r="D203" s="6"/>
      <c r="E203" s="6"/>
      <c r="F203" s="6"/>
      <c r="G203" s="90"/>
    </row>
    <row r="204" spans="2:7">
      <c r="B204" s="6"/>
      <c r="D204" s="6"/>
      <c r="E204" s="6"/>
      <c r="F204" s="6"/>
      <c r="G204" s="90"/>
    </row>
    <row r="205" spans="2:7">
      <c r="B205" s="6"/>
      <c r="D205" s="6"/>
      <c r="E205" s="6"/>
      <c r="F205" s="6"/>
      <c r="G205" s="90"/>
    </row>
    <row r="206" spans="2:7">
      <c r="B206" s="6"/>
      <c r="D206" s="6"/>
      <c r="E206" s="6"/>
      <c r="F206" s="6"/>
      <c r="G206" s="90"/>
    </row>
    <row r="207" spans="2:7">
      <c r="B207" s="6"/>
      <c r="D207" s="6"/>
      <c r="E207" s="6"/>
      <c r="F207" s="6"/>
      <c r="G207" s="90"/>
    </row>
    <row r="208" spans="2:7">
      <c r="B208" s="6"/>
      <c r="D208" s="6"/>
      <c r="E208" s="6"/>
      <c r="F208" s="6"/>
      <c r="G208" s="90"/>
    </row>
    <row r="209" spans="2:7">
      <c r="B209" s="6"/>
      <c r="D209" s="6"/>
      <c r="E209" s="6"/>
      <c r="F209" s="6"/>
      <c r="G209" s="90"/>
    </row>
    <row r="210" spans="2:7">
      <c r="B210" s="6"/>
      <c r="D210" s="6"/>
      <c r="E210" s="6"/>
      <c r="F210" s="6"/>
      <c r="G210" s="90"/>
    </row>
    <row r="211" spans="2:7">
      <c r="B211" s="6"/>
      <c r="D211" s="6"/>
      <c r="E211" s="6"/>
      <c r="F211" s="6"/>
      <c r="G211" s="90"/>
    </row>
    <row r="212" spans="2:7">
      <c r="B212" s="6"/>
      <c r="D212" s="6"/>
      <c r="E212" s="6"/>
      <c r="F212" s="6"/>
      <c r="G212" s="90"/>
    </row>
    <row r="213" spans="2:7">
      <c r="B213" s="6"/>
      <c r="D213" s="6"/>
      <c r="E213" s="6"/>
      <c r="F213" s="6"/>
      <c r="G213" s="90"/>
    </row>
    <row r="214" spans="2:7">
      <c r="B214" s="6"/>
      <c r="D214" s="6"/>
      <c r="E214" s="6"/>
      <c r="F214" s="6"/>
      <c r="G214" s="90"/>
    </row>
    <row r="215" spans="2:7">
      <c r="B215" s="6"/>
      <c r="D215" s="6"/>
      <c r="E215" s="6"/>
      <c r="F215" s="6"/>
      <c r="G215" s="90"/>
    </row>
    <row r="216" spans="2:7">
      <c r="B216" s="6"/>
      <c r="D216" s="6"/>
      <c r="E216" s="6"/>
      <c r="F216" s="6"/>
      <c r="G216" s="90"/>
    </row>
    <row r="217" spans="2:7">
      <c r="B217" s="6"/>
      <c r="D217" s="6"/>
      <c r="E217" s="6"/>
      <c r="F217" s="6"/>
      <c r="G217" s="90"/>
    </row>
    <row r="218" spans="2:7">
      <c r="B218" s="6"/>
      <c r="D218" s="6"/>
      <c r="E218" s="6"/>
      <c r="F218" s="6"/>
      <c r="G218" s="90"/>
    </row>
    <row r="219" spans="2:7">
      <c r="B219" s="6"/>
      <c r="D219" s="6"/>
      <c r="E219" s="6"/>
      <c r="F219" s="6"/>
      <c r="G219" s="90"/>
    </row>
    <row r="220" spans="2:7">
      <c r="B220" s="6"/>
      <c r="D220" s="6"/>
      <c r="E220" s="6"/>
      <c r="F220" s="6"/>
      <c r="G220" s="90"/>
    </row>
    <row r="221" spans="2:7">
      <c r="B221" s="6"/>
      <c r="D221" s="6"/>
      <c r="E221" s="6"/>
      <c r="F221" s="6"/>
      <c r="G221" s="90"/>
    </row>
    <row r="222" spans="2:7">
      <c r="B222" s="6"/>
      <c r="D222" s="6"/>
      <c r="E222" s="6"/>
      <c r="F222" s="6"/>
      <c r="G222" s="90"/>
    </row>
    <row r="223" spans="2:7">
      <c r="B223" s="6"/>
      <c r="D223" s="6"/>
      <c r="E223" s="6"/>
      <c r="F223" s="6"/>
      <c r="G223" s="90"/>
    </row>
    <row r="224" spans="2:7">
      <c r="B224" s="6"/>
      <c r="D224" s="6"/>
      <c r="E224" s="6"/>
      <c r="F224" s="6"/>
      <c r="G224" s="90"/>
    </row>
    <row r="225" spans="2:7">
      <c r="B225" s="6"/>
      <c r="D225" s="6"/>
      <c r="E225" s="6"/>
      <c r="F225" s="6"/>
      <c r="G225" s="90"/>
    </row>
    <row r="226" spans="2:7">
      <c r="B226" s="6"/>
      <c r="D226" s="6"/>
      <c r="E226" s="6"/>
      <c r="F226" s="6"/>
      <c r="G226" s="90"/>
    </row>
    <row r="227" spans="2:7">
      <c r="B227" s="6"/>
      <c r="D227" s="6"/>
      <c r="E227" s="6"/>
      <c r="F227" s="6"/>
      <c r="G227" s="90"/>
    </row>
    <row r="228" spans="2:7">
      <c r="B228" s="6"/>
      <c r="D228" s="6"/>
      <c r="E228" s="6"/>
      <c r="F228" s="6"/>
      <c r="G228" s="90"/>
    </row>
    <row r="229" spans="2:7">
      <c r="B229" s="6"/>
      <c r="D229" s="6"/>
      <c r="E229" s="6"/>
      <c r="F229" s="6"/>
      <c r="G229" s="90"/>
    </row>
    <row r="230" spans="2:7">
      <c r="B230" s="6"/>
      <c r="D230" s="6"/>
      <c r="E230" s="6"/>
      <c r="F230" s="6"/>
      <c r="G230" s="90"/>
    </row>
    <row r="231" spans="2:7">
      <c r="B231" s="6"/>
      <c r="D231" s="6"/>
      <c r="E231" s="6"/>
      <c r="F231" s="6"/>
      <c r="G231" s="90"/>
    </row>
    <row r="232" spans="2:7">
      <c r="B232" s="6"/>
      <c r="D232" s="6"/>
      <c r="E232" s="6"/>
      <c r="F232" s="6"/>
      <c r="G232" s="90"/>
    </row>
    <row r="233" spans="2:7">
      <c r="B233" s="6"/>
      <c r="D233" s="6"/>
      <c r="E233" s="6"/>
      <c r="F233" s="6"/>
      <c r="G233" s="90"/>
    </row>
    <row r="234" spans="2:7">
      <c r="B234" s="6"/>
      <c r="D234" s="6"/>
      <c r="E234" s="6"/>
      <c r="F234" s="6"/>
      <c r="G234" s="90"/>
    </row>
    <row r="235" spans="2:7">
      <c r="B235" s="6"/>
      <c r="D235" s="6"/>
      <c r="E235" s="6"/>
      <c r="F235" s="6"/>
      <c r="G235" s="90"/>
    </row>
    <row r="236" spans="2:7">
      <c r="B236" s="6"/>
      <c r="D236" s="6"/>
      <c r="E236" s="6"/>
      <c r="F236" s="6"/>
      <c r="G236" s="90"/>
    </row>
    <row r="237" spans="2:7">
      <c r="B237" s="6"/>
      <c r="D237" s="6"/>
      <c r="E237" s="6"/>
      <c r="F237" s="6"/>
      <c r="G237" s="90"/>
    </row>
    <row r="238" spans="2:7">
      <c r="B238" s="6"/>
      <c r="D238" s="6"/>
      <c r="E238" s="6"/>
      <c r="F238" s="6"/>
      <c r="G238" s="90"/>
    </row>
    <row r="239" spans="2:7">
      <c r="B239" s="6"/>
      <c r="D239" s="6"/>
      <c r="E239" s="6"/>
      <c r="F239" s="6"/>
      <c r="G239" s="90"/>
    </row>
    <row r="240" spans="2:7">
      <c r="B240" s="6"/>
      <c r="D240" s="6"/>
      <c r="E240" s="6"/>
      <c r="F240" s="6"/>
      <c r="G240" s="90"/>
    </row>
    <row r="241" spans="2:7">
      <c r="B241" s="6"/>
      <c r="D241" s="6"/>
      <c r="E241" s="6"/>
      <c r="F241" s="6"/>
      <c r="G241" s="90"/>
    </row>
    <row r="242" spans="2:7">
      <c r="B242" s="6"/>
      <c r="D242" s="6"/>
      <c r="E242" s="6"/>
      <c r="F242" s="6"/>
      <c r="G242" s="90"/>
    </row>
    <row r="243" spans="2:7">
      <c r="B243" s="6"/>
      <c r="D243" s="6"/>
      <c r="E243" s="6"/>
      <c r="F243" s="6"/>
      <c r="G243" s="90"/>
    </row>
    <row r="244" spans="2:7">
      <c r="B244" s="6"/>
      <c r="D244" s="6"/>
      <c r="E244" s="6"/>
      <c r="F244" s="6"/>
      <c r="G244" s="90"/>
    </row>
    <row r="245" spans="2:7">
      <c r="B245" s="6"/>
      <c r="D245" s="6"/>
      <c r="E245" s="6"/>
      <c r="F245" s="6"/>
      <c r="G245" s="90"/>
    </row>
    <row r="246" spans="2:7">
      <c r="B246" s="6"/>
      <c r="D246" s="6"/>
      <c r="E246" s="6"/>
      <c r="F246" s="6"/>
      <c r="G246" s="90"/>
    </row>
    <row r="247" spans="2:7">
      <c r="B247" s="6"/>
      <c r="D247" s="6"/>
      <c r="E247" s="6"/>
      <c r="F247" s="6"/>
      <c r="G247" s="90"/>
    </row>
    <row r="248" spans="2:7">
      <c r="B248" s="6"/>
      <c r="D248" s="6"/>
      <c r="E248" s="6"/>
      <c r="F248" s="6"/>
      <c r="G248" s="90"/>
    </row>
    <row r="249" spans="2:7">
      <c r="B249" s="6"/>
      <c r="D249" s="6"/>
      <c r="E249" s="6"/>
      <c r="F249" s="6"/>
      <c r="G249" s="90"/>
    </row>
    <row r="250" spans="2:7">
      <c r="B250" s="6"/>
      <c r="D250" s="6"/>
      <c r="E250" s="6"/>
      <c r="F250" s="6"/>
      <c r="G250" s="90"/>
    </row>
    <row r="251" spans="2:7">
      <c r="B251" s="6"/>
      <c r="D251" s="6"/>
      <c r="E251" s="6"/>
      <c r="F251" s="6"/>
      <c r="G251" s="90"/>
    </row>
    <row r="252" spans="2:7">
      <c r="B252" s="6"/>
      <c r="D252" s="6"/>
      <c r="E252" s="6"/>
      <c r="F252" s="6"/>
      <c r="G252" s="90"/>
    </row>
    <row r="253" spans="2:7">
      <c r="B253" s="6"/>
      <c r="D253" s="6"/>
      <c r="E253" s="6"/>
      <c r="F253" s="6"/>
      <c r="G253" s="90"/>
    </row>
    <row r="254" spans="2:7">
      <c r="B254" s="6"/>
      <c r="D254" s="6"/>
      <c r="E254" s="6"/>
      <c r="F254" s="6"/>
      <c r="G254" s="90"/>
    </row>
    <row r="255" spans="2:7">
      <c r="B255" s="6"/>
      <c r="D255" s="6"/>
      <c r="E255" s="6"/>
      <c r="F255" s="6"/>
      <c r="G255" s="90"/>
    </row>
    <row r="256" spans="2:7">
      <c r="B256" s="6"/>
      <c r="D256" s="6"/>
      <c r="E256" s="6"/>
      <c r="F256" s="6"/>
      <c r="G256" s="90"/>
    </row>
    <row r="257" spans="2:7">
      <c r="B257" s="6"/>
      <c r="D257" s="6"/>
      <c r="E257" s="6"/>
      <c r="F257" s="6"/>
      <c r="G257" s="90"/>
    </row>
    <row r="258" spans="2:7">
      <c r="B258" s="6"/>
      <c r="D258" s="6"/>
      <c r="E258" s="6"/>
      <c r="F258" s="6"/>
      <c r="G258" s="90"/>
    </row>
    <row r="259" spans="2:7">
      <c r="B259" s="6"/>
      <c r="D259" s="6"/>
      <c r="E259" s="6"/>
      <c r="F259" s="6"/>
      <c r="G259" s="90"/>
    </row>
    <row r="260" spans="2:7">
      <c r="B260" s="6"/>
      <c r="D260" s="6"/>
      <c r="E260" s="6"/>
      <c r="F260" s="6"/>
      <c r="G260" s="90"/>
    </row>
    <row r="261" spans="2:7">
      <c r="B261" s="6"/>
      <c r="D261" s="6"/>
      <c r="E261" s="6"/>
      <c r="F261" s="6"/>
      <c r="G261" s="90"/>
    </row>
    <row r="262" spans="2:7">
      <c r="B262" s="6"/>
      <c r="D262" s="6"/>
      <c r="E262" s="6"/>
      <c r="F262" s="6"/>
      <c r="G262" s="90"/>
    </row>
    <row r="263" spans="2:7">
      <c r="B263" s="6"/>
      <c r="D263" s="6"/>
      <c r="E263" s="6"/>
      <c r="F263" s="6"/>
      <c r="G263" s="90"/>
    </row>
    <row r="264" spans="2:7">
      <c r="B264" s="6"/>
      <c r="D264" s="6"/>
      <c r="E264" s="6"/>
      <c r="F264" s="6"/>
      <c r="G264" s="90"/>
    </row>
    <row r="265" spans="2:7">
      <c r="B265" s="6"/>
      <c r="D265" s="6"/>
      <c r="E265" s="6"/>
      <c r="F265" s="6"/>
      <c r="G265" s="90"/>
    </row>
    <row r="266" spans="2:7">
      <c r="B266" s="6"/>
      <c r="D266" s="6"/>
      <c r="E266" s="6"/>
      <c r="F266" s="6"/>
      <c r="G266" s="90"/>
    </row>
    <row r="267" spans="2:7">
      <c r="B267" s="6"/>
      <c r="D267" s="6"/>
      <c r="E267" s="6"/>
      <c r="F267" s="6"/>
      <c r="G267" s="90"/>
    </row>
    <row r="268" spans="2:7">
      <c r="B268" s="6"/>
      <c r="D268" s="6"/>
      <c r="E268" s="6"/>
      <c r="F268" s="6"/>
      <c r="G268" s="90"/>
    </row>
    <row r="269" spans="2:7">
      <c r="B269" s="6"/>
      <c r="D269" s="6"/>
      <c r="E269" s="6"/>
      <c r="F269" s="6"/>
      <c r="G269" s="90"/>
    </row>
    <row r="270" spans="2:7">
      <c r="B270" s="6"/>
      <c r="D270" s="6"/>
      <c r="E270" s="6"/>
      <c r="F270" s="6"/>
      <c r="G270" s="90"/>
    </row>
    <row r="271" spans="2:7">
      <c r="B271" s="6"/>
      <c r="D271" s="6"/>
      <c r="E271" s="6"/>
      <c r="F271" s="6"/>
      <c r="G271" s="90"/>
    </row>
    <row r="272" spans="2:7">
      <c r="B272" s="6"/>
      <c r="D272" s="6"/>
      <c r="E272" s="6"/>
      <c r="F272" s="6"/>
      <c r="G272" s="90"/>
    </row>
    <row r="273" spans="2:7">
      <c r="B273" s="6"/>
      <c r="D273" s="6"/>
      <c r="E273" s="6"/>
      <c r="F273" s="6"/>
      <c r="G273" s="90"/>
    </row>
    <row r="274" spans="2:7">
      <c r="B274" s="6"/>
      <c r="D274" s="6"/>
      <c r="E274" s="6"/>
      <c r="F274" s="6"/>
      <c r="G274" s="90"/>
    </row>
    <row r="275" spans="2:7">
      <c r="B275" s="6"/>
      <c r="D275" s="6"/>
      <c r="E275" s="6"/>
      <c r="F275" s="6"/>
      <c r="G275" s="90"/>
    </row>
    <row r="276" spans="2:7">
      <c r="B276" s="6"/>
      <c r="D276" s="6"/>
      <c r="E276" s="6"/>
      <c r="F276" s="6"/>
      <c r="G276" s="90"/>
    </row>
    <row r="277" spans="2:7">
      <c r="B277" s="6"/>
      <c r="D277" s="6"/>
      <c r="E277" s="6"/>
      <c r="F277" s="6"/>
      <c r="G277" s="90"/>
    </row>
    <row r="278" spans="2:7">
      <c r="B278" s="6"/>
      <c r="D278" s="6"/>
      <c r="E278" s="6"/>
      <c r="F278" s="6"/>
      <c r="G278" s="90"/>
    </row>
    <row r="279" spans="2:7">
      <c r="B279" s="6"/>
      <c r="D279" s="6"/>
      <c r="E279" s="6"/>
      <c r="F279" s="6"/>
      <c r="G279" s="90"/>
    </row>
    <row r="280" spans="2:7">
      <c r="B280" s="6"/>
      <c r="D280" s="6"/>
      <c r="E280" s="6"/>
      <c r="F280" s="6"/>
      <c r="G280" s="90"/>
    </row>
    <row r="281" spans="2:7">
      <c r="B281" s="6"/>
      <c r="D281" s="6"/>
      <c r="E281" s="6"/>
      <c r="F281" s="6"/>
      <c r="G281" s="90"/>
    </row>
    <row r="282" spans="2:7">
      <c r="B282" s="6"/>
      <c r="D282" s="6"/>
      <c r="E282" s="6"/>
      <c r="F282" s="6"/>
      <c r="G282" s="90"/>
    </row>
    <row r="283" spans="2:7">
      <c r="B283" s="6"/>
      <c r="D283" s="6"/>
      <c r="E283" s="6"/>
      <c r="F283" s="6"/>
      <c r="G283" s="90"/>
    </row>
    <row r="284" spans="2:7">
      <c r="B284" s="6"/>
      <c r="D284" s="6"/>
      <c r="E284" s="6"/>
      <c r="F284" s="6"/>
      <c r="G284" s="90"/>
    </row>
    <row r="285" spans="2:7">
      <c r="B285" s="6"/>
      <c r="D285" s="6"/>
      <c r="E285" s="6"/>
      <c r="F285" s="6"/>
      <c r="G285" s="90"/>
    </row>
    <row r="286" spans="2:7">
      <c r="B286" s="6"/>
      <c r="D286" s="6"/>
      <c r="E286" s="6"/>
      <c r="F286" s="6"/>
      <c r="G286" s="90"/>
    </row>
    <row r="287" spans="2:7">
      <c r="B287" s="6"/>
      <c r="D287" s="6"/>
      <c r="E287" s="6"/>
      <c r="F287" s="6"/>
      <c r="G287" s="90"/>
    </row>
    <row r="288" spans="2:7">
      <c r="B288" s="6"/>
      <c r="D288" s="6"/>
      <c r="E288" s="6"/>
      <c r="F288" s="6"/>
      <c r="G288" s="90"/>
    </row>
    <row r="289" spans="2:7">
      <c r="B289" s="6"/>
      <c r="D289" s="6"/>
      <c r="E289" s="6"/>
      <c r="F289" s="6"/>
      <c r="G289" s="90"/>
    </row>
    <row r="290" spans="2:7">
      <c r="B290" s="6"/>
      <c r="D290" s="6"/>
      <c r="E290" s="6"/>
      <c r="F290" s="6"/>
      <c r="G290" s="90"/>
    </row>
    <row r="291" spans="2:7">
      <c r="B291" s="6"/>
      <c r="D291" s="6"/>
      <c r="E291" s="6"/>
      <c r="F291" s="6"/>
      <c r="G291" s="90"/>
    </row>
    <row r="292" spans="2:7">
      <c r="B292" s="6"/>
      <c r="D292" s="6"/>
      <c r="E292" s="6"/>
      <c r="F292" s="6"/>
      <c r="G292" s="90"/>
    </row>
    <row r="293" spans="2:7">
      <c r="B293" s="6"/>
      <c r="D293" s="6"/>
      <c r="E293" s="6"/>
      <c r="F293" s="6"/>
      <c r="G293" s="90"/>
    </row>
    <row r="294" spans="2:7">
      <c r="B294" s="6"/>
      <c r="D294" s="6"/>
      <c r="E294" s="6"/>
      <c r="F294" s="6"/>
      <c r="G294" s="90"/>
    </row>
    <row r="295" spans="2:7">
      <c r="B295" s="6"/>
      <c r="D295" s="6"/>
      <c r="E295" s="6"/>
      <c r="F295" s="6"/>
      <c r="G295" s="90"/>
    </row>
    <row r="296" spans="2:7">
      <c r="B296" s="6"/>
      <c r="D296" s="6"/>
      <c r="E296" s="6"/>
      <c r="F296" s="6"/>
      <c r="G296" s="90"/>
    </row>
    <row r="297" spans="2:7">
      <c r="B297" s="6"/>
      <c r="D297" s="6"/>
      <c r="E297" s="6"/>
      <c r="F297" s="6"/>
      <c r="G297" s="90"/>
    </row>
    <row r="298" spans="2:7">
      <c r="B298" s="6"/>
      <c r="D298" s="6"/>
      <c r="E298" s="6"/>
      <c r="F298" s="6"/>
      <c r="G298" s="90"/>
    </row>
    <row r="299" spans="2:7">
      <c r="B299" s="6"/>
      <c r="D299" s="6"/>
      <c r="E299" s="6"/>
      <c r="F299" s="6"/>
      <c r="G299" s="90"/>
    </row>
    <row r="300" spans="2:7">
      <c r="B300" s="6"/>
      <c r="D300" s="6"/>
      <c r="E300" s="6"/>
      <c r="F300" s="6"/>
      <c r="G300" s="90"/>
    </row>
    <row r="301" spans="2:7">
      <c r="B301" s="6"/>
      <c r="D301" s="6"/>
      <c r="E301" s="6"/>
      <c r="F301" s="6"/>
      <c r="G301" s="90"/>
    </row>
    <row r="302" spans="2:7">
      <c r="B302" s="6"/>
      <c r="D302" s="6"/>
      <c r="E302" s="6"/>
      <c r="F302" s="6"/>
      <c r="G302" s="90"/>
    </row>
    <row r="303" spans="2:7">
      <c r="B303" s="6"/>
      <c r="D303" s="6"/>
      <c r="E303" s="6"/>
      <c r="F303" s="6"/>
      <c r="G303" s="90"/>
    </row>
    <row r="304" spans="2:7">
      <c r="B304" s="6"/>
      <c r="D304" s="6"/>
      <c r="E304" s="6"/>
      <c r="F304" s="6"/>
      <c r="G304" s="90"/>
    </row>
    <row r="305" spans="2:7">
      <c r="B305" s="6"/>
      <c r="D305" s="6"/>
      <c r="E305" s="6"/>
      <c r="F305" s="6"/>
      <c r="G305" s="90"/>
    </row>
    <row r="306" spans="2:7">
      <c r="B306" s="6"/>
      <c r="D306" s="6"/>
      <c r="E306" s="6"/>
      <c r="F306" s="6"/>
      <c r="G306" s="90"/>
    </row>
    <row r="307" spans="2:7">
      <c r="B307" s="6"/>
      <c r="D307" s="6"/>
      <c r="E307" s="6"/>
      <c r="F307" s="6"/>
      <c r="G307" s="90"/>
    </row>
    <row r="308" spans="2:7">
      <c r="B308" s="6"/>
      <c r="D308" s="6"/>
      <c r="E308" s="6"/>
      <c r="F308" s="6"/>
      <c r="G308" s="90"/>
    </row>
    <row r="309" spans="2:7">
      <c r="B309" s="6"/>
      <c r="D309" s="6"/>
      <c r="E309" s="6"/>
      <c r="F309" s="6"/>
      <c r="G309" s="90"/>
    </row>
    <row r="310" spans="2:7">
      <c r="B310" s="6"/>
      <c r="D310" s="6"/>
      <c r="E310" s="6"/>
      <c r="F310" s="6"/>
      <c r="G310" s="90"/>
    </row>
    <row r="311" spans="2:7">
      <c r="B311" s="6"/>
      <c r="D311" s="6"/>
      <c r="E311" s="6"/>
      <c r="F311" s="6"/>
      <c r="G311" s="90"/>
    </row>
    <row r="312" spans="2:7">
      <c r="B312" s="6"/>
      <c r="D312" s="6"/>
      <c r="E312" s="6"/>
      <c r="F312" s="6"/>
      <c r="G312" s="90"/>
    </row>
    <row r="313" spans="2:7">
      <c r="B313" s="6"/>
      <c r="D313" s="6"/>
      <c r="E313" s="6"/>
      <c r="F313" s="6"/>
      <c r="G313" s="90"/>
    </row>
    <row r="314" spans="2:7">
      <c r="B314" s="6"/>
      <c r="D314" s="6"/>
      <c r="E314" s="6"/>
      <c r="F314" s="6"/>
      <c r="G314" s="90"/>
    </row>
    <row r="315" spans="2:7">
      <c r="B315" s="6"/>
      <c r="D315" s="6"/>
      <c r="E315" s="6"/>
      <c r="F315" s="6"/>
      <c r="G315" s="90"/>
    </row>
    <row r="316" spans="2:7">
      <c r="B316" s="6"/>
      <c r="D316" s="6"/>
      <c r="E316" s="6"/>
      <c r="F316" s="6"/>
      <c r="G316" s="90"/>
    </row>
    <row r="317" spans="2:7">
      <c r="B317" s="6"/>
      <c r="D317" s="6"/>
      <c r="E317" s="6"/>
      <c r="F317" s="6"/>
      <c r="G317" s="90"/>
    </row>
    <row r="329" spans="2:7">
      <c r="B329" s="6"/>
      <c r="D329" s="6"/>
      <c r="E329" s="6"/>
      <c r="F329" s="6"/>
      <c r="G329" s="90"/>
    </row>
    <row r="330" spans="2:7">
      <c r="B330" s="6"/>
      <c r="D330" s="6"/>
      <c r="E330" s="6"/>
      <c r="F330" s="6"/>
      <c r="G330" s="90"/>
    </row>
    <row r="331" spans="2:7">
      <c r="B331" s="6"/>
      <c r="D331" s="6"/>
      <c r="E331" s="6"/>
      <c r="F331" s="6"/>
      <c r="G331" s="90"/>
    </row>
    <row r="332" spans="2:7">
      <c r="B332" s="6"/>
      <c r="D332" s="6"/>
      <c r="E332" s="6"/>
      <c r="F332" s="6"/>
      <c r="G332" s="90"/>
    </row>
    <row r="333" spans="2:7">
      <c r="B333" s="6"/>
      <c r="D333" s="6"/>
      <c r="E333" s="6"/>
      <c r="F333" s="6"/>
      <c r="G333" s="90"/>
    </row>
    <row r="334" spans="2:7">
      <c r="B334" s="6"/>
      <c r="D334" s="6"/>
      <c r="E334" s="6"/>
      <c r="F334" s="6"/>
      <c r="G334" s="90"/>
    </row>
    <row r="335" spans="2:7">
      <c r="B335" s="6"/>
      <c r="D335" s="6"/>
      <c r="E335" s="6"/>
      <c r="F335" s="6"/>
      <c r="G335" s="90"/>
    </row>
    <row r="336" spans="2:7">
      <c r="B336" s="6"/>
      <c r="D336" s="6"/>
      <c r="E336" s="6"/>
      <c r="F336" s="6"/>
      <c r="G336" s="90"/>
    </row>
    <row r="337" spans="2:7">
      <c r="B337" s="6"/>
      <c r="D337" s="6"/>
      <c r="E337" s="6"/>
      <c r="F337" s="6"/>
      <c r="G337" s="90"/>
    </row>
    <row r="338" spans="2:7">
      <c r="B338" s="6"/>
      <c r="D338" s="6"/>
      <c r="E338" s="6"/>
      <c r="F338" s="6"/>
      <c r="G338" s="90"/>
    </row>
    <row r="339" spans="2:7">
      <c r="B339" s="6"/>
      <c r="D339" s="6"/>
      <c r="E339" s="6"/>
      <c r="F339" s="6"/>
      <c r="G339" s="90"/>
    </row>
    <row r="340" spans="2:7">
      <c r="B340" s="6"/>
      <c r="D340" s="6"/>
      <c r="E340" s="6"/>
      <c r="F340" s="6"/>
      <c r="G340" s="90"/>
    </row>
    <row r="341" spans="2:7">
      <c r="B341" s="6"/>
      <c r="D341" s="6"/>
      <c r="E341" s="6"/>
      <c r="F341" s="6"/>
      <c r="G341" s="90"/>
    </row>
    <row r="342" spans="2:7">
      <c r="B342" s="6"/>
      <c r="D342" s="6"/>
      <c r="E342" s="6"/>
      <c r="F342" s="6"/>
      <c r="G342" s="90"/>
    </row>
    <row r="343" spans="2:7">
      <c r="B343" s="6"/>
      <c r="D343" s="6"/>
      <c r="E343" s="6"/>
      <c r="F343" s="6"/>
      <c r="G343" s="90"/>
    </row>
    <row r="344" spans="2:7">
      <c r="B344" s="6"/>
      <c r="D344" s="6"/>
      <c r="E344" s="6"/>
      <c r="F344" s="6"/>
      <c r="G344" s="90"/>
    </row>
    <row r="345" spans="2:7">
      <c r="B345" s="6"/>
      <c r="D345" s="6"/>
      <c r="E345" s="6"/>
      <c r="F345" s="6"/>
      <c r="G345" s="90"/>
    </row>
    <row r="346" spans="2:7">
      <c r="B346" s="6"/>
      <c r="D346" s="6"/>
      <c r="E346" s="6"/>
      <c r="F346" s="6"/>
      <c r="G346" s="90"/>
    </row>
    <row r="347" spans="2:7">
      <c r="B347" s="6"/>
      <c r="D347" s="6"/>
      <c r="E347" s="6"/>
      <c r="F347" s="6"/>
      <c r="G347" s="90"/>
    </row>
    <row r="348" spans="2:7">
      <c r="B348" s="6"/>
      <c r="D348" s="6"/>
      <c r="E348" s="6"/>
      <c r="F348" s="6"/>
      <c r="G348" s="90"/>
    </row>
    <row r="349" spans="2:7">
      <c r="B349" s="6"/>
      <c r="D349" s="6"/>
      <c r="E349" s="6"/>
      <c r="F349" s="6"/>
      <c r="G349" s="90"/>
    </row>
    <row r="350" spans="2:7">
      <c r="B350" s="6"/>
      <c r="D350" s="6"/>
      <c r="E350" s="6"/>
      <c r="F350" s="6"/>
      <c r="G350" s="90"/>
    </row>
    <row r="351" spans="2:7">
      <c r="B351" s="6"/>
      <c r="D351" s="6"/>
      <c r="E351" s="6"/>
      <c r="F351" s="6"/>
      <c r="G351" s="90"/>
    </row>
    <row r="352" spans="2:7">
      <c r="B352" s="6"/>
      <c r="D352" s="6"/>
      <c r="E352" s="6"/>
      <c r="F352" s="6"/>
      <c r="G352" s="90"/>
    </row>
    <row r="353" spans="2:7">
      <c r="B353" s="6"/>
      <c r="D353" s="6"/>
      <c r="E353" s="6"/>
      <c r="F353" s="6"/>
      <c r="G353" s="90"/>
    </row>
    <row r="354" spans="2:7">
      <c r="B354" s="6"/>
      <c r="D354" s="6"/>
      <c r="E354" s="6"/>
      <c r="F354" s="6"/>
      <c r="G354" s="90"/>
    </row>
    <row r="355" spans="2:7">
      <c r="B355" s="6"/>
      <c r="D355" s="6"/>
      <c r="E355" s="6"/>
      <c r="F355" s="6"/>
      <c r="G355" s="90"/>
    </row>
    <row r="356" spans="2:7">
      <c r="B356" s="6"/>
      <c r="D356" s="6"/>
      <c r="E356" s="6"/>
      <c r="F356" s="6"/>
      <c r="G356" s="90"/>
    </row>
    <row r="357" spans="2:7">
      <c r="B357" s="6"/>
      <c r="D357" s="6"/>
      <c r="E357" s="6"/>
      <c r="F357" s="6"/>
      <c r="G357" s="90"/>
    </row>
    <row r="358" spans="2:7">
      <c r="B358" s="6"/>
      <c r="D358" s="6"/>
      <c r="E358" s="6"/>
      <c r="F358" s="6"/>
      <c r="G358" s="90"/>
    </row>
    <row r="359" spans="2:7">
      <c r="B359" s="6"/>
      <c r="D359" s="6"/>
      <c r="E359" s="6"/>
      <c r="F359" s="6"/>
      <c r="G359" s="90"/>
    </row>
    <row r="360" spans="2:7">
      <c r="B360" s="6"/>
      <c r="D360" s="6"/>
      <c r="E360" s="6"/>
      <c r="F360" s="6"/>
      <c r="G360" s="90"/>
    </row>
    <row r="361" spans="2:7">
      <c r="B361" s="6"/>
      <c r="D361" s="6"/>
      <c r="E361" s="6"/>
      <c r="F361" s="6"/>
      <c r="G361" s="90"/>
    </row>
    <row r="362" spans="2:7">
      <c r="B362" s="6"/>
      <c r="D362" s="6"/>
      <c r="E362" s="6"/>
      <c r="F362" s="6"/>
      <c r="G362" s="90"/>
    </row>
    <row r="363" spans="2:7">
      <c r="B363" s="6"/>
      <c r="D363" s="6"/>
      <c r="E363" s="6"/>
      <c r="F363" s="6"/>
      <c r="G363" s="90"/>
    </row>
    <row r="364" spans="2:7">
      <c r="B364" s="6"/>
      <c r="D364" s="6"/>
      <c r="E364" s="6"/>
      <c r="F364" s="6"/>
      <c r="G364" s="90"/>
    </row>
    <row r="365" spans="2:7">
      <c r="B365" s="6"/>
      <c r="D365" s="6"/>
      <c r="E365" s="6"/>
      <c r="F365" s="6"/>
      <c r="G365" s="90"/>
    </row>
    <row r="366" spans="2:7">
      <c r="B366" s="6"/>
      <c r="D366" s="6"/>
      <c r="E366" s="6"/>
      <c r="F366" s="6"/>
      <c r="G366" s="90"/>
    </row>
    <row r="367" spans="2:7">
      <c r="B367" s="6"/>
      <c r="D367" s="6"/>
      <c r="E367" s="6"/>
      <c r="F367" s="6"/>
      <c r="G367" s="90"/>
    </row>
    <row r="368" spans="2:7">
      <c r="B368" s="6"/>
      <c r="D368" s="6"/>
      <c r="E368" s="6"/>
      <c r="F368" s="6"/>
      <c r="G368" s="90"/>
    </row>
    <row r="369" spans="2:7">
      <c r="B369" s="6"/>
      <c r="D369" s="6"/>
      <c r="E369" s="6"/>
      <c r="F369" s="6"/>
      <c r="G369" s="90"/>
    </row>
    <row r="370" spans="2:7">
      <c r="B370" s="6"/>
      <c r="D370" s="6"/>
      <c r="E370" s="6"/>
      <c r="F370" s="6"/>
      <c r="G370" s="90"/>
    </row>
    <row r="371" spans="2:7">
      <c r="B371" s="6"/>
      <c r="D371" s="6"/>
      <c r="E371" s="6"/>
      <c r="F371" s="6"/>
      <c r="G371" s="90"/>
    </row>
    <row r="372" spans="2:7">
      <c r="B372" s="6"/>
      <c r="D372" s="6"/>
      <c r="E372" s="6"/>
      <c r="F372" s="6"/>
      <c r="G372" s="90"/>
    </row>
    <row r="373" spans="2:7">
      <c r="B373" s="6"/>
      <c r="D373" s="6"/>
      <c r="E373" s="6"/>
      <c r="F373" s="6"/>
      <c r="G373" s="90"/>
    </row>
    <row r="374" spans="2:7">
      <c r="B374" s="6"/>
      <c r="D374" s="6"/>
      <c r="E374" s="6"/>
      <c r="F374" s="6"/>
      <c r="G374" s="90"/>
    </row>
    <row r="375" spans="2:7">
      <c r="B375" s="6"/>
      <c r="D375" s="6"/>
      <c r="E375" s="6"/>
      <c r="F375" s="6"/>
      <c r="G375" s="90"/>
    </row>
    <row r="376" spans="2:7">
      <c r="B376" s="6"/>
      <c r="D376" s="6"/>
      <c r="E376" s="6"/>
      <c r="F376" s="6"/>
      <c r="G376" s="90"/>
    </row>
    <row r="377" spans="2:7">
      <c r="B377" s="6"/>
      <c r="D377" s="6"/>
      <c r="E377" s="6"/>
      <c r="F377" s="6"/>
      <c r="G377" s="90"/>
    </row>
    <row r="378" spans="2:7">
      <c r="B378" s="6"/>
      <c r="D378" s="6"/>
      <c r="E378" s="6"/>
      <c r="F378" s="6"/>
      <c r="G378" s="90"/>
    </row>
    <row r="379" spans="2:7">
      <c r="B379" s="6"/>
      <c r="D379" s="6"/>
      <c r="E379" s="6"/>
      <c r="F379" s="6"/>
      <c r="G379" s="90"/>
    </row>
    <row r="380" spans="2:7">
      <c r="B380" s="6"/>
      <c r="D380" s="6"/>
      <c r="E380" s="6"/>
      <c r="F380" s="6"/>
      <c r="G380" s="90"/>
    </row>
    <row r="381" spans="2:7">
      <c r="B381" s="6"/>
      <c r="D381" s="6"/>
      <c r="E381" s="6"/>
      <c r="F381" s="6"/>
      <c r="G381" s="90"/>
    </row>
    <row r="382" spans="2:7">
      <c r="B382" s="6"/>
      <c r="D382" s="6"/>
      <c r="E382" s="6"/>
      <c r="F382" s="6"/>
      <c r="G382" s="90"/>
    </row>
    <row r="383" spans="2:7">
      <c r="B383" s="6"/>
      <c r="D383" s="6"/>
      <c r="E383" s="6"/>
      <c r="F383" s="6"/>
      <c r="G383" s="90"/>
    </row>
    <row r="384" spans="2:7">
      <c r="B384" s="6"/>
      <c r="D384" s="6"/>
      <c r="E384" s="6"/>
      <c r="F384" s="6"/>
      <c r="G384" s="90"/>
    </row>
    <row r="385" spans="2:7">
      <c r="B385" s="6"/>
      <c r="D385" s="6"/>
      <c r="E385" s="6"/>
      <c r="F385" s="6"/>
      <c r="G385" s="90"/>
    </row>
    <row r="386" spans="2:7">
      <c r="B386" s="6"/>
      <c r="D386" s="6"/>
      <c r="E386" s="6"/>
      <c r="F386" s="6"/>
      <c r="G386" s="90"/>
    </row>
    <row r="387" spans="2:7">
      <c r="B387" s="6"/>
      <c r="D387" s="6"/>
      <c r="E387" s="6"/>
      <c r="F387" s="6"/>
      <c r="G387" s="90"/>
    </row>
    <row r="388" spans="2:7">
      <c r="B388" s="6"/>
      <c r="D388" s="6"/>
      <c r="E388" s="6"/>
      <c r="F388" s="6"/>
      <c r="G388" s="90"/>
    </row>
    <row r="389" spans="2:7">
      <c r="B389" s="6"/>
      <c r="D389" s="6"/>
      <c r="E389" s="6"/>
      <c r="F389" s="6"/>
      <c r="G389" s="90"/>
    </row>
    <row r="390" spans="2:7">
      <c r="B390" s="6"/>
      <c r="D390" s="6"/>
      <c r="E390" s="6"/>
      <c r="F390" s="6"/>
      <c r="G390" s="90"/>
    </row>
    <row r="391" spans="2:7">
      <c r="B391" s="6"/>
      <c r="D391" s="6"/>
      <c r="E391" s="6"/>
      <c r="F391" s="6"/>
      <c r="G391" s="90"/>
    </row>
    <row r="392" spans="2:7">
      <c r="B392" s="6"/>
      <c r="D392" s="6"/>
      <c r="E392" s="6"/>
      <c r="F392" s="6"/>
      <c r="G392" s="90"/>
    </row>
    <row r="393" spans="2:7">
      <c r="B393" s="6"/>
      <c r="D393" s="6"/>
      <c r="E393" s="6"/>
      <c r="F393" s="6"/>
      <c r="G393" s="90"/>
    </row>
    <row r="394" spans="2:7">
      <c r="B394" s="6"/>
      <c r="D394" s="6"/>
      <c r="E394" s="6"/>
      <c r="F394" s="6"/>
      <c r="G394" s="90"/>
    </row>
    <row r="395" spans="2:7">
      <c r="B395" s="6"/>
      <c r="D395" s="6"/>
      <c r="E395" s="6"/>
      <c r="F395" s="6"/>
      <c r="G395" s="90"/>
    </row>
    <row r="396" spans="2:7">
      <c r="B396" s="6"/>
      <c r="D396" s="6"/>
      <c r="E396" s="6"/>
      <c r="F396" s="6"/>
      <c r="G396" s="90"/>
    </row>
    <row r="397" spans="2:7">
      <c r="B397" s="6"/>
      <c r="D397" s="6"/>
      <c r="E397" s="6"/>
      <c r="F397" s="6"/>
      <c r="G397" s="90"/>
    </row>
    <row r="398" spans="2:7">
      <c r="B398" s="6"/>
      <c r="D398" s="6"/>
      <c r="E398" s="6"/>
      <c r="F398" s="6"/>
      <c r="G398" s="90"/>
    </row>
    <row r="399" spans="2:7">
      <c r="B399" s="6"/>
      <c r="D399" s="6"/>
      <c r="E399" s="6"/>
      <c r="F399" s="6"/>
      <c r="G399" s="90"/>
    </row>
    <row r="400" spans="2:7">
      <c r="B400" s="6"/>
      <c r="D400" s="6"/>
      <c r="E400" s="6"/>
      <c r="F400" s="6"/>
      <c r="G400" s="90"/>
    </row>
    <row r="401" spans="2:7">
      <c r="B401" s="6"/>
      <c r="D401" s="6"/>
      <c r="E401" s="6"/>
      <c r="F401" s="6"/>
      <c r="G401" s="90"/>
    </row>
    <row r="402" spans="2:7">
      <c r="B402" s="6"/>
      <c r="D402" s="6"/>
      <c r="E402" s="6"/>
      <c r="F402" s="6"/>
      <c r="G402" s="90"/>
    </row>
    <row r="403" spans="2:7">
      <c r="B403" s="6"/>
      <c r="D403" s="6"/>
      <c r="E403" s="6"/>
      <c r="F403" s="6"/>
      <c r="G403" s="90"/>
    </row>
    <row r="404" spans="2:7">
      <c r="B404" s="6"/>
      <c r="D404" s="6"/>
      <c r="E404" s="6"/>
      <c r="F404" s="6"/>
      <c r="G404" s="90"/>
    </row>
    <row r="405" spans="2:7">
      <c r="B405" s="6"/>
      <c r="D405" s="6"/>
      <c r="E405" s="6"/>
      <c r="F405" s="6"/>
      <c r="G405" s="90"/>
    </row>
    <row r="406" spans="2:7">
      <c r="B406" s="6"/>
      <c r="D406" s="6"/>
      <c r="E406" s="6"/>
      <c r="F406" s="6"/>
      <c r="G406" s="90"/>
    </row>
    <row r="407" spans="2:7">
      <c r="B407" s="6"/>
      <c r="D407" s="6"/>
      <c r="E407" s="6"/>
      <c r="F407" s="6"/>
      <c r="G407" s="90"/>
    </row>
    <row r="408" spans="2:7">
      <c r="B408" s="6"/>
      <c r="D408" s="6"/>
      <c r="E408" s="6"/>
      <c r="F408" s="6"/>
      <c r="G408" s="90"/>
    </row>
    <row r="409" spans="2:7">
      <c r="B409" s="6"/>
      <c r="D409" s="6"/>
      <c r="E409" s="6"/>
      <c r="F409" s="6"/>
      <c r="G409" s="90"/>
    </row>
    <row r="410" spans="2:7">
      <c r="B410" s="6"/>
      <c r="D410" s="6"/>
      <c r="E410" s="6"/>
      <c r="F410" s="6"/>
      <c r="G410" s="90"/>
    </row>
    <row r="411" spans="2:7">
      <c r="B411" s="6"/>
      <c r="D411" s="6"/>
      <c r="E411" s="6"/>
      <c r="F411" s="6"/>
      <c r="G411" s="90"/>
    </row>
    <row r="412" spans="2:7">
      <c r="B412" s="6"/>
      <c r="D412" s="6"/>
      <c r="E412" s="6"/>
      <c r="F412" s="6"/>
      <c r="G412" s="90"/>
    </row>
    <row r="413" spans="2:7">
      <c r="B413" s="6"/>
      <c r="D413" s="6"/>
      <c r="E413" s="6"/>
      <c r="F413" s="6"/>
      <c r="G413" s="90"/>
    </row>
    <row r="414" spans="2:7">
      <c r="B414" s="6"/>
      <c r="D414" s="6"/>
      <c r="E414" s="6"/>
      <c r="F414" s="6"/>
      <c r="G414" s="90"/>
    </row>
    <row r="415" spans="2:7">
      <c r="B415" s="6"/>
      <c r="D415" s="6"/>
      <c r="E415" s="6"/>
      <c r="F415" s="6"/>
      <c r="G415" s="90"/>
    </row>
    <row r="416" spans="2:7">
      <c r="B416" s="6"/>
      <c r="D416" s="6"/>
      <c r="E416" s="6"/>
      <c r="F416" s="6"/>
      <c r="G416" s="90"/>
    </row>
    <row r="417" spans="2:7">
      <c r="B417" s="6"/>
      <c r="D417" s="6"/>
      <c r="E417" s="6"/>
      <c r="F417" s="6"/>
      <c r="G417" s="90"/>
    </row>
    <row r="418" spans="2:7">
      <c r="B418" s="6"/>
      <c r="D418" s="6"/>
      <c r="E418" s="6"/>
      <c r="F418" s="6"/>
      <c r="G418" s="90"/>
    </row>
    <row r="419" spans="2:7">
      <c r="B419" s="6"/>
      <c r="D419" s="6"/>
      <c r="E419" s="6"/>
      <c r="F419" s="6"/>
      <c r="G419" s="90"/>
    </row>
    <row r="420" spans="2:7">
      <c r="B420" s="6"/>
      <c r="D420" s="6"/>
      <c r="E420" s="6"/>
      <c r="F420" s="6"/>
      <c r="G420" s="90"/>
    </row>
    <row r="421" spans="2:7">
      <c r="B421" s="6"/>
      <c r="D421" s="6"/>
      <c r="E421" s="6"/>
      <c r="F421" s="6"/>
      <c r="G421" s="90"/>
    </row>
    <row r="422" spans="2:7">
      <c r="B422" s="6"/>
      <c r="D422" s="6"/>
      <c r="E422" s="6"/>
      <c r="F422" s="6"/>
      <c r="G422" s="90"/>
    </row>
    <row r="423" spans="2:7">
      <c r="B423" s="6"/>
      <c r="D423" s="6"/>
      <c r="E423" s="6"/>
      <c r="F423" s="6"/>
      <c r="G423" s="90"/>
    </row>
    <row r="424" spans="2:7">
      <c r="B424" s="6"/>
      <c r="D424" s="6"/>
      <c r="E424" s="6"/>
      <c r="F424" s="6"/>
      <c r="G424" s="90"/>
    </row>
    <row r="425" spans="2:7">
      <c r="B425" s="6"/>
      <c r="D425" s="6"/>
      <c r="E425" s="6"/>
      <c r="F425" s="6"/>
      <c r="G425" s="90"/>
    </row>
    <row r="426" spans="2:7">
      <c r="B426" s="6"/>
      <c r="D426" s="6"/>
      <c r="E426" s="6"/>
      <c r="F426" s="6"/>
      <c r="G426" s="90"/>
    </row>
    <row r="427" spans="2:7">
      <c r="B427" s="6"/>
      <c r="D427" s="6"/>
      <c r="E427" s="6"/>
      <c r="F427" s="6"/>
      <c r="G427" s="90"/>
    </row>
    <row r="428" spans="2:7">
      <c r="B428" s="6"/>
      <c r="D428" s="6"/>
      <c r="E428" s="6"/>
      <c r="F428" s="6"/>
      <c r="G428" s="90"/>
    </row>
    <row r="429" spans="2:7">
      <c r="B429" s="6"/>
      <c r="D429" s="6"/>
      <c r="E429" s="6"/>
      <c r="F429" s="6"/>
      <c r="G429" s="90"/>
    </row>
    <row r="430" spans="2:7">
      <c r="B430" s="6"/>
      <c r="D430" s="6"/>
      <c r="E430" s="6"/>
      <c r="F430" s="6"/>
      <c r="G430" s="90"/>
    </row>
    <row r="431" spans="2:7">
      <c r="B431" s="6"/>
      <c r="D431" s="6"/>
      <c r="E431" s="6"/>
      <c r="F431" s="6"/>
      <c r="G431" s="90"/>
    </row>
    <row r="432" spans="2:7">
      <c r="B432" s="6"/>
      <c r="D432" s="6"/>
      <c r="E432" s="6"/>
      <c r="F432" s="6"/>
      <c r="G432" s="90"/>
    </row>
    <row r="433" spans="2:7">
      <c r="B433" s="6"/>
      <c r="D433" s="6"/>
      <c r="E433" s="6"/>
      <c r="F433" s="6"/>
      <c r="G433" s="90"/>
    </row>
    <row r="434" spans="2:7">
      <c r="B434" s="6"/>
      <c r="D434" s="6"/>
      <c r="E434" s="6"/>
      <c r="F434" s="6"/>
      <c r="G434" s="90"/>
    </row>
    <row r="435" spans="2:7">
      <c r="B435" s="6"/>
      <c r="D435" s="6"/>
      <c r="E435" s="6"/>
      <c r="F435" s="6"/>
      <c r="G435" s="90"/>
    </row>
    <row r="436" spans="2:7">
      <c r="B436" s="6"/>
      <c r="D436" s="6"/>
      <c r="E436" s="6"/>
      <c r="F436" s="6"/>
      <c r="G436" s="90"/>
    </row>
    <row r="437" spans="2:7">
      <c r="B437" s="6"/>
      <c r="D437" s="6"/>
      <c r="E437" s="6"/>
      <c r="F437" s="6"/>
      <c r="G437" s="90"/>
    </row>
    <row r="438" spans="2:7">
      <c r="B438" s="6"/>
      <c r="D438" s="6"/>
      <c r="E438" s="6"/>
      <c r="F438" s="6"/>
      <c r="G438" s="90"/>
    </row>
    <row r="439" spans="2:7">
      <c r="B439" s="6"/>
      <c r="D439" s="6"/>
      <c r="E439" s="6"/>
      <c r="F439" s="6"/>
      <c r="G439" s="90"/>
    </row>
    <row r="440" spans="2:7">
      <c r="B440" s="6"/>
      <c r="D440" s="6"/>
      <c r="E440" s="6"/>
      <c r="F440" s="6"/>
      <c r="G440" s="90"/>
    </row>
    <row r="441" spans="2:7">
      <c r="B441" s="6"/>
      <c r="D441" s="6"/>
      <c r="E441" s="6"/>
      <c r="F441" s="6"/>
      <c r="G441" s="90"/>
    </row>
    <row r="442" spans="2:7">
      <c r="B442" s="6"/>
      <c r="D442" s="6"/>
      <c r="E442" s="6"/>
      <c r="F442" s="6"/>
      <c r="G442" s="90"/>
    </row>
    <row r="443" spans="2:7">
      <c r="B443" s="6"/>
      <c r="D443" s="6"/>
      <c r="E443" s="6"/>
      <c r="F443" s="6"/>
      <c r="G443" s="90"/>
    </row>
    <row r="444" spans="2:7">
      <c r="B444" s="6"/>
      <c r="D444" s="6"/>
      <c r="E444" s="6"/>
      <c r="F444" s="6"/>
      <c r="G444" s="90"/>
    </row>
    <row r="445" spans="2:7">
      <c r="B445" s="6"/>
      <c r="D445" s="6"/>
      <c r="E445" s="6"/>
      <c r="F445" s="6"/>
      <c r="G445" s="90"/>
    </row>
    <row r="446" spans="2:7">
      <c r="B446" s="6"/>
      <c r="D446" s="6"/>
      <c r="E446" s="6"/>
      <c r="F446" s="6"/>
      <c r="G446" s="90"/>
    </row>
    <row r="447" spans="2:7">
      <c r="B447" s="6"/>
      <c r="D447" s="6"/>
      <c r="E447" s="6"/>
      <c r="F447" s="6"/>
      <c r="G447" s="90"/>
    </row>
    <row r="448" spans="2:7">
      <c r="B448" s="6"/>
      <c r="D448" s="6"/>
      <c r="E448" s="6"/>
      <c r="F448" s="6"/>
      <c r="G448" s="90"/>
    </row>
    <row r="449" spans="2:7">
      <c r="B449" s="6"/>
      <c r="D449" s="6"/>
      <c r="E449" s="6"/>
      <c r="F449" s="6"/>
      <c r="G449" s="90"/>
    </row>
    <row r="450" spans="2:7">
      <c r="B450" s="6"/>
      <c r="D450" s="6"/>
      <c r="E450" s="6"/>
      <c r="F450" s="6"/>
      <c r="G450" s="90"/>
    </row>
    <row r="451" spans="2:7">
      <c r="B451" s="6"/>
      <c r="D451" s="6"/>
      <c r="E451" s="6"/>
      <c r="F451" s="6"/>
      <c r="G451" s="90"/>
    </row>
    <row r="452" spans="2:7">
      <c r="B452" s="6"/>
      <c r="D452" s="6"/>
      <c r="E452" s="6"/>
      <c r="F452" s="6"/>
      <c r="G452" s="90"/>
    </row>
    <row r="453" spans="2:7">
      <c r="B453" s="6"/>
      <c r="D453" s="6"/>
      <c r="E453" s="6"/>
      <c r="F453" s="6"/>
      <c r="G453" s="90"/>
    </row>
    <row r="454" spans="2:7">
      <c r="B454" s="6"/>
      <c r="D454" s="6"/>
      <c r="E454" s="6"/>
      <c r="F454" s="6"/>
      <c r="G454" s="90"/>
    </row>
    <row r="455" spans="2:7">
      <c r="B455" s="6"/>
      <c r="D455" s="6"/>
      <c r="E455" s="6"/>
      <c r="F455" s="6"/>
      <c r="G455" s="90"/>
    </row>
    <row r="456" spans="2:7">
      <c r="B456" s="6"/>
      <c r="D456" s="6"/>
      <c r="E456" s="6"/>
      <c r="F456" s="6"/>
      <c r="G456" s="90"/>
    </row>
    <row r="457" spans="2:7">
      <c r="B457" s="6"/>
      <c r="D457" s="6"/>
      <c r="E457" s="6"/>
      <c r="F457" s="6"/>
      <c r="G457" s="90"/>
    </row>
    <row r="458" spans="2:7">
      <c r="B458" s="6"/>
      <c r="D458" s="6"/>
      <c r="E458" s="6"/>
      <c r="F458" s="6"/>
      <c r="G458" s="90"/>
    </row>
    <row r="459" spans="2:7">
      <c r="B459" s="6"/>
      <c r="D459" s="6"/>
      <c r="E459" s="6"/>
      <c r="F459" s="6"/>
      <c r="G459" s="90"/>
    </row>
    <row r="460" spans="2:7">
      <c r="B460" s="6"/>
      <c r="D460" s="6"/>
      <c r="E460" s="6"/>
      <c r="F460" s="6"/>
      <c r="G460" s="90"/>
    </row>
    <row r="461" spans="2:7">
      <c r="B461" s="6"/>
      <c r="D461" s="6"/>
      <c r="E461" s="6"/>
      <c r="F461" s="6"/>
      <c r="G461" s="90"/>
    </row>
    <row r="462" spans="2:7">
      <c r="B462" s="6"/>
      <c r="D462" s="6"/>
      <c r="E462" s="6"/>
      <c r="F462" s="6"/>
      <c r="G462" s="90"/>
    </row>
    <row r="463" spans="2:7">
      <c r="B463" s="6"/>
      <c r="D463" s="6"/>
      <c r="E463" s="6"/>
      <c r="F463" s="6"/>
      <c r="G463" s="90"/>
    </row>
    <row r="464" spans="2:7">
      <c r="B464" s="6"/>
      <c r="D464" s="6"/>
      <c r="E464" s="6"/>
      <c r="F464" s="6"/>
      <c r="G464" s="90"/>
    </row>
    <row r="465" spans="2:7">
      <c r="B465" s="6"/>
      <c r="D465" s="6"/>
      <c r="E465" s="6"/>
      <c r="F465" s="6"/>
      <c r="G465" s="90"/>
    </row>
    <row r="466" spans="2:7">
      <c r="B466" s="6"/>
      <c r="D466" s="6"/>
      <c r="E466" s="6"/>
      <c r="F466" s="6"/>
      <c r="G466" s="90"/>
    </row>
    <row r="467" spans="2:7">
      <c r="B467" s="6"/>
      <c r="D467" s="6"/>
      <c r="E467" s="6"/>
      <c r="F467" s="6"/>
      <c r="G467" s="90"/>
    </row>
    <row r="468" spans="2:7">
      <c r="B468" s="6"/>
      <c r="D468" s="6"/>
      <c r="E468" s="6"/>
      <c r="F468" s="6"/>
      <c r="G468" s="90"/>
    </row>
    <row r="469" spans="2:7">
      <c r="B469" s="6"/>
      <c r="D469" s="6"/>
      <c r="E469" s="6"/>
      <c r="F469" s="6"/>
      <c r="G469" s="90"/>
    </row>
    <row r="470" spans="2:7">
      <c r="B470" s="6"/>
      <c r="D470" s="6"/>
      <c r="E470" s="6"/>
      <c r="F470" s="6"/>
      <c r="G470" s="90"/>
    </row>
    <row r="471" spans="2:7">
      <c r="B471" s="6"/>
      <c r="D471" s="6"/>
      <c r="E471" s="6"/>
      <c r="F471" s="6"/>
      <c r="G471" s="90"/>
    </row>
    <row r="472" spans="2:7">
      <c r="B472" s="6"/>
      <c r="D472" s="6"/>
      <c r="E472" s="6"/>
      <c r="F472" s="6"/>
      <c r="G472" s="90"/>
    </row>
    <row r="473" spans="2:7">
      <c r="B473" s="6"/>
      <c r="D473" s="6"/>
      <c r="E473" s="6"/>
      <c r="F473" s="6"/>
      <c r="G473" s="90"/>
    </row>
    <row r="474" spans="2:7">
      <c r="B474" s="6"/>
      <c r="D474" s="6"/>
      <c r="E474" s="6"/>
      <c r="F474" s="6"/>
      <c r="G474" s="90"/>
    </row>
    <row r="475" spans="2:7">
      <c r="B475" s="6"/>
      <c r="D475" s="6"/>
      <c r="E475" s="6"/>
      <c r="F475" s="6"/>
      <c r="G475" s="90"/>
    </row>
    <row r="476" spans="2:7">
      <c r="B476" s="6"/>
      <c r="D476" s="6"/>
      <c r="E476" s="6"/>
      <c r="F476" s="6"/>
      <c r="G476" s="90"/>
    </row>
    <row r="477" spans="2:7">
      <c r="B477" s="6"/>
      <c r="D477" s="6"/>
      <c r="E477" s="6"/>
      <c r="F477" s="6"/>
      <c r="G477" s="90"/>
    </row>
    <row r="478" spans="2:7">
      <c r="B478" s="6"/>
      <c r="D478" s="6"/>
      <c r="E478" s="6"/>
      <c r="F478" s="6"/>
      <c r="G478" s="90"/>
    </row>
    <row r="479" spans="2:7">
      <c r="B479" s="6"/>
      <c r="D479" s="6"/>
      <c r="E479" s="6"/>
      <c r="F479" s="6"/>
      <c r="G479" s="90"/>
    </row>
    <row r="480" spans="2:7">
      <c r="B480" s="6"/>
      <c r="D480" s="6"/>
      <c r="E480" s="6"/>
      <c r="F480" s="6"/>
      <c r="G480" s="90"/>
    </row>
    <row r="481" spans="2:7">
      <c r="B481" s="6"/>
      <c r="D481" s="6"/>
      <c r="E481" s="6"/>
      <c r="F481" s="6"/>
      <c r="G481" s="90"/>
    </row>
    <row r="482" spans="2:7">
      <c r="B482" s="6"/>
      <c r="D482" s="6"/>
      <c r="E482" s="6"/>
      <c r="F482" s="6"/>
      <c r="G482" s="90"/>
    </row>
    <row r="483" spans="2:7">
      <c r="B483" s="6"/>
      <c r="D483" s="6"/>
      <c r="E483" s="6"/>
      <c r="F483" s="6"/>
      <c r="G483" s="90"/>
    </row>
    <row r="484" spans="2:7">
      <c r="B484" s="6"/>
      <c r="D484" s="6"/>
      <c r="E484" s="6"/>
      <c r="F484" s="6"/>
      <c r="G484" s="90"/>
    </row>
    <row r="485" spans="2:7">
      <c r="B485" s="6"/>
      <c r="D485" s="6"/>
      <c r="E485" s="6"/>
      <c r="F485" s="6"/>
      <c r="G485" s="90"/>
    </row>
    <row r="486" spans="2:7">
      <c r="B486" s="6"/>
      <c r="D486" s="6"/>
      <c r="E486" s="6"/>
      <c r="F486" s="6"/>
      <c r="G486" s="90"/>
    </row>
    <row r="487" spans="2:7">
      <c r="B487" s="6"/>
      <c r="D487" s="6"/>
      <c r="E487" s="6"/>
      <c r="F487" s="6"/>
      <c r="G487" s="90"/>
    </row>
    <row r="488" spans="2:7">
      <c r="B488" s="6"/>
      <c r="D488" s="6"/>
      <c r="E488" s="6"/>
      <c r="F488" s="6"/>
      <c r="G488" s="90"/>
    </row>
    <row r="489" spans="2:7">
      <c r="B489" s="6"/>
      <c r="D489" s="6"/>
      <c r="E489" s="6"/>
      <c r="F489" s="6"/>
      <c r="G489" s="90"/>
    </row>
    <row r="490" spans="2:7">
      <c r="B490" s="6"/>
      <c r="D490" s="6"/>
      <c r="E490" s="6"/>
      <c r="F490" s="6"/>
      <c r="G490" s="90"/>
    </row>
    <row r="491" spans="2:7">
      <c r="B491" s="6"/>
      <c r="D491" s="6"/>
      <c r="E491" s="6"/>
      <c r="F491" s="6"/>
      <c r="G491" s="90"/>
    </row>
    <row r="492" spans="2:7">
      <c r="B492" s="6"/>
      <c r="D492" s="6"/>
      <c r="E492" s="6"/>
      <c r="F492" s="6"/>
      <c r="G492" s="90"/>
    </row>
    <row r="493" spans="2:7">
      <c r="B493" s="6"/>
      <c r="D493" s="6"/>
      <c r="E493" s="6"/>
      <c r="F493" s="6"/>
      <c r="G493" s="90"/>
    </row>
    <row r="494" spans="2:7">
      <c r="B494" s="6"/>
      <c r="D494" s="6"/>
      <c r="E494" s="6"/>
      <c r="F494" s="6"/>
      <c r="G494" s="90"/>
    </row>
    <row r="495" spans="2:7">
      <c r="B495" s="6"/>
      <c r="D495" s="6"/>
      <c r="E495" s="6"/>
      <c r="F495" s="6"/>
      <c r="G495" s="90"/>
    </row>
    <row r="496" spans="2:7">
      <c r="B496" s="6"/>
      <c r="D496" s="6"/>
      <c r="E496" s="6"/>
      <c r="F496" s="6"/>
      <c r="G496" s="90"/>
    </row>
    <row r="497" spans="2:7">
      <c r="B497" s="6"/>
      <c r="D497" s="6"/>
      <c r="E497" s="6"/>
      <c r="F497" s="6"/>
      <c r="G497" s="90"/>
    </row>
    <row r="498" spans="2:7">
      <c r="B498" s="6"/>
      <c r="D498" s="6"/>
      <c r="E498" s="6"/>
      <c r="F498" s="6"/>
      <c r="G498" s="90"/>
    </row>
    <row r="499" spans="2:7">
      <c r="B499" s="6"/>
      <c r="D499" s="6"/>
      <c r="E499" s="6"/>
      <c r="F499" s="6"/>
      <c r="G499" s="90"/>
    </row>
    <row r="500" spans="2:7">
      <c r="B500" s="6"/>
      <c r="D500" s="6"/>
      <c r="E500" s="6"/>
      <c r="F500" s="6"/>
      <c r="G500" s="90"/>
    </row>
    <row r="501" spans="2:7">
      <c r="B501" s="6"/>
      <c r="D501" s="6"/>
      <c r="E501" s="6"/>
      <c r="F501" s="6"/>
      <c r="G501" s="90"/>
    </row>
    <row r="502" spans="2:7">
      <c r="B502" s="6"/>
      <c r="D502" s="6"/>
      <c r="E502" s="6"/>
      <c r="F502" s="6"/>
      <c r="G502" s="90"/>
    </row>
    <row r="503" spans="2:7">
      <c r="B503" s="6"/>
      <c r="D503" s="6"/>
      <c r="E503" s="6"/>
      <c r="F503" s="6"/>
      <c r="G503" s="90"/>
    </row>
    <row r="504" spans="2:7">
      <c r="B504" s="6"/>
      <c r="D504" s="6"/>
      <c r="E504" s="6"/>
      <c r="F504" s="6"/>
      <c r="G504" s="90"/>
    </row>
    <row r="505" spans="2:7">
      <c r="B505" s="6"/>
      <c r="D505" s="6"/>
      <c r="E505" s="6"/>
      <c r="F505" s="6"/>
      <c r="G505" s="90"/>
    </row>
    <row r="506" spans="2:7">
      <c r="B506" s="6"/>
      <c r="D506" s="6"/>
      <c r="E506" s="6"/>
      <c r="F506" s="6"/>
      <c r="G506" s="90"/>
    </row>
    <row r="507" spans="2:7">
      <c r="B507" s="6"/>
      <c r="D507" s="6"/>
      <c r="E507" s="6"/>
      <c r="F507" s="6"/>
      <c r="G507" s="90"/>
    </row>
    <row r="508" spans="2:7">
      <c r="B508" s="6"/>
      <c r="D508" s="6"/>
      <c r="E508" s="6"/>
      <c r="F508" s="6"/>
      <c r="G508" s="90"/>
    </row>
    <row r="509" spans="2:7">
      <c r="B509" s="6"/>
      <c r="D509" s="6"/>
      <c r="E509" s="6"/>
      <c r="F509" s="6"/>
      <c r="G509" s="90"/>
    </row>
    <row r="510" spans="2:7">
      <c r="B510" s="6"/>
      <c r="D510" s="6"/>
      <c r="E510" s="6"/>
      <c r="F510" s="6"/>
      <c r="G510" s="90"/>
    </row>
    <row r="511" spans="2:7">
      <c r="B511" s="6"/>
      <c r="D511" s="6"/>
      <c r="E511" s="6"/>
      <c r="F511" s="6"/>
      <c r="G511" s="90"/>
    </row>
    <row r="512" spans="2:7">
      <c r="B512" s="6"/>
      <c r="D512" s="6"/>
      <c r="E512" s="6"/>
      <c r="F512" s="6"/>
      <c r="G512" s="90"/>
    </row>
    <row r="513" spans="2:7">
      <c r="B513" s="6"/>
      <c r="D513" s="6"/>
      <c r="E513" s="6"/>
      <c r="F513" s="6"/>
      <c r="G513" s="90"/>
    </row>
    <row r="514" spans="2:7">
      <c r="B514" s="6"/>
      <c r="D514" s="6"/>
      <c r="E514" s="6"/>
      <c r="F514" s="6"/>
      <c r="G514" s="90"/>
    </row>
    <row r="515" spans="2:7">
      <c r="B515" s="6"/>
      <c r="D515" s="6"/>
      <c r="E515" s="6"/>
      <c r="F515" s="6"/>
      <c r="G515" s="90"/>
    </row>
    <row r="516" spans="2:7">
      <c r="B516" s="6"/>
      <c r="D516" s="6"/>
      <c r="E516" s="6"/>
      <c r="F516" s="6"/>
      <c r="G516" s="90"/>
    </row>
    <row r="517" spans="2:7">
      <c r="B517" s="6"/>
      <c r="D517" s="6"/>
      <c r="E517" s="6"/>
      <c r="F517" s="6"/>
      <c r="G517" s="90"/>
    </row>
    <row r="518" spans="2:7">
      <c r="B518" s="6"/>
      <c r="D518" s="6"/>
      <c r="E518" s="6"/>
      <c r="F518" s="6"/>
      <c r="G518" s="90"/>
    </row>
    <row r="519" spans="2:7">
      <c r="B519" s="6"/>
      <c r="D519" s="6"/>
      <c r="E519" s="6"/>
      <c r="F519" s="6"/>
      <c r="G519" s="90"/>
    </row>
    <row r="520" spans="2:7">
      <c r="B520" s="6"/>
      <c r="D520" s="6"/>
      <c r="E520" s="6"/>
      <c r="F520" s="6"/>
      <c r="G520" s="90"/>
    </row>
    <row r="521" spans="2:7">
      <c r="B521" s="6"/>
      <c r="D521" s="6"/>
      <c r="E521" s="6"/>
      <c r="F521" s="6"/>
      <c r="G521" s="90"/>
    </row>
    <row r="522" spans="2:7">
      <c r="B522" s="6"/>
      <c r="D522" s="6"/>
      <c r="E522" s="6"/>
      <c r="F522" s="6"/>
      <c r="G522" s="90"/>
    </row>
    <row r="523" spans="2:7">
      <c r="B523" s="6"/>
      <c r="D523" s="6"/>
      <c r="E523" s="6"/>
      <c r="F523" s="6"/>
      <c r="G523" s="90"/>
    </row>
    <row r="524" spans="2:7">
      <c r="B524" s="6"/>
      <c r="D524" s="6"/>
      <c r="E524" s="6"/>
      <c r="F524" s="6"/>
      <c r="G524" s="90"/>
    </row>
    <row r="525" spans="2:7">
      <c r="B525" s="6"/>
      <c r="D525" s="6"/>
      <c r="E525" s="6"/>
      <c r="F525" s="6"/>
      <c r="G525" s="90"/>
    </row>
    <row r="526" spans="2:7">
      <c r="B526" s="6"/>
      <c r="D526" s="6"/>
      <c r="E526" s="6"/>
      <c r="F526" s="6"/>
      <c r="G526" s="90"/>
    </row>
    <row r="527" spans="2:7">
      <c r="B527" s="6"/>
      <c r="D527" s="6"/>
      <c r="E527" s="6"/>
      <c r="F527" s="6"/>
      <c r="G527" s="90"/>
    </row>
    <row r="528" spans="2:7">
      <c r="B528" s="6"/>
      <c r="D528" s="6"/>
      <c r="E528" s="6"/>
      <c r="F528" s="6"/>
      <c r="G528" s="90"/>
    </row>
    <row r="529" spans="2:7">
      <c r="B529" s="6"/>
      <c r="D529" s="6"/>
      <c r="E529" s="6"/>
      <c r="F529" s="6"/>
      <c r="G529" s="90"/>
    </row>
    <row r="530" spans="2:7">
      <c r="B530" s="6"/>
      <c r="D530" s="6"/>
      <c r="E530" s="6"/>
      <c r="F530" s="6"/>
      <c r="G530" s="90"/>
    </row>
    <row r="531" spans="2:7">
      <c r="B531" s="6"/>
      <c r="D531" s="6"/>
      <c r="E531" s="6"/>
      <c r="F531" s="6"/>
      <c r="G531" s="90"/>
    </row>
    <row r="532" spans="2:7">
      <c r="B532" s="6"/>
      <c r="D532" s="6"/>
      <c r="E532" s="6"/>
      <c r="F532" s="6"/>
      <c r="G532" s="90"/>
    </row>
    <row r="533" spans="2:7">
      <c r="B533" s="6"/>
      <c r="D533" s="6"/>
      <c r="E533" s="6"/>
      <c r="F533" s="6"/>
      <c r="G533" s="90"/>
    </row>
    <row r="534" spans="2:7">
      <c r="B534" s="6"/>
      <c r="D534" s="6"/>
      <c r="E534" s="6"/>
      <c r="F534" s="6"/>
      <c r="G534" s="90"/>
    </row>
    <row r="535" spans="2:7">
      <c r="B535" s="6"/>
      <c r="D535" s="6"/>
      <c r="E535" s="6"/>
      <c r="F535" s="6"/>
      <c r="G535" s="90"/>
    </row>
    <row r="536" spans="2:7">
      <c r="B536" s="6"/>
      <c r="D536" s="6"/>
      <c r="E536" s="6"/>
      <c r="F536" s="6"/>
      <c r="G536" s="90"/>
    </row>
    <row r="537" spans="2:7">
      <c r="B537" s="6"/>
      <c r="D537" s="6"/>
      <c r="E537" s="6"/>
      <c r="F537" s="6"/>
      <c r="G537" s="90"/>
    </row>
    <row r="538" spans="2:7">
      <c r="B538" s="6"/>
      <c r="D538" s="6"/>
      <c r="E538" s="6"/>
      <c r="F538" s="6"/>
      <c r="G538" s="90"/>
    </row>
    <row r="539" spans="2:7">
      <c r="B539" s="6"/>
      <c r="D539" s="6"/>
      <c r="E539" s="6"/>
      <c r="F539" s="6"/>
      <c r="G539" s="90"/>
    </row>
    <row r="540" spans="2:7">
      <c r="B540" s="6"/>
      <c r="D540" s="6"/>
      <c r="E540" s="6"/>
      <c r="F540" s="6"/>
      <c r="G540" s="90"/>
    </row>
    <row r="541" spans="2:7">
      <c r="B541" s="6"/>
      <c r="D541" s="6"/>
      <c r="E541" s="6"/>
      <c r="F541" s="6"/>
      <c r="G541" s="90"/>
    </row>
    <row r="542" spans="2:7">
      <c r="B542" s="6"/>
      <c r="D542" s="6"/>
      <c r="E542" s="6"/>
      <c r="F542" s="6"/>
      <c r="G542" s="90"/>
    </row>
    <row r="543" spans="2:7">
      <c r="B543" s="6"/>
      <c r="D543" s="6"/>
      <c r="E543" s="6"/>
      <c r="F543" s="6"/>
      <c r="G543" s="90"/>
    </row>
    <row r="544" spans="2:7">
      <c r="B544" s="6"/>
      <c r="D544" s="6"/>
      <c r="E544" s="6"/>
      <c r="F544" s="6"/>
      <c r="G544" s="90"/>
    </row>
    <row r="545" spans="2:7">
      <c r="B545" s="6"/>
      <c r="D545" s="6"/>
      <c r="E545" s="6"/>
      <c r="F545" s="6"/>
      <c r="G545" s="90"/>
    </row>
    <row r="546" spans="2:7">
      <c r="B546" s="6"/>
      <c r="D546" s="6"/>
      <c r="E546" s="6"/>
      <c r="F546" s="6"/>
      <c r="G546" s="90"/>
    </row>
    <row r="547" spans="2:7">
      <c r="B547" s="6"/>
      <c r="D547" s="6"/>
      <c r="E547" s="6"/>
      <c r="F547" s="6"/>
      <c r="G547" s="90"/>
    </row>
    <row r="548" spans="2:7">
      <c r="B548" s="6"/>
      <c r="D548" s="6"/>
      <c r="E548" s="6"/>
      <c r="F548" s="6"/>
      <c r="G548" s="90"/>
    </row>
    <row r="549" spans="2:7">
      <c r="B549" s="6"/>
      <c r="D549" s="6"/>
      <c r="E549" s="6"/>
      <c r="F549" s="6"/>
      <c r="G549" s="90"/>
    </row>
    <row r="550" spans="2:7">
      <c r="B550" s="6"/>
      <c r="D550" s="6"/>
      <c r="E550" s="6"/>
      <c r="F550" s="6"/>
      <c r="G550" s="90"/>
    </row>
    <row r="551" spans="2:7">
      <c r="B551" s="6"/>
      <c r="D551" s="6"/>
      <c r="E551" s="6"/>
      <c r="F551" s="6"/>
      <c r="G551" s="90"/>
    </row>
    <row r="552" spans="2:7">
      <c r="B552" s="6"/>
      <c r="D552" s="6"/>
      <c r="E552" s="6"/>
      <c r="F552" s="6"/>
      <c r="G552" s="90"/>
    </row>
    <row r="553" spans="2:7">
      <c r="B553" s="6"/>
      <c r="D553" s="6"/>
      <c r="E553" s="6"/>
      <c r="F553" s="6"/>
      <c r="G553" s="90"/>
    </row>
    <row r="554" spans="2:7">
      <c r="B554" s="6"/>
      <c r="D554" s="6"/>
      <c r="E554" s="6"/>
      <c r="F554" s="6"/>
      <c r="G554" s="90"/>
    </row>
    <row r="555" spans="2:7">
      <c r="B555" s="6"/>
      <c r="D555" s="6"/>
      <c r="E555" s="6"/>
      <c r="F555" s="6"/>
      <c r="G555" s="90"/>
    </row>
    <row r="556" spans="2:7">
      <c r="B556" s="6"/>
      <c r="D556" s="6"/>
      <c r="E556" s="6"/>
      <c r="F556" s="6"/>
      <c r="G556" s="90"/>
    </row>
    <row r="557" spans="2:7">
      <c r="B557" s="6"/>
      <c r="D557" s="6"/>
      <c r="E557" s="6"/>
      <c r="F557" s="6"/>
      <c r="G557" s="90"/>
    </row>
    <row r="558" spans="2:7">
      <c r="B558" s="6"/>
      <c r="D558" s="6"/>
      <c r="E558" s="6"/>
      <c r="F558" s="6"/>
      <c r="G558" s="90"/>
    </row>
    <row r="559" spans="2:7">
      <c r="B559" s="6"/>
      <c r="D559" s="6"/>
      <c r="E559" s="6"/>
      <c r="F559" s="6"/>
      <c r="G559" s="90"/>
    </row>
    <row r="560" spans="2:7">
      <c r="B560" s="6"/>
      <c r="D560" s="6"/>
      <c r="E560" s="6"/>
      <c r="F560" s="6"/>
      <c r="G560" s="90"/>
    </row>
    <row r="561" spans="2:7">
      <c r="B561" s="6"/>
      <c r="D561" s="6"/>
      <c r="E561" s="6"/>
      <c r="F561" s="6"/>
      <c r="G561" s="90"/>
    </row>
    <row r="562" spans="2:7">
      <c r="B562" s="6"/>
      <c r="D562" s="6"/>
      <c r="E562" s="6"/>
      <c r="F562" s="6"/>
      <c r="G562" s="90"/>
    </row>
    <row r="563" spans="2:7">
      <c r="B563" s="6"/>
      <c r="D563" s="6"/>
      <c r="E563" s="6"/>
      <c r="F563" s="6"/>
      <c r="G563" s="90"/>
    </row>
    <row r="564" spans="2:7">
      <c r="B564" s="6"/>
      <c r="D564" s="6"/>
      <c r="E564" s="6"/>
      <c r="F564" s="6"/>
      <c r="G564" s="90"/>
    </row>
    <row r="565" spans="2:7">
      <c r="B565" s="6"/>
      <c r="D565" s="6"/>
      <c r="E565" s="6"/>
      <c r="F565" s="6"/>
      <c r="G565" s="90"/>
    </row>
    <row r="566" spans="2:7">
      <c r="B566" s="6"/>
      <c r="D566" s="6"/>
      <c r="E566" s="6"/>
      <c r="F566" s="6"/>
      <c r="G566" s="90"/>
    </row>
    <row r="567" spans="2:7">
      <c r="B567" s="6"/>
      <c r="D567" s="6"/>
      <c r="E567" s="6"/>
      <c r="F567" s="6"/>
      <c r="G567" s="90"/>
    </row>
    <row r="568" spans="2:7">
      <c r="B568" s="6"/>
      <c r="D568" s="6"/>
      <c r="E568" s="6"/>
      <c r="F568" s="6"/>
      <c r="G568" s="90"/>
    </row>
    <row r="569" spans="2:7">
      <c r="B569" s="6"/>
      <c r="D569" s="6"/>
      <c r="E569" s="6"/>
      <c r="F569" s="6"/>
      <c r="G569" s="90"/>
    </row>
    <row r="570" spans="2:7">
      <c r="B570" s="6"/>
      <c r="D570" s="6"/>
      <c r="E570" s="6"/>
      <c r="F570" s="6"/>
      <c r="G570" s="90"/>
    </row>
    <row r="571" spans="2:7">
      <c r="B571" s="6"/>
      <c r="D571" s="6"/>
      <c r="E571" s="6"/>
      <c r="F571" s="6"/>
      <c r="G571" s="90"/>
    </row>
    <row r="572" spans="2:7">
      <c r="B572" s="6"/>
      <c r="D572" s="6"/>
      <c r="E572" s="6"/>
      <c r="F572" s="6"/>
      <c r="G572" s="90"/>
    </row>
    <row r="573" spans="2:7">
      <c r="B573" s="6"/>
      <c r="D573" s="6"/>
      <c r="E573" s="6"/>
      <c r="F573" s="6"/>
      <c r="G573" s="90"/>
    </row>
    <row r="574" spans="2:7">
      <c r="B574" s="6"/>
      <c r="D574" s="6"/>
      <c r="E574" s="6"/>
      <c r="F574" s="6"/>
      <c r="G574" s="90"/>
    </row>
    <row r="575" spans="2:7">
      <c r="B575" s="6"/>
      <c r="D575" s="6"/>
      <c r="E575" s="6"/>
      <c r="F575" s="6"/>
      <c r="G575" s="90"/>
    </row>
    <row r="576" spans="2:7">
      <c r="B576" s="6"/>
      <c r="D576" s="6"/>
      <c r="E576" s="6"/>
      <c r="F576" s="6"/>
      <c r="G576" s="90"/>
    </row>
    <row r="577" spans="2:7">
      <c r="B577" s="6"/>
      <c r="D577" s="6"/>
      <c r="E577" s="6"/>
      <c r="F577" s="6"/>
      <c r="G577" s="90"/>
    </row>
    <row r="578" spans="2:7">
      <c r="B578" s="6"/>
      <c r="D578" s="6"/>
      <c r="E578" s="6"/>
      <c r="F578" s="6"/>
      <c r="G578" s="90"/>
    </row>
    <row r="579" spans="2:7">
      <c r="B579" s="6"/>
      <c r="D579" s="6"/>
      <c r="E579" s="6"/>
      <c r="F579" s="6"/>
      <c r="G579" s="90"/>
    </row>
    <row r="580" spans="2:7">
      <c r="B580" s="6"/>
      <c r="D580" s="6"/>
      <c r="E580" s="6"/>
      <c r="F580" s="6"/>
      <c r="G580" s="90"/>
    </row>
    <row r="581" spans="2:7">
      <c r="B581" s="6"/>
      <c r="D581" s="6"/>
      <c r="E581" s="6"/>
      <c r="F581" s="6"/>
      <c r="G581" s="90"/>
    </row>
    <row r="582" spans="2:7">
      <c r="B582" s="6"/>
      <c r="D582" s="6"/>
      <c r="E582" s="6"/>
      <c r="F582" s="6"/>
      <c r="G582" s="90"/>
    </row>
    <row r="583" spans="2:7">
      <c r="B583" s="6"/>
      <c r="D583" s="6"/>
      <c r="E583" s="6"/>
      <c r="F583" s="6"/>
      <c r="G583" s="90"/>
    </row>
    <row r="584" spans="2:7">
      <c r="B584" s="6"/>
      <c r="D584" s="6"/>
      <c r="E584" s="6"/>
      <c r="F584" s="6"/>
      <c r="G584" s="90"/>
    </row>
    <row r="585" spans="2:7">
      <c r="B585" s="6"/>
      <c r="D585" s="6"/>
      <c r="E585" s="6"/>
      <c r="F585" s="6"/>
      <c r="G585" s="90"/>
    </row>
    <row r="586" spans="2:7">
      <c r="B586" s="6"/>
      <c r="D586" s="6"/>
      <c r="E586" s="6"/>
      <c r="F586" s="6"/>
      <c r="G586" s="90"/>
    </row>
    <row r="587" spans="2:7">
      <c r="B587" s="6"/>
      <c r="D587" s="6"/>
      <c r="E587" s="6"/>
      <c r="F587" s="6"/>
      <c r="G587" s="90"/>
    </row>
    <row r="588" spans="2:7">
      <c r="B588" s="6"/>
      <c r="D588" s="6"/>
      <c r="E588" s="6"/>
      <c r="F588" s="6"/>
      <c r="G588" s="90"/>
    </row>
    <row r="589" spans="2:7">
      <c r="B589" s="6"/>
      <c r="D589" s="6"/>
      <c r="E589" s="6"/>
      <c r="F589" s="6"/>
      <c r="G589" s="90"/>
    </row>
    <row r="590" spans="2:7">
      <c r="B590" s="6"/>
      <c r="D590" s="6"/>
      <c r="E590" s="6"/>
      <c r="F590" s="6"/>
      <c r="G590" s="90"/>
    </row>
    <row r="591" spans="2:7">
      <c r="B591" s="6"/>
      <c r="D591" s="6"/>
      <c r="E591" s="6"/>
      <c r="F591" s="6"/>
      <c r="G591" s="90"/>
    </row>
    <row r="592" spans="2:7">
      <c r="B592" s="6"/>
      <c r="D592" s="6"/>
      <c r="E592" s="6"/>
      <c r="F592" s="6"/>
      <c r="G592" s="90"/>
    </row>
    <row r="593" spans="2:7">
      <c r="B593" s="6"/>
      <c r="D593" s="6"/>
      <c r="E593" s="6"/>
      <c r="F593" s="6"/>
      <c r="G593" s="90"/>
    </row>
    <row r="594" spans="2:7">
      <c r="B594" s="6"/>
      <c r="D594" s="6"/>
      <c r="E594" s="6"/>
      <c r="F594" s="6"/>
      <c r="G594" s="90"/>
    </row>
    <row r="595" spans="2:7">
      <c r="B595" s="6"/>
      <c r="D595" s="6"/>
      <c r="E595" s="6"/>
      <c r="F595" s="6"/>
      <c r="G595" s="90"/>
    </row>
    <row r="596" spans="2:7">
      <c r="B596" s="6"/>
      <c r="D596" s="6"/>
      <c r="E596" s="6"/>
      <c r="F596" s="6"/>
      <c r="G596" s="90"/>
    </row>
    <row r="597" spans="2:7">
      <c r="B597" s="6"/>
      <c r="D597" s="6"/>
      <c r="E597" s="6"/>
      <c r="F597" s="6"/>
      <c r="G597" s="90"/>
    </row>
    <row r="598" spans="2:7">
      <c r="B598" s="6"/>
      <c r="D598" s="6"/>
      <c r="E598" s="6"/>
      <c r="F598" s="6"/>
      <c r="G598" s="90"/>
    </row>
    <row r="599" spans="2:7">
      <c r="B599" s="6"/>
      <c r="D599" s="6"/>
      <c r="E599" s="6"/>
      <c r="F599" s="6"/>
      <c r="G599" s="90"/>
    </row>
    <row r="600" spans="2:7">
      <c r="B600" s="6"/>
      <c r="D600" s="6"/>
      <c r="E600" s="6"/>
      <c r="F600" s="6"/>
      <c r="G600" s="90"/>
    </row>
    <row r="601" spans="2:7">
      <c r="B601" s="6"/>
      <c r="D601" s="6"/>
      <c r="E601" s="6"/>
      <c r="F601" s="6"/>
      <c r="G601" s="90"/>
    </row>
    <row r="602" spans="2:7">
      <c r="B602" s="6"/>
      <c r="D602" s="6"/>
      <c r="E602" s="6"/>
      <c r="F602" s="6"/>
      <c r="G602" s="90"/>
    </row>
    <row r="603" spans="2:7">
      <c r="B603" s="6"/>
      <c r="D603" s="6"/>
      <c r="E603" s="6"/>
      <c r="F603" s="6"/>
      <c r="G603" s="90"/>
    </row>
    <row r="604" spans="2:7">
      <c r="B604" s="6"/>
      <c r="D604" s="6"/>
      <c r="E604" s="6"/>
      <c r="F604" s="6"/>
      <c r="G604" s="90"/>
    </row>
    <row r="605" spans="2:7">
      <c r="B605" s="6"/>
      <c r="D605" s="6"/>
      <c r="E605" s="6"/>
      <c r="F605" s="6"/>
      <c r="G605" s="90"/>
    </row>
    <row r="606" spans="2:7">
      <c r="B606" s="6"/>
      <c r="D606" s="6"/>
      <c r="E606" s="6"/>
      <c r="F606" s="6"/>
      <c r="G606" s="90"/>
    </row>
    <row r="607" spans="2:7">
      <c r="B607" s="6"/>
      <c r="D607" s="6"/>
      <c r="E607" s="6"/>
      <c r="F607" s="6"/>
      <c r="G607" s="90"/>
    </row>
  </sheetData>
  <mergeCells count="3">
    <mergeCell ref="A101:E101"/>
    <mergeCell ref="A55:F55"/>
    <mergeCell ref="A56:F56"/>
  </mergeCells>
  <dataValidations count="1">
    <dataValidation operator="equal" allowBlank="1" showInputMessage="1" showErrorMessage="1" sqref="G101 A101 A1:D17 A31:D31 B63:D98 G55:G56 A55:A56 A62:D62 B18:D30 A18:A29 B32:D54 E1:G54 B57:D61 E57:G100" xr:uid="{00000000-0002-0000-0D00-000000000000}"/>
  </dataValidations>
  <pageMargins left="0.59055118110236227" right="0.43307086614173229" top="0.39370078740157483" bottom="0.51181102362204722" header="0.31496062992125984" footer="0.31496062992125984"/>
  <pageSetup paperSize="9" scale="81" firstPageNumber="14" fitToHeight="0" orientation="portrait" useFirstPageNumber="1" r:id="rId1"/>
  <headerFooter>
    <oddFooter>&amp;C6 of 20</oddFooter>
    <firstFooter>&amp;C1.1&amp;P</first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2">
    <pageSetUpPr fitToPage="1"/>
  </sheetPr>
  <dimension ref="A1:G452"/>
  <sheetViews>
    <sheetView showGridLines="0" view="pageBreakPreview" topLeftCell="A5" zoomScaleNormal="100" zoomScaleSheetLayoutView="100" workbookViewId="0">
      <pane xSplit="1" ySplit="2" topLeftCell="B7" activePane="bottomRight" state="frozen"/>
      <selection activeCell="A5" sqref="A5"/>
      <selection pane="topRight" activeCell="B5" sqref="B5"/>
      <selection pane="bottomLeft" activeCell="A10" sqref="A10"/>
      <selection pane="bottomRight" activeCell="F12" sqref="F12"/>
    </sheetView>
  </sheetViews>
  <sheetFormatPr defaultColWidth="9.44140625" defaultRowHeight="13.2"/>
  <cols>
    <col min="1" max="1" width="11.44140625" style="7" customWidth="1"/>
    <col min="2" max="2" width="54.44140625" style="7" customWidth="1"/>
    <col min="3" max="4" width="24.6640625" style="7" hidden="1" customWidth="1"/>
    <col min="5" max="5" width="30.5546875" style="48" customWidth="1"/>
    <col min="6" max="6" width="16.109375" style="3" bestFit="1" customWidth="1"/>
    <col min="7" max="7" width="12.44140625" style="3" bestFit="1" customWidth="1"/>
    <col min="8" max="16384" width="9.44140625" style="3"/>
  </cols>
  <sheetData>
    <row r="1" spans="1:6" ht="15" customHeight="1">
      <c r="A1" s="275" t="str">
        <f>'P&amp;G - Section 1'!A1</f>
        <v>UMKHANYAKUDE DISTRICT MUNICIPALITY</v>
      </c>
      <c r="B1" s="276"/>
      <c r="C1" s="276"/>
      <c r="D1" s="276"/>
      <c r="E1" s="277"/>
    </row>
    <row r="2" spans="1:6" ht="11.85" customHeight="1">
      <c r="A2" s="265" t="str">
        <f>'P&amp;G - Section 1'!A2</f>
        <v>NONDABUYA WSS PHASES 2 &amp; 3</v>
      </c>
      <c r="B2" s="266"/>
      <c r="C2" s="266"/>
      <c r="D2" s="266"/>
      <c r="E2" s="267"/>
    </row>
    <row r="3" spans="1:6" ht="13.8">
      <c r="A3" s="268" t="str">
        <f>'P&amp;G - Section 1'!A3</f>
        <v>CONTRACT No.:</v>
      </c>
      <c r="B3" s="266"/>
      <c r="C3" s="266"/>
      <c r="D3" s="266"/>
      <c r="E3" s="267"/>
    </row>
    <row r="4" spans="1:6" ht="13.8">
      <c r="A4" s="269"/>
      <c r="B4" s="270"/>
      <c r="C4" s="270"/>
      <c r="D4" s="270"/>
      <c r="E4" s="271"/>
    </row>
    <row r="5" spans="1:6" ht="30" customHeight="1" thickBot="1">
      <c r="A5" s="432" t="s">
        <v>0</v>
      </c>
      <c r="B5" s="432"/>
      <c r="C5" s="432"/>
      <c r="D5" s="432"/>
      <c r="E5" s="432"/>
    </row>
    <row r="6" spans="1:6" ht="30" customHeight="1" thickBot="1">
      <c r="A6" s="359" t="s">
        <v>1</v>
      </c>
      <c r="B6" s="360" t="s">
        <v>2</v>
      </c>
      <c r="C6" s="361" t="s">
        <v>548</v>
      </c>
      <c r="D6" s="361" t="s">
        <v>549</v>
      </c>
      <c r="E6" s="362" t="s">
        <v>568</v>
      </c>
    </row>
    <row r="7" spans="1:6" s="19" customFormat="1" ht="30" customHeight="1">
      <c r="A7" s="363">
        <v>1</v>
      </c>
      <c r="B7" s="364" t="str">
        <f>'P&amp;G - Section 1'!G5</f>
        <v>SECTION 1:  PRELIMINARY AND GENERAL</v>
      </c>
      <c r="C7" s="365" t="e">
        <f>'P&amp;G - Section 1'!#REF!</f>
        <v>#REF!</v>
      </c>
      <c r="D7" s="365" t="e">
        <f>'P&amp;G - Section 1'!#REF!</f>
        <v>#REF!</v>
      </c>
      <c r="E7" s="366"/>
    </row>
    <row r="8" spans="1:6" s="19" customFormat="1" ht="30" customHeight="1">
      <c r="A8" s="367">
        <v>2</v>
      </c>
      <c r="B8" s="368" t="str">
        <f>'Site Clearance - Section 2'!G5</f>
        <v>SECTION 2 : SITE CLEARANCE</v>
      </c>
      <c r="C8" s="369" t="e">
        <f>'Site Clearance - Section 2'!#REF!</f>
        <v>#REF!</v>
      </c>
      <c r="D8" s="369" t="e">
        <f>'Site Clearance - Section 2'!#REF!</f>
        <v>#REF!</v>
      </c>
      <c r="E8" s="370"/>
    </row>
    <row r="9" spans="1:6" s="19" customFormat="1" ht="30" customHeight="1">
      <c r="A9" s="367">
        <v>3</v>
      </c>
      <c r="B9" s="368" t="str">
        <f>'Earthworks - Section 3'!G5</f>
        <v>SECTION 3 : EARTHWORKS</v>
      </c>
      <c r="C9" s="369" t="e">
        <f>'Earthworks - Section 3'!#REF!</f>
        <v>#REF!</v>
      </c>
      <c r="D9" s="369" t="e">
        <f>'Earthworks - Section 3'!#REF!</f>
        <v>#REF!</v>
      </c>
      <c r="E9" s="370"/>
    </row>
    <row r="10" spans="1:6" s="19" customFormat="1" ht="30" customHeight="1">
      <c r="A10" s="367">
        <v>4</v>
      </c>
      <c r="B10" s="368" t="str">
        <f>'Bedding - Section 4'!G5</f>
        <v>SECTION 4 : BEDDING</v>
      </c>
      <c r="C10" s="369" t="e">
        <f>'Bedding - Section 4'!#REF!</f>
        <v>#REF!</v>
      </c>
      <c r="D10" s="369" t="e">
        <f>'Bedding - Section 4'!#REF!</f>
        <v>#REF!</v>
      </c>
      <c r="E10" s="370"/>
    </row>
    <row r="11" spans="1:6" s="19" customFormat="1" ht="30" customHeight="1">
      <c r="A11" s="367">
        <v>5</v>
      </c>
      <c r="B11" s="368" t="str">
        <f>'Medium Pressure - Section 5'!G5</f>
        <v>SECTION 5 : MEDIUM PRESSURE PIPELINES</v>
      </c>
      <c r="C11" s="369" t="e">
        <f>'Medium Pressure - Section 5'!#REF!</f>
        <v>#REF!</v>
      </c>
      <c r="D11" s="369" t="e">
        <f>'Medium Pressure - Section 5'!#REF!</f>
        <v>#REF!</v>
      </c>
      <c r="E11" s="370"/>
    </row>
    <row r="12" spans="1:6" s="19" customFormat="1" ht="30" customHeight="1">
      <c r="A12" s="367">
        <v>6</v>
      </c>
      <c r="B12" s="368" t="str">
        <f>'Pipe Fittings - Section 6'!G5</f>
        <v>SECTION 6 : PIPE FITTINGS AND SPECIALS</v>
      </c>
      <c r="C12" s="369" t="e">
        <f>'Pipe Fittings - Section 6'!#REF!</f>
        <v>#REF!</v>
      </c>
      <c r="D12" s="369" t="e">
        <f>'Pipe Fittings - Section 6'!#REF!</f>
        <v>#REF!</v>
      </c>
      <c r="E12" s="370"/>
    </row>
    <row r="13" spans="1:6" s="19" customFormat="1" ht="30" customHeight="1">
      <c r="A13" s="367">
        <v>7</v>
      </c>
      <c r="B13" s="368" t="str">
        <f>'Valves - Section 7'!G5</f>
        <v>SECTION 7 : VALVES AND CHAMBERS</v>
      </c>
      <c r="C13" s="369" t="e">
        <f>'Valves - Section 7'!#REF!</f>
        <v>#REF!</v>
      </c>
      <c r="D13" s="369" t="e">
        <f>'Valves - Section 7'!#REF!</f>
        <v>#REF!</v>
      </c>
      <c r="E13" s="370"/>
    </row>
    <row r="14" spans="1:6" s="19" customFormat="1" ht="30" customHeight="1">
      <c r="A14" s="367">
        <v>8</v>
      </c>
      <c r="B14" s="368" t="str">
        <f>'Pumpstations - Section 8'!G5</f>
        <v>SECTION 8 : PUMP STATIONS</v>
      </c>
      <c r="C14" s="369" t="e">
        <f>'Pumpstations - Section 8'!#REF!</f>
        <v>#REF!</v>
      </c>
      <c r="D14" s="369" t="e">
        <f>'Pumpstations - Section 8'!#REF!</f>
        <v>#REF!</v>
      </c>
      <c r="E14" s="370"/>
    </row>
    <row r="15" spans="1:6" s="19" customFormat="1" ht="30" customHeight="1" thickBot="1">
      <c r="A15" s="371">
        <v>9</v>
      </c>
      <c r="B15" s="372" t="str">
        <f>'Tanks - Section 9'!G5</f>
        <v>SECTION 9 : PREFABRICATED STEEL TANKS</v>
      </c>
      <c r="C15" s="373" t="e">
        <f>'Tanks - Section 9'!#REF!</f>
        <v>#REF!</v>
      </c>
      <c r="D15" s="373" t="e">
        <f>'Tanks - Section 9'!#REF!</f>
        <v>#REF!</v>
      </c>
      <c r="E15" s="374"/>
    </row>
    <row r="16" spans="1:6" s="19" customFormat="1" ht="30" customHeight="1">
      <c r="A16" s="363">
        <v>10</v>
      </c>
      <c r="B16" s="375" t="s">
        <v>19</v>
      </c>
      <c r="C16" s="376" t="e">
        <f>SUM(C7:C15)</f>
        <v>#REF!</v>
      </c>
      <c r="D16" s="376" t="e">
        <f t="shared" ref="D16" si="0">SUM(D7:D15)</f>
        <v>#REF!</v>
      </c>
      <c r="E16" s="377"/>
      <c r="F16" s="164"/>
    </row>
    <row r="17" spans="1:7" s="19" customFormat="1" ht="30" customHeight="1">
      <c r="A17" s="367">
        <v>11</v>
      </c>
      <c r="B17" s="378" t="s">
        <v>560</v>
      </c>
      <c r="C17" s="369" t="e">
        <f>C16*0.05</f>
        <v>#REF!</v>
      </c>
      <c r="D17" s="369" t="e">
        <f>D16*0.05</f>
        <v>#REF!</v>
      </c>
      <c r="E17" s="370"/>
      <c r="F17" s="164"/>
      <c r="G17" s="296"/>
    </row>
    <row r="18" spans="1:7" s="19" customFormat="1" ht="30" customHeight="1">
      <c r="A18" s="367">
        <v>12</v>
      </c>
      <c r="B18" s="379" t="s">
        <v>556</v>
      </c>
      <c r="C18" s="380" t="e">
        <f>SUM(C16:C17)</f>
        <v>#REF!</v>
      </c>
      <c r="D18" s="380" t="e">
        <f>SUM(D16:D17)</f>
        <v>#REF!</v>
      </c>
      <c r="E18" s="381"/>
      <c r="F18" s="164"/>
    </row>
    <row r="19" spans="1:7" s="4" customFormat="1" ht="30" customHeight="1">
      <c r="A19" s="367">
        <v>13</v>
      </c>
      <c r="B19" s="378" t="s">
        <v>555</v>
      </c>
      <c r="C19" s="369" t="e">
        <f>#REF!*0.15</f>
        <v>#REF!</v>
      </c>
      <c r="D19" s="369" t="e">
        <f>#REF!*0.15</f>
        <v>#REF!</v>
      </c>
      <c r="E19" s="370"/>
    </row>
    <row r="20" spans="1:7" s="4" customFormat="1" ht="30" customHeight="1" thickBot="1">
      <c r="A20" s="371">
        <v>14</v>
      </c>
      <c r="B20" s="382" t="s">
        <v>606</v>
      </c>
      <c r="C20" s="383" t="e">
        <f>#REF!+C19</f>
        <v>#REF!</v>
      </c>
      <c r="D20" s="383" t="e">
        <f>#REF!+D19</f>
        <v>#REF!</v>
      </c>
      <c r="E20" s="384"/>
      <c r="F20" s="163">
        <f>87000000*1.2</f>
        <v>104400000</v>
      </c>
    </row>
    <row r="21" spans="1:7" s="4" customFormat="1">
      <c r="E21" s="46"/>
    </row>
    <row r="22" spans="1:7" s="4" customFormat="1">
      <c r="B22" s="167" t="s">
        <v>559</v>
      </c>
      <c r="C22" s="293" t="e">
        <f>C7/C16</f>
        <v>#REF!</v>
      </c>
      <c r="D22" s="293" t="e">
        <f>D7/D16</f>
        <v>#REF!</v>
      </c>
      <c r="E22" s="293" t="e">
        <f>E7/E16</f>
        <v>#DIV/0!</v>
      </c>
    </row>
    <row r="23" spans="1:7" s="4" customFormat="1">
      <c r="E23" s="46"/>
    </row>
    <row r="24" spans="1:7" s="4" customFormat="1" ht="13.2" customHeight="1">
      <c r="C24" s="163"/>
      <c r="E24" s="46"/>
    </row>
    <row r="25" spans="1:7" s="4" customFormat="1">
      <c r="E25" s="46"/>
    </row>
    <row r="26" spans="1:7" s="4" customFormat="1">
      <c r="E26" s="46"/>
    </row>
    <row r="27" spans="1:7" s="4" customFormat="1">
      <c r="E27" s="46"/>
    </row>
    <row r="28" spans="1:7" s="4" customFormat="1">
      <c r="E28" s="46"/>
    </row>
    <row r="29" spans="1:7" s="4" customFormat="1">
      <c r="E29" s="46"/>
    </row>
    <row r="30" spans="1:7" s="4" customFormat="1" ht="13.2" customHeight="1">
      <c r="E30" s="46"/>
    </row>
    <row r="31" spans="1:7" s="4" customFormat="1">
      <c r="E31" s="46"/>
    </row>
    <row r="32" spans="1:7" s="4" customFormat="1">
      <c r="E32" s="46"/>
    </row>
    <row r="33" spans="5:5" s="4" customFormat="1">
      <c r="E33" s="46"/>
    </row>
    <row r="34" spans="5:5" s="4" customFormat="1">
      <c r="E34" s="46"/>
    </row>
    <row r="35" spans="5:5" s="4" customFormat="1">
      <c r="E35" s="46"/>
    </row>
    <row r="36" spans="5:5" s="4" customFormat="1">
      <c r="E36" s="46"/>
    </row>
    <row r="37" spans="5:5" s="4" customFormat="1">
      <c r="E37" s="46"/>
    </row>
    <row r="38" spans="5:5" s="4" customFormat="1">
      <c r="E38" s="46"/>
    </row>
    <row r="39" spans="5:5" s="4" customFormat="1">
      <c r="E39" s="46"/>
    </row>
    <row r="40" spans="5:5" s="4" customFormat="1">
      <c r="E40" s="46"/>
    </row>
    <row r="41" spans="5:5" s="4" customFormat="1">
      <c r="E41" s="46"/>
    </row>
    <row r="42" spans="5:5" s="4" customFormat="1">
      <c r="E42" s="46"/>
    </row>
    <row r="43" spans="5:5" s="4" customFormat="1">
      <c r="E43" s="46"/>
    </row>
    <row r="44" spans="5:5" s="4" customFormat="1">
      <c r="E44" s="46"/>
    </row>
    <row r="45" spans="5:5" s="4" customFormat="1">
      <c r="E45" s="46"/>
    </row>
    <row r="46" spans="5:5" s="4" customFormat="1">
      <c r="E46" s="46"/>
    </row>
    <row r="47" spans="5:5" s="4" customFormat="1">
      <c r="E47" s="46"/>
    </row>
    <row r="48" spans="5:5" s="4" customFormat="1">
      <c r="E48" s="46"/>
    </row>
    <row r="49" spans="5:5" s="4" customFormat="1">
      <c r="E49" s="46"/>
    </row>
    <row r="50" spans="5:5" s="4" customFormat="1">
      <c r="E50" s="46"/>
    </row>
    <row r="51" spans="5:5" s="4" customFormat="1">
      <c r="E51" s="46"/>
    </row>
    <row r="52" spans="5:5" s="4" customFormat="1">
      <c r="E52" s="46"/>
    </row>
    <row r="53" spans="5:5" s="4" customFormat="1">
      <c r="E53" s="46"/>
    </row>
    <row r="54" spans="5:5" s="4" customFormat="1">
      <c r="E54" s="46"/>
    </row>
    <row r="55" spans="5:5" s="4" customFormat="1">
      <c r="E55" s="46"/>
    </row>
    <row r="56" spans="5:5" s="4" customFormat="1">
      <c r="E56" s="46"/>
    </row>
    <row r="57" spans="5:5" s="4" customFormat="1">
      <c r="E57" s="46"/>
    </row>
    <row r="58" spans="5:5" s="4" customFormat="1">
      <c r="E58" s="46"/>
    </row>
    <row r="59" spans="5:5" s="4" customFormat="1">
      <c r="E59" s="46"/>
    </row>
    <row r="60" spans="5:5" s="4" customFormat="1">
      <c r="E60" s="46"/>
    </row>
    <row r="61" spans="5:5" s="4" customFormat="1">
      <c r="E61" s="46"/>
    </row>
    <row r="62" spans="5:5" s="4" customFormat="1">
      <c r="E62" s="46"/>
    </row>
    <row r="63" spans="5:5" s="4" customFormat="1">
      <c r="E63" s="46"/>
    </row>
    <row r="64" spans="5:5" s="4" customFormat="1">
      <c r="E64" s="46"/>
    </row>
    <row r="65" spans="1:5" s="4" customFormat="1">
      <c r="A65" s="6"/>
      <c r="E65" s="160"/>
    </row>
    <row r="66" spans="1:5" s="4" customFormat="1">
      <c r="A66" s="6"/>
      <c r="E66" s="160"/>
    </row>
    <row r="67" spans="1:5" s="6" customFormat="1">
      <c r="E67" s="160"/>
    </row>
    <row r="68" spans="1:5" s="6" customFormat="1">
      <c r="E68" s="160"/>
    </row>
    <row r="69" spans="1:5" s="6" customFormat="1">
      <c r="E69" s="160"/>
    </row>
    <row r="70" spans="1:5" s="6" customFormat="1">
      <c r="A70" s="4"/>
      <c r="E70" s="46"/>
    </row>
    <row r="71" spans="1:5" s="6" customFormat="1">
      <c r="A71" s="4"/>
      <c r="E71" s="46"/>
    </row>
    <row r="72" spans="1:5" s="4" customFormat="1">
      <c r="E72" s="46"/>
    </row>
    <row r="73" spans="1:5" s="4" customFormat="1">
      <c r="E73" s="46"/>
    </row>
    <row r="74" spans="1:5" s="4" customFormat="1">
      <c r="E74" s="46"/>
    </row>
    <row r="75" spans="1:5" s="4" customFormat="1">
      <c r="E75" s="46"/>
    </row>
    <row r="76" spans="1:5" s="4" customFormat="1" ht="18" customHeight="1">
      <c r="E76" s="46"/>
    </row>
    <row r="77" spans="1:5" s="4" customFormat="1" ht="18" customHeight="1">
      <c r="E77" s="46"/>
    </row>
    <row r="78" spans="1:5" s="4" customFormat="1" ht="18" customHeight="1">
      <c r="E78" s="46"/>
    </row>
    <row r="79" spans="1:5" s="4" customFormat="1" ht="18" customHeight="1">
      <c r="E79" s="46"/>
    </row>
    <row r="80" spans="1:5" s="4" customFormat="1">
      <c r="E80" s="46"/>
    </row>
    <row r="81" spans="5:5" s="4" customFormat="1">
      <c r="E81" s="46"/>
    </row>
    <row r="82" spans="5:5" s="4" customFormat="1">
      <c r="E82" s="46"/>
    </row>
    <row r="83" spans="5:5" s="4" customFormat="1">
      <c r="E83" s="46"/>
    </row>
    <row r="84" spans="5:5" s="4" customFormat="1">
      <c r="E84" s="46"/>
    </row>
    <row r="85" spans="5:5" s="4" customFormat="1">
      <c r="E85" s="46"/>
    </row>
    <row r="86" spans="5:5" s="4" customFormat="1">
      <c r="E86" s="46"/>
    </row>
    <row r="87" spans="5:5" s="4" customFormat="1">
      <c r="E87" s="46"/>
    </row>
    <row r="88" spans="5:5" s="4" customFormat="1">
      <c r="E88" s="46"/>
    </row>
    <row r="89" spans="5:5" s="4" customFormat="1">
      <c r="E89" s="46"/>
    </row>
    <row r="90" spans="5:5" s="4" customFormat="1">
      <c r="E90" s="46"/>
    </row>
    <row r="91" spans="5:5" s="4" customFormat="1">
      <c r="E91" s="46"/>
    </row>
    <row r="92" spans="5:5" s="4" customFormat="1">
      <c r="E92" s="46"/>
    </row>
    <row r="93" spans="5:5" s="4" customFormat="1">
      <c r="E93" s="46"/>
    </row>
    <row r="94" spans="5:5" s="4" customFormat="1">
      <c r="E94" s="46"/>
    </row>
    <row r="95" spans="5:5" s="4" customFormat="1">
      <c r="E95" s="46"/>
    </row>
    <row r="96" spans="5:5" s="4" customFormat="1">
      <c r="E96" s="46"/>
    </row>
    <row r="97" spans="1:5" s="4" customFormat="1">
      <c r="E97" s="46"/>
    </row>
    <row r="98" spans="1:5" s="4" customFormat="1">
      <c r="E98" s="46"/>
    </row>
    <row r="99" spans="1:5" s="4" customFormat="1">
      <c r="E99" s="46"/>
    </row>
    <row r="100" spans="1:5" s="4" customFormat="1">
      <c r="E100" s="46"/>
    </row>
    <row r="101" spans="1:5" s="4" customFormat="1">
      <c r="E101" s="46"/>
    </row>
    <row r="102" spans="1:5" s="4" customFormat="1">
      <c r="E102" s="46"/>
    </row>
    <row r="103" spans="1:5" s="4" customFormat="1">
      <c r="E103" s="46"/>
    </row>
    <row r="104" spans="1:5" s="4" customFormat="1">
      <c r="E104" s="46"/>
    </row>
    <row r="105" spans="1:5" s="4" customFormat="1">
      <c r="E105" s="46"/>
    </row>
    <row r="106" spans="1:5" s="4" customFormat="1">
      <c r="E106" s="46"/>
    </row>
    <row r="107" spans="1:5" s="4" customFormat="1">
      <c r="E107" s="46"/>
    </row>
    <row r="108" spans="1:5" s="4" customFormat="1">
      <c r="A108" s="6"/>
      <c r="E108" s="160"/>
    </row>
    <row r="109" spans="1:5" s="4" customFormat="1">
      <c r="A109" s="6"/>
      <c r="E109" s="160"/>
    </row>
    <row r="110" spans="1:5" s="6" customFormat="1">
      <c r="E110" s="160"/>
    </row>
    <row r="111" spans="1:5" s="6" customFormat="1">
      <c r="E111" s="160"/>
    </row>
    <row r="112" spans="1:5" s="6" customFormat="1">
      <c r="E112" s="160"/>
    </row>
    <row r="113" spans="5:5" s="6" customFormat="1">
      <c r="E113" s="160"/>
    </row>
    <row r="114" spans="5:5" s="6" customFormat="1">
      <c r="E114" s="160"/>
    </row>
    <row r="115" spans="5:5" s="6" customFormat="1">
      <c r="E115" s="160"/>
    </row>
    <row r="116" spans="5:5" s="6" customFormat="1">
      <c r="E116" s="160"/>
    </row>
    <row r="117" spans="5:5" s="6" customFormat="1">
      <c r="E117" s="160"/>
    </row>
    <row r="118" spans="5:5" s="6" customFormat="1">
      <c r="E118" s="160"/>
    </row>
    <row r="119" spans="5:5" s="6" customFormat="1">
      <c r="E119" s="160"/>
    </row>
    <row r="120" spans="5:5" s="6" customFormat="1">
      <c r="E120" s="160"/>
    </row>
    <row r="121" spans="5:5" s="6" customFormat="1">
      <c r="E121" s="160"/>
    </row>
    <row r="122" spans="5:5" s="6" customFormat="1">
      <c r="E122" s="160"/>
    </row>
    <row r="123" spans="5:5" s="6" customFormat="1">
      <c r="E123" s="160"/>
    </row>
    <row r="124" spans="5:5" s="6" customFormat="1">
      <c r="E124" s="160"/>
    </row>
    <row r="125" spans="5:5" s="6" customFormat="1">
      <c r="E125" s="160"/>
    </row>
    <row r="126" spans="5:5" s="6" customFormat="1">
      <c r="E126" s="160"/>
    </row>
    <row r="127" spans="5:5" s="6" customFormat="1">
      <c r="E127" s="160"/>
    </row>
    <row r="128" spans="5:5" s="6" customFormat="1">
      <c r="E128" s="160"/>
    </row>
    <row r="129" spans="1:5" s="6" customFormat="1">
      <c r="E129" s="160"/>
    </row>
    <row r="130" spans="1:5" s="6" customFormat="1">
      <c r="E130" s="160"/>
    </row>
    <row r="131" spans="1:5" s="6" customFormat="1">
      <c r="E131" s="160"/>
    </row>
    <row r="132" spans="1:5" s="6" customFormat="1">
      <c r="E132" s="160"/>
    </row>
    <row r="133" spans="1:5" s="6" customFormat="1">
      <c r="E133" s="160"/>
    </row>
    <row r="134" spans="1:5" s="6" customFormat="1">
      <c r="E134" s="160"/>
    </row>
    <row r="135" spans="1:5" s="6" customFormat="1">
      <c r="E135" s="160"/>
    </row>
    <row r="136" spans="1:5" s="6" customFormat="1">
      <c r="E136" s="160"/>
    </row>
    <row r="137" spans="1:5" s="6" customFormat="1">
      <c r="E137" s="160"/>
    </row>
    <row r="138" spans="1:5" s="6" customFormat="1">
      <c r="E138" s="160"/>
    </row>
    <row r="139" spans="1:5" s="6" customFormat="1">
      <c r="E139" s="160"/>
    </row>
    <row r="140" spans="1:5" s="6" customFormat="1">
      <c r="A140" s="4"/>
      <c r="E140" s="46"/>
    </row>
    <row r="141" spans="1:5" s="6" customFormat="1">
      <c r="A141" s="4"/>
      <c r="E141" s="46"/>
    </row>
    <row r="142" spans="1:5" s="4" customFormat="1">
      <c r="E142" s="46"/>
    </row>
    <row r="143" spans="1:5" s="4" customFormat="1">
      <c r="E143" s="46"/>
    </row>
    <row r="144" spans="1:5" s="4" customFormat="1">
      <c r="E144" s="46"/>
    </row>
    <row r="145" spans="5:5" s="4" customFormat="1">
      <c r="E145" s="46"/>
    </row>
    <row r="146" spans="5:5" s="4" customFormat="1">
      <c r="E146" s="46"/>
    </row>
    <row r="147" spans="5:5" s="4" customFormat="1">
      <c r="E147" s="46"/>
    </row>
    <row r="148" spans="5:5" s="4" customFormat="1">
      <c r="E148" s="46"/>
    </row>
    <row r="149" spans="5:5" s="4" customFormat="1">
      <c r="E149" s="46"/>
    </row>
    <row r="150" spans="5:5" s="4" customFormat="1">
      <c r="E150" s="46"/>
    </row>
    <row r="151" spans="5:5" s="4" customFormat="1">
      <c r="E151" s="46"/>
    </row>
    <row r="152" spans="5:5" s="4" customFormat="1">
      <c r="E152" s="46"/>
    </row>
    <row r="153" spans="5:5" s="4" customFormat="1">
      <c r="E153" s="46"/>
    </row>
    <row r="154" spans="5:5" s="4" customFormat="1">
      <c r="E154" s="46"/>
    </row>
    <row r="155" spans="5:5" s="4" customFormat="1">
      <c r="E155" s="46"/>
    </row>
    <row r="156" spans="5:5" s="4" customFormat="1">
      <c r="E156" s="46"/>
    </row>
    <row r="157" spans="5:5" s="4" customFormat="1">
      <c r="E157" s="46"/>
    </row>
    <row r="158" spans="5:5" s="4" customFormat="1">
      <c r="E158" s="46"/>
    </row>
    <row r="159" spans="5:5" s="4" customFormat="1">
      <c r="E159" s="46"/>
    </row>
    <row r="160" spans="5:5" s="4" customFormat="1">
      <c r="E160" s="46"/>
    </row>
    <row r="161" spans="5:5" s="4" customFormat="1">
      <c r="E161" s="46"/>
    </row>
    <row r="162" spans="5:5" s="4" customFormat="1">
      <c r="E162" s="46"/>
    </row>
    <row r="163" spans="5:5" s="4" customFormat="1">
      <c r="E163" s="46"/>
    </row>
    <row r="164" spans="5:5" s="4" customFormat="1">
      <c r="E164" s="46"/>
    </row>
    <row r="165" spans="5:5" s="4" customFormat="1">
      <c r="E165" s="46"/>
    </row>
    <row r="166" spans="5:5" s="4" customFormat="1">
      <c r="E166" s="46"/>
    </row>
    <row r="167" spans="5:5" s="4" customFormat="1">
      <c r="E167" s="46"/>
    </row>
    <row r="168" spans="5:5" s="4" customFormat="1">
      <c r="E168" s="46"/>
    </row>
    <row r="169" spans="5:5" s="4" customFormat="1">
      <c r="E169" s="46"/>
    </row>
    <row r="170" spans="5:5" s="4" customFormat="1">
      <c r="E170" s="46"/>
    </row>
    <row r="171" spans="5:5" s="4" customFormat="1" ht="24" customHeight="1">
      <c r="E171" s="46"/>
    </row>
    <row r="172" spans="5:5" s="4" customFormat="1" ht="24" customHeight="1">
      <c r="E172" s="46"/>
    </row>
    <row r="173" spans="5:5" s="4" customFormat="1">
      <c r="E173" s="46"/>
    </row>
    <row r="174" spans="5:5" s="4" customFormat="1">
      <c r="E174" s="46"/>
    </row>
    <row r="175" spans="5:5" s="4" customFormat="1">
      <c r="E175" s="46"/>
    </row>
    <row r="176" spans="5:5" s="4" customFormat="1">
      <c r="E176" s="46"/>
    </row>
    <row r="177" spans="5:5" s="4" customFormat="1">
      <c r="E177" s="46"/>
    </row>
    <row r="178" spans="5:5" s="4" customFormat="1">
      <c r="E178" s="46"/>
    </row>
    <row r="179" spans="5:5" s="4" customFormat="1">
      <c r="E179" s="46"/>
    </row>
    <row r="180" spans="5:5" s="4" customFormat="1">
      <c r="E180" s="46"/>
    </row>
    <row r="181" spans="5:5" s="4" customFormat="1">
      <c r="E181" s="46"/>
    </row>
    <row r="182" spans="5:5" s="4" customFormat="1">
      <c r="E182" s="46"/>
    </row>
    <row r="183" spans="5:5" s="4" customFormat="1">
      <c r="E183" s="46"/>
    </row>
    <row r="184" spans="5:5" s="4" customFormat="1">
      <c r="E184" s="46"/>
    </row>
    <row r="185" spans="5:5" s="4" customFormat="1">
      <c r="E185" s="46"/>
    </row>
    <row r="186" spans="5:5" s="4" customFormat="1">
      <c r="E186" s="46"/>
    </row>
    <row r="187" spans="5:5" s="4" customFormat="1">
      <c r="E187" s="46"/>
    </row>
    <row r="188" spans="5:5" s="4" customFormat="1">
      <c r="E188" s="46"/>
    </row>
    <row r="189" spans="5:5" s="4" customFormat="1">
      <c r="E189" s="46"/>
    </row>
    <row r="190" spans="5:5" s="4" customFormat="1">
      <c r="E190" s="46"/>
    </row>
    <row r="191" spans="5:5" s="4" customFormat="1">
      <c r="E191" s="46"/>
    </row>
    <row r="192" spans="5:5" s="4" customFormat="1">
      <c r="E192" s="46"/>
    </row>
    <row r="193" spans="5:5" s="4" customFormat="1">
      <c r="E193" s="46"/>
    </row>
    <row r="194" spans="5:5" s="4" customFormat="1">
      <c r="E194" s="46"/>
    </row>
    <row r="195" spans="5:5" s="4" customFormat="1">
      <c r="E195" s="46"/>
    </row>
    <row r="196" spans="5:5" s="4" customFormat="1">
      <c r="E196" s="46"/>
    </row>
    <row r="197" spans="5:5" s="4" customFormat="1">
      <c r="E197" s="46"/>
    </row>
    <row r="198" spans="5:5" s="4" customFormat="1">
      <c r="E198" s="46"/>
    </row>
    <row r="199" spans="5:5" s="4" customFormat="1">
      <c r="E199" s="46"/>
    </row>
    <row r="200" spans="5:5" s="4" customFormat="1">
      <c r="E200" s="46"/>
    </row>
    <row r="201" spans="5:5" s="4" customFormat="1">
      <c r="E201" s="46"/>
    </row>
    <row r="202" spans="5:5" s="4" customFormat="1">
      <c r="E202" s="46"/>
    </row>
    <row r="203" spans="5:5" s="4" customFormat="1">
      <c r="E203" s="46"/>
    </row>
    <row r="204" spans="5:5" s="4" customFormat="1">
      <c r="E204" s="46"/>
    </row>
    <row r="205" spans="5:5" s="4" customFormat="1">
      <c r="E205" s="46"/>
    </row>
    <row r="206" spans="5:5" s="4" customFormat="1">
      <c r="E206" s="46"/>
    </row>
    <row r="207" spans="5:5" s="4" customFormat="1">
      <c r="E207" s="46"/>
    </row>
    <row r="208" spans="5:5" s="4" customFormat="1">
      <c r="E208" s="46"/>
    </row>
    <row r="209" spans="5:5" s="4" customFormat="1">
      <c r="E209" s="46"/>
    </row>
    <row r="210" spans="5:5" s="4" customFormat="1">
      <c r="E210" s="46"/>
    </row>
    <row r="211" spans="5:5" s="4" customFormat="1">
      <c r="E211" s="46"/>
    </row>
    <row r="212" spans="5:5" s="4" customFormat="1">
      <c r="E212" s="46"/>
    </row>
    <row r="213" spans="5:5" s="4" customFormat="1">
      <c r="E213" s="46"/>
    </row>
    <row r="214" spans="5:5" s="4" customFormat="1">
      <c r="E214" s="46"/>
    </row>
    <row r="215" spans="5:5" s="4" customFormat="1">
      <c r="E215" s="46"/>
    </row>
    <row r="216" spans="5:5" s="4" customFormat="1">
      <c r="E216" s="46"/>
    </row>
    <row r="217" spans="5:5" s="4" customFormat="1">
      <c r="E217" s="46"/>
    </row>
    <row r="218" spans="5:5" s="4" customFormat="1">
      <c r="E218" s="46"/>
    </row>
    <row r="219" spans="5:5" s="4" customFormat="1">
      <c r="E219" s="46"/>
    </row>
    <row r="220" spans="5:5" s="4" customFormat="1">
      <c r="E220" s="46"/>
    </row>
    <row r="221" spans="5:5" s="4" customFormat="1">
      <c r="E221" s="46"/>
    </row>
    <row r="222" spans="5:5" s="4" customFormat="1">
      <c r="E222" s="46"/>
    </row>
    <row r="223" spans="5:5" s="4" customFormat="1">
      <c r="E223" s="46"/>
    </row>
    <row r="224" spans="5:5" s="4" customFormat="1">
      <c r="E224" s="46"/>
    </row>
    <row r="225" spans="5:5" s="4" customFormat="1">
      <c r="E225" s="46"/>
    </row>
    <row r="226" spans="5:5" s="4" customFormat="1">
      <c r="E226" s="46"/>
    </row>
    <row r="227" spans="5:5" s="4" customFormat="1">
      <c r="E227" s="46"/>
    </row>
    <row r="228" spans="5:5" s="4" customFormat="1">
      <c r="E228" s="46"/>
    </row>
    <row r="229" spans="5:5" s="4" customFormat="1">
      <c r="E229" s="46"/>
    </row>
    <row r="230" spans="5:5" s="4" customFormat="1">
      <c r="E230" s="46"/>
    </row>
    <row r="231" spans="5:5" s="4" customFormat="1">
      <c r="E231" s="46"/>
    </row>
    <row r="232" spans="5:5" s="4" customFormat="1">
      <c r="E232" s="46"/>
    </row>
    <row r="233" spans="5:5" s="4" customFormat="1">
      <c r="E233" s="46"/>
    </row>
    <row r="234" spans="5:5" s="4" customFormat="1">
      <c r="E234" s="46"/>
    </row>
    <row r="235" spans="5:5" s="4" customFormat="1">
      <c r="E235" s="46"/>
    </row>
    <row r="236" spans="5:5" s="4" customFormat="1">
      <c r="E236" s="46"/>
    </row>
    <row r="237" spans="5:5" s="4" customFormat="1">
      <c r="E237" s="46"/>
    </row>
    <row r="238" spans="5:5" s="4" customFormat="1">
      <c r="E238" s="46"/>
    </row>
    <row r="239" spans="5:5" s="4" customFormat="1">
      <c r="E239" s="46"/>
    </row>
    <row r="240" spans="5:5" s="4" customFormat="1">
      <c r="E240" s="46"/>
    </row>
    <row r="241" spans="5:5" s="4" customFormat="1">
      <c r="E241" s="46"/>
    </row>
    <row r="242" spans="5:5" s="4" customFormat="1">
      <c r="E242" s="46"/>
    </row>
    <row r="243" spans="5:5" s="4" customFormat="1">
      <c r="E243" s="46"/>
    </row>
    <row r="244" spans="5:5" s="4" customFormat="1">
      <c r="E244" s="46"/>
    </row>
    <row r="245" spans="5:5" s="4" customFormat="1">
      <c r="E245" s="46"/>
    </row>
    <row r="246" spans="5:5" s="4" customFormat="1">
      <c r="E246" s="46"/>
    </row>
    <row r="247" spans="5:5" s="4" customFormat="1">
      <c r="E247" s="46"/>
    </row>
    <row r="248" spans="5:5" s="4" customFormat="1">
      <c r="E248" s="46"/>
    </row>
    <row r="249" spans="5:5" s="4" customFormat="1">
      <c r="E249" s="46"/>
    </row>
    <row r="250" spans="5:5" s="4" customFormat="1">
      <c r="E250" s="46"/>
    </row>
    <row r="251" spans="5:5" s="4" customFormat="1">
      <c r="E251" s="46"/>
    </row>
    <row r="252" spans="5:5" s="4" customFormat="1">
      <c r="E252" s="46"/>
    </row>
    <row r="253" spans="5:5" s="4" customFormat="1">
      <c r="E253" s="46"/>
    </row>
    <row r="254" spans="5:5" s="4" customFormat="1">
      <c r="E254" s="46"/>
    </row>
    <row r="255" spans="5:5" s="4" customFormat="1">
      <c r="E255" s="46"/>
    </row>
    <row r="256" spans="5:5" s="4" customFormat="1">
      <c r="E256" s="46"/>
    </row>
    <row r="257" spans="5:5" s="4" customFormat="1">
      <c r="E257" s="46"/>
    </row>
    <row r="258" spans="5:5" s="4" customFormat="1">
      <c r="E258" s="46"/>
    </row>
    <row r="259" spans="5:5" s="4" customFormat="1">
      <c r="E259" s="46"/>
    </row>
    <row r="260" spans="5:5" s="4" customFormat="1">
      <c r="E260" s="46"/>
    </row>
    <row r="261" spans="5:5" s="4" customFormat="1">
      <c r="E261" s="46"/>
    </row>
    <row r="262" spans="5:5" s="4" customFormat="1">
      <c r="E262" s="46"/>
    </row>
    <row r="263" spans="5:5" s="4" customFormat="1">
      <c r="E263" s="46"/>
    </row>
    <row r="264" spans="5:5" s="4" customFormat="1">
      <c r="E264" s="46"/>
    </row>
    <row r="265" spans="5:5" s="4" customFormat="1">
      <c r="E265" s="46"/>
    </row>
    <row r="266" spans="5:5" s="4" customFormat="1">
      <c r="E266" s="46"/>
    </row>
    <row r="267" spans="5:5" s="4" customFormat="1">
      <c r="E267" s="46"/>
    </row>
    <row r="268" spans="5:5" s="4" customFormat="1">
      <c r="E268" s="46"/>
    </row>
    <row r="269" spans="5:5" s="4" customFormat="1">
      <c r="E269" s="46"/>
    </row>
    <row r="270" spans="5:5" s="4" customFormat="1">
      <c r="E270" s="46"/>
    </row>
    <row r="271" spans="5:5" s="4" customFormat="1">
      <c r="E271" s="46"/>
    </row>
    <row r="272" spans="5:5" s="4" customFormat="1">
      <c r="E272" s="46"/>
    </row>
    <row r="273" spans="5:5" s="4" customFormat="1">
      <c r="E273" s="46"/>
    </row>
    <row r="274" spans="5:5" s="4" customFormat="1">
      <c r="E274" s="46"/>
    </row>
    <row r="275" spans="5:5" s="4" customFormat="1">
      <c r="E275" s="46"/>
    </row>
    <row r="276" spans="5:5" s="4" customFormat="1">
      <c r="E276" s="46"/>
    </row>
    <row r="277" spans="5:5" s="4" customFormat="1">
      <c r="E277" s="46"/>
    </row>
    <row r="278" spans="5:5" s="4" customFormat="1">
      <c r="E278" s="46"/>
    </row>
    <row r="279" spans="5:5" s="4" customFormat="1">
      <c r="E279" s="46"/>
    </row>
    <row r="280" spans="5:5" s="4" customFormat="1">
      <c r="E280" s="46"/>
    </row>
    <row r="281" spans="5:5" s="4" customFormat="1">
      <c r="E281" s="46"/>
    </row>
    <row r="282" spans="5:5" s="4" customFormat="1">
      <c r="E282" s="46"/>
    </row>
    <row r="283" spans="5:5" s="4" customFormat="1">
      <c r="E283" s="46"/>
    </row>
    <row r="284" spans="5:5" s="4" customFormat="1">
      <c r="E284" s="46"/>
    </row>
    <row r="285" spans="5:5" s="4" customFormat="1">
      <c r="E285" s="46"/>
    </row>
    <row r="286" spans="5:5" s="4" customFormat="1">
      <c r="E286" s="46"/>
    </row>
    <row r="287" spans="5:5" s="4" customFormat="1">
      <c r="E287" s="46"/>
    </row>
    <row r="288" spans="5:5" s="4" customFormat="1">
      <c r="E288" s="46"/>
    </row>
    <row r="289" spans="1:5" s="4" customFormat="1">
      <c r="E289" s="46"/>
    </row>
    <row r="290" spans="1:5" s="4" customFormat="1">
      <c r="E290" s="46"/>
    </row>
    <row r="291" spans="1:5" s="4" customFormat="1">
      <c r="E291" s="46"/>
    </row>
    <row r="292" spans="1:5" s="4" customFormat="1">
      <c r="E292" s="46"/>
    </row>
    <row r="293" spans="1:5" s="4" customFormat="1">
      <c r="E293" s="46"/>
    </row>
    <row r="294" spans="1:5" s="4" customFormat="1">
      <c r="E294" s="46"/>
    </row>
    <row r="295" spans="1:5" s="4" customFormat="1">
      <c r="E295" s="46"/>
    </row>
    <row r="296" spans="1:5" s="4" customFormat="1">
      <c r="E296" s="46"/>
    </row>
    <row r="297" spans="1:5" s="4" customFormat="1">
      <c r="E297" s="46"/>
    </row>
    <row r="298" spans="1:5" s="4" customFormat="1">
      <c r="A298" s="3"/>
      <c r="E298" s="47"/>
    </row>
    <row r="299" spans="1:5" s="4" customFormat="1" ht="25.35" customHeight="1">
      <c r="A299" s="3"/>
      <c r="E299" s="47"/>
    </row>
    <row r="300" spans="1:5">
      <c r="A300" s="3"/>
      <c r="B300" s="3"/>
      <c r="C300" s="3"/>
      <c r="D300" s="3"/>
      <c r="E300" s="47"/>
    </row>
    <row r="301" spans="1:5">
      <c r="A301" s="3"/>
      <c r="B301" s="3"/>
      <c r="C301" s="3"/>
      <c r="D301" s="3"/>
      <c r="E301" s="47"/>
    </row>
    <row r="302" spans="1:5">
      <c r="A302" s="3"/>
      <c r="B302" s="3"/>
      <c r="C302" s="3"/>
      <c r="D302" s="3"/>
      <c r="E302" s="47"/>
    </row>
    <row r="303" spans="1:5">
      <c r="A303" s="3"/>
      <c r="B303" s="3"/>
      <c r="C303" s="3"/>
      <c r="D303" s="3"/>
      <c r="E303" s="47"/>
    </row>
    <row r="304" spans="1:5">
      <c r="A304" s="3"/>
      <c r="B304" s="3"/>
      <c r="C304" s="3"/>
      <c r="D304" s="3"/>
      <c r="E304" s="47"/>
    </row>
    <row r="305" spans="1:5">
      <c r="A305" s="3"/>
      <c r="B305" s="3"/>
      <c r="C305" s="3"/>
      <c r="D305" s="3"/>
      <c r="E305" s="47"/>
    </row>
    <row r="306" spans="1:5">
      <c r="A306" s="3"/>
      <c r="B306" s="3"/>
      <c r="C306" s="3"/>
      <c r="D306" s="3"/>
      <c r="E306" s="47"/>
    </row>
    <row r="307" spans="1:5">
      <c r="A307" s="3"/>
      <c r="B307" s="3"/>
      <c r="C307" s="3"/>
      <c r="D307" s="3"/>
      <c r="E307" s="47"/>
    </row>
    <row r="308" spans="1:5">
      <c r="A308" s="3"/>
      <c r="B308" s="3"/>
      <c r="C308" s="3"/>
      <c r="D308" s="3"/>
      <c r="E308" s="47"/>
    </row>
    <row r="309" spans="1:5">
      <c r="A309" s="3"/>
      <c r="B309" s="3"/>
      <c r="C309" s="3"/>
      <c r="D309" s="3"/>
      <c r="E309" s="47"/>
    </row>
    <row r="310" spans="1:5">
      <c r="A310" s="3"/>
      <c r="B310" s="3"/>
      <c r="C310" s="3"/>
      <c r="D310" s="3"/>
      <c r="E310" s="47"/>
    </row>
    <row r="311" spans="1:5">
      <c r="A311" s="3"/>
      <c r="B311" s="3"/>
      <c r="C311" s="3"/>
      <c r="D311" s="3"/>
      <c r="E311" s="47"/>
    </row>
    <row r="312" spans="1:5">
      <c r="A312" s="3"/>
      <c r="B312" s="3"/>
      <c r="C312" s="3"/>
      <c r="D312" s="3"/>
      <c r="E312" s="47"/>
    </row>
    <row r="313" spans="1:5">
      <c r="A313" s="3"/>
      <c r="B313" s="3"/>
      <c r="C313" s="3"/>
      <c r="D313" s="3"/>
      <c r="E313" s="47"/>
    </row>
    <row r="314" spans="1:5">
      <c r="A314" s="3"/>
      <c r="B314" s="3"/>
      <c r="C314" s="3"/>
      <c r="D314" s="3"/>
      <c r="E314" s="47"/>
    </row>
    <row r="315" spans="1:5">
      <c r="A315" s="3"/>
      <c r="B315" s="3"/>
      <c r="C315" s="3"/>
      <c r="D315" s="3"/>
      <c r="E315" s="47"/>
    </row>
    <row r="316" spans="1:5">
      <c r="A316" s="3"/>
      <c r="B316" s="3"/>
      <c r="C316" s="3"/>
      <c r="D316" s="3"/>
      <c r="E316" s="47"/>
    </row>
    <row r="317" spans="1:5">
      <c r="A317" s="3"/>
      <c r="B317" s="3"/>
      <c r="C317" s="3"/>
      <c r="D317" s="3"/>
      <c r="E317" s="47"/>
    </row>
    <row r="318" spans="1:5">
      <c r="A318" s="3"/>
      <c r="B318" s="3"/>
      <c r="C318" s="3"/>
      <c r="D318" s="3"/>
      <c r="E318" s="47"/>
    </row>
    <row r="319" spans="1:5">
      <c r="A319" s="3"/>
      <c r="B319" s="3"/>
      <c r="C319" s="3"/>
      <c r="D319" s="3"/>
      <c r="E319" s="47"/>
    </row>
    <row r="320" spans="1:5">
      <c r="A320" s="3"/>
      <c r="B320" s="3"/>
      <c r="C320" s="3"/>
      <c r="D320" s="3"/>
      <c r="E320" s="47"/>
    </row>
    <row r="321" spans="1:5">
      <c r="A321" s="3"/>
      <c r="B321" s="3"/>
      <c r="C321" s="3"/>
      <c r="D321" s="3"/>
      <c r="E321" s="47"/>
    </row>
    <row r="322" spans="1:5">
      <c r="A322" s="3"/>
      <c r="B322" s="3"/>
      <c r="C322" s="3"/>
      <c r="D322" s="3"/>
      <c r="E322" s="47"/>
    </row>
    <row r="323" spans="1:5">
      <c r="A323" s="3"/>
      <c r="B323" s="3"/>
      <c r="C323" s="3"/>
      <c r="D323" s="3"/>
      <c r="E323" s="47"/>
    </row>
    <row r="324" spans="1:5">
      <c r="A324" s="3"/>
      <c r="B324" s="3"/>
      <c r="C324" s="3"/>
      <c r="D324" s="3"/>
      <c r="E324" s="47"/>
    </row>
    <row r="325" spans="1:5">
      <c r="A325" s="3"/>
      <c r="B325" s="3"/>
      <c r="C325" s="3"/>
      <c r="D325" s="3"/>
      <c r="E325" s="47"/>
    </row>
    <row r="326" spans="1:5">
      <c r="A326" s="3"/>
      <c r="B326" s="3"/>
      <c r="C326" s="3"/>
      <c r="D326" s="3"/>
      <c r="E326" s="47"/>
    </row>
    <row r="327" spans="1:5">
      <c r="A327" s="3"/>
      <c r="B327" s="3"/>
      <c r="C327" s="3"/>
      <c r="D327" s="3"/>
      <c r="E327" s="47"/>
    </row>
    <row r="328" spans="1:5">
      <c r="A328" s="3"/>
      <c r="B328" s="3"/>
      <c r="C328" s="3"/>
      <c r="D328" s="3"/>
      <c r="E328" s="47"/>
    </row>
    <row r="329" spans="1:5">
      <c r="A329" s="3"/>
      <c r="B329" s="3"/>
      <c r="C329" s="3"/>
      <c r="D329" s="3"/>
      <c r="E329" s="47"/>
    </row>
    <row r="330" spans="1:5">
      <c r="A330" s="3"/>
      <c r="B330" s="3"/>
      <c r="C330" s="3"/>
      <c r="D330" s="3"/>
      <c r="E330" s="47"/>
    </row>
    <row r="331" spans="1:5">
      <c r="A331" s="3"/>
      <c r="B331" s="3"/>
      <c r="C331" s="3"/>
      <c r="D331" s="3"/>
      <c r="E331" s="47"/>
    </row>
    <row r="332" spans="1:5">
      <c r="A332" s="3"/>
      <c r="B332" s="3"/>
      <c r="C332" s="3"/>
      <c r="D332" s="3"/>
      <c r="E332" s="47"/>
    </row>
    <row r="333" spans="1:5">
      <c r="A333" s="3"/>
      <c r="B333" s="3"/>
      <c r="C333" s="3"/>
      <c r="D333" s="3"/>
      <c r="E333" s="47"/>
    </row>
    <row r="334" spans="1:5">
      <c r="A334" s="3"/>
      <c r="B334" s="3"/>
      <c r="C334" s="3"/>
      <c r="D334" s="3"/>
      <c r="E334" s="47"/>
    </row>
    <row r="335" spans="1:5">
      <c r="A335" s="3"/>
      <c r="B335" s="3"/>
      <c r="C335" s="3"/>
      <c r="D335" s="3"/>
      <c r="E335" s="47"/>
    </row>
    <row r="336" spans="1:5">
      <c r="A336" s="3"/>
      <c r="B336" s="3"/>
      <c r="C336" s="3"/>
      <c r="D336" s="3"/>
      <c r="E336" s="47"/>
    </row>
    <row r="337" spans="1:5">
      <c r="A337" s="3"/>
      <c r="B337" s="3"/>
      <c r="C337" s="3"/>
      <c r="D337" s="3"/>
      <c r="E337" s="47"/>
    </row>
    <row r="338" spans="1:5">
      <c r="A338" s="3"/>
      <c r="B338" s="3"/>
      <c r="C338" s="3"/>
      <c r="D338" s="3"/>
      <c r="E338" s="47"/>
    </row>
    <row r="339" spans="1:5">
      <c r="A339" s="3"/>
      <c r="B339" s="3"/>
      <c r="C339" s="3"/>
      <c r="D339" s="3"/>
      <c r="E339" s="47"/>
    </row>
    <row r="340" spans="1:5">
      <c r="A340" s="3"/>
      <c r="B340" s="3"/>
      <c r="C340" s="3"/>
      <c r="D340" s="3"/>
      <c r="E340" s="47"/>
    </row>
    <row r="341" spans="1:5">
      <c r="A341" s="3"/>
      <c r="B341" s="3"/>
      <c r="C341" s="3"/>
      <c r="D341" s="3"/>
      <c r="E341" s="47"/>
    </row>
    <row r="342" spans="1:5">
      <c r="A342" s="3"/>
      <c r="B342" s="3"/>
      <c r="C342" s="3"/>
      <c r="D342" s="3"/>
      <c r="E342" s="47"/>
    </row>
    <row r="343" spans="1:5">
      <c r="A343" s="3"/>
      <c r="B343" s="3"/>
      <c r="C343" s="3"/>
      <c r="D343" s="3"/>
      <c r="E343" s="47"/>
    </row>
    <row r="344" spans="1:5">
      <c r="A344" s="3"/>
      <c r="B344" s="3"/>
      <c r="C344" s="3"/>
      <c r="D344" s="3"/>
      <c r="E344" s="47"/>
    </row>
    <row r="345" spans="1:5">
      <c r="A345" s="3"/>
      <c r="B345" s="3"/>
      <c r="C345" s="3"/>
      <c r="D345" s="3"/>
      <c r="E345" s="47"/>
    </row>
    <row r="346" spans="1:5">
      <c r="A346" s="3"/>
      <c r="B346" s="3"/>
      <c r="C346" s="3"/>
      <c r="D346" s="3"/>
      <c r="E346" s="47"/>
    </row>
    <row r="347" spans="1:5">
      <c r="A347" s="3"/>
      <c r="B347" s="3"/>
      <c r="C347" s="3"/>
      <c r="D347" s="3"/>
      <c r="E347" s="47"/>
    </row>
    <row r="348" spans="1:5">
      <c r="A348" s="3"/>
      <c r="B348" s="3"/>
      <c r="C348" s="3"/>
      <c r="D348" s="3"/>
      <c r="E348" s="47"/>
    </row>
    <row r="349" spans="1:5">
      <c r="A349" s="3"/>
      <c r="B349" s="3"/>
      <c r="C349" s="3"/>
      <c r="D349" s="3"/>
      <c r="E349" s="47"/>
    </row>
    <row r="350" spans="1:5">
      <c r="A350" s="3"/>
      <c r="B350" s="3"/>
      <c r="C350" s="3"/>
      <c r="D350" s="3"/>
      <c r="E350" s="47"/>
    </row>
    <row r="351" spans="1:5">
      <c r="A351" s="3"/>
      <c r="B351" s="3"/>
      <c r="C351" s="3"/>
      <c r="D351" s="3"/>
      <c r="E351" s="47"/>
    </row>
    <row r="352" spans="1:5">
      <c r="A352" s="3"/>
      <c r="B352" s="3"/>
      <c r="C352" s="3"/>
      <c r="D352" s="3"/>
      <c r="E352" s="47"/>
    </row>
    <row r="353" spans="1:5">
      <c r="A353" s="3"/>
      <c r="B353" s="3"/>
      <c r="C353" s="3"/>
      <c r="D353" s="3"/>
      <c r="E353" s="47"/>
    </row>
    <row r="354" spans="1:5">
      <c r="A354" s="3"/>
      <c r="B354" s="3"/>
      <c r="C354" s="3"/>
      <c r="D354" s="3"/>
      <c r="E354" s="47"/>
    </row>
    <row r="355" spans="1:5">
      <c r="A355" s="3"/>
      <c r="B355" s="3"/>
      <c r="C355" s="3"/>
      <c r="D355" s="3"/>
      <c r="E355" s="47"/>
    </row>
    <row r="356" spans="1:5">
      <c r="A356" s="3"/>
      <c r="B356" s="3"/>
      <c r="C356" s="3"/>
      <c r="D356" s="3"/>
      <c r="E356" s="47"/>
    </row>
    <row r="357" spans="1:5">
      <c r="A357" s="3"/>
      <c r="B357" s="3"/>
      <c r="C357" s="3"/>
      <c r="D357" s="3"/>
      <c r="E357" s="47"/>
    </row>
    <row r="358" spans="1:5">
      <c r="A358" s="3"/>
      <c r="B358" s="3"/>
      <c r="C358" s="3"/>
      <c r="D358" s="3"/>
      <c r="E358" s="47"/>
    </row>
    <row r="359" spans="1:5">
      <c r="A359" s="3"/>
      <c r="B359" s="3"/>
      <c r="C359" s="3"/>
      <c r="D359" s="3"/>
      <c r="E359" s="47"/>
    </row>
    <row r="360" spans="1:5">
      <c r="A360" s="3"/>
      <c r="B360" s="3"/>
      <c r="C360" s="3"/>
      <c r="D360" s="3"/>
      <c r="E360" s="47"/>
    </row>
    <row r="361" spans="1:5">
      <c r="A361" s="3"/>
      <c r="B361" s="3"/>
      <c r="C361" s="3"/>
      <c r="D361" s="3"/>
      <c r="E361" s="47"/>
    </row>
    <row r="362" spans="1:5">
      <c r="A362" s="3"/>
      <c r="B362" s="3"/>
      <c r="C362" s="3"/>
      <c r="D362" s="3"/>
      <c r="E362" s="47"/>
    </row>
    <row r="363" spans="1:5">
      <c r="A363" s="3"/>
      <c r="B363" s="3"/>
      <c r="C363" s="3"/>
      <c r="D363" s="3"/>
      <c r="E363" s="47"/>
    </row>
    <row r="364" spans="1:5">
      <c r="A364" s="3"/>
      <c r="B364" s="3"/>
      <c r="C364" s="3"/>
      <c r="D364" s="3"/>
      <c r="E364" s="47"/>
    </row>
    <row r="365" spans="1:5">
      <c r="A365" s="3"/>
      <c r="B365" s="3"/>
      <c r="C365" s="3"/>
      <c r="D365" s="3"/>
      <c r="E365" s="47"/>
    </row>
    <row r="366" spans="1:5">
      <c r="A366" s="3"/>
      <c r="B366" s="3"/>
      <c r="C366" s="3"/>
      <c r="D366" s="3"/>
      <c r="E366" s="47"/>
    </row>
    <row r="367" spans="1:5">
      <c r="A367" s="3"/>
      <c r="B367" s="3"/>
      <c r="C367" s="3"/>
      <c r="D367" s="3"/>
      <c r="E367" s="47"/>
    </row>
    <row r="368" spans="1:5">
      <c r="A368" s="3"/>
      <c r="B368" s="3"/>
      <c r="C368" s="3"/>
      <c r="D368" s="3"/>
      <c r="E368" s="47"/>
    </row>
    <row r="369" spans="1:5">
      <c r="A369" s="3"/>
      <c r="B369" s="3"/>
      <c r="C369" s="3"/>
      <c r="D369" s="3"/>
      <c r="E369" s="47"/>
    </row>
    <row r="370" spans="1:5">
      <c r="A370" s="3"/>
      <c r="B370" s="3"/>
      <c r="C370" s="3"/>
      <c r="D370" s="3"/>
      <c r="E370" s="47"/>
    </row>
    <row r="371" spans="1:5">
      <c r="A371" s="3"/>
      <c r="B371" s="3"/>
      <c r="C371" s="3"/>
      <c r="D371" s="3"/>
      <c r="E371" s="47"/>
    </row>
    <row r="372" spans="1:5">
      <c r="A372" s="3"/>
      <c r="B372" s="3"/>
      <c r="C372" s="3"/>
      <c r="D372" s="3"/>
      <c r="E372" s="47"/>
    </row>
    <row r="373" spans="1:5">
      <c r="A373" s="3"/>
      <c r="B373" s="3"/>
      <c r="C373" s="3"/>
      <c r="D373" s="3"/>
      <c r="E373" s="47"/>
    </row>
    <row r="374" spans="1:5">
      <c r="A374" s="3"/>
      <c r="B374" s="3"/>
      <c r="C374" s="3"/>
      <c r="D374" s="3"/>
      <c r="E374" s="47"/>
    </row>
    <row r="375" spans="1:5">
      <c r="A375" s="3"/>
      <c r="B375" s="3"/>
      <c r="C375" s="3"/>
      <c r="D375" s="3"/>
      <c r="E375" s="47"/>
    </row>
    <row r="376" spans="1:5">
      <c r="A376" s="3"/>
      <c r="B376" s="3"/>
      <c r="C376" s="3"/>
      <c r="D376" s="3"/>
      <c r="E376" s="47"/>
    </row>
    <row r="377" spans="1:5">
      <c r="A377" s="3"/>
      <c r="B377" s="3"/>
      <c r="C377" s="3"/>
      <c r="D377" s="3"/>
      <c r="E377" s="47"/>
    </row>
    <row r="378" spans="1:5">
      <c r="A378" s="3"/>
      <c r="B378" s="3"/>
      <c r="C378" s="3"/>
      <c r="D378" s="3"/>
      <c r="E378" s="47"/>
    </row>
    <row r="379" spans="1:5">
      <c r="A379" s="3"/>
      <c r="B379" s="3"/>
      <c r="C379" s="3"/>
      <c r="D379" s="3"/>
      <c r="E379" s="47"/>
    </row>
    <row r="380" spans="1:5">
      <c r="A380" s="3"/>
      <c r="B380" s="3"/>
      <c r="C380" s="3"/>
      <c r="D380" s="3"/>
      <c r="E380" s="47"/>
    </row>
    <row r="381" spans="1:5">
      <c r="A381" s="3"/>
      <c r="B381" s="3"/>
      <c r="C381" s="3"/>
      <c r="D381" s="3"/>
      <c r="E381" s="47"/>
    </row>
    <row r="382" spans="1:5">
      <c r="A382" s="3"/>
      <c r="B382" s="3"/>
      <c r="C382" s="3"/>
      <c r="D382" s="3"/>
      <c r="E382" s="47"/>
    </row>
    <row r="383" spans="1:5">
      <c r="A383" s="3"/>
      <c r="B383" s="3"/>
      <c r="C383" s="3"/>
      <c r="D383" s="3"/>
      <c r="E383" s="47"/>
    </row>
    <row r="384" spans="1:5">
      <c r="A384" s="3"/>
      <c r="B384" s="3"/>
      <c r="C384" s="3"/>
      <c r="D384" s="3"/>
      <c r="E384" s="47"/>
    </row>
    <row r="385" spans="1:5">
      <c r="A385" s="3"/>
      <c r="B385" s="3"/>
      <c r="C385" s="3"/>
      <c r="D385" s="3"/>
      <c r="E385" s="47"/>
    </row>
    <row r="386" spans="1:5">
      <c r="A386" s="3"/>
      <c r="B386" s="3"/>
      <c r="C386" s="3"/>
      <c r="D386" s="3"/>
      <c r="E386" s="47"/>
    </row>
    <row r="387" spans="1:5">
      <c r="A387" s="3"/>
      <c r="B387" s="3"/>
      <c r="C387" s="3"/>
      <c r="D387" s="3"/>
      <c r="E387" s="47"/>
    </row>
    <row r="388" spans="1:5">
      <c r="A388" s="3"/>
      <c r="B388" s="3"/>
      <c r="C388" s="3"/>
      <c r="D388" s="3"/>
      <c r="E388" s="47"/>
    </row>
    <row r="389" spans="1:5">
      <c r="A389" s="3"/>
      <c r="B389" s="3"/>
      <c r="C389" s="3"/>
      <c r="D389" s="3"/>
      <c r="E389" s="47"/>
    </row>
    <row r="390" spans="1:5">
      <c r="A390" s="3"/>
      <c r="B390" s="3"/>
      <c r="C390" s="3"/>
      <c r="D390" s="3"/>
      <c r="E390" s="47"/>
    </row>
    <row r="391" spans="1:5">
      <c r="A391" s="3"/>
      <c r="B391" s="3"/>
      <c r="C391" s="3"/>
      <c r="D391" s="3"/>
      <c r="E391" s="47"/>
    </row>
    <row r="392" spans="1:5">
      <c r="A392" s="3"/>
      <c r="B392" s="3"/>
      <c r="C392" s="3"/>
      <c r="D392" s="3"/>
      <c r="E392" s="47"/>
    </row>
    <row r="393" spans="1:5">
      <c r="A393" s="3"/>
      <c r="B393" s="3"/>
      <c r="C393" s="3"/>
      <c r="D393" s="3"/>
      <c r="E393" s="47"/>
    </row>
    <row r="394" spans="1:5">
      <c r="A394" s="3"/>
      <c r="B394" s="3"/>
      <c r="C394" s="3"/>
      <c r="D394" s="3"/>
      <c r="E394" s="47"/>
    </row>
    <row r="395" spans="1:5">
      <c r="A395" s="3"/>
      <c r="B395" s="3"/>
      <c r="C395" s="3"/>
      <c r="D395" s="3"/>
      <c r="E395" s="47"/>
    </row>
    <row r="396" spans="1:5">
      <c r="A396" s="3"/>
      <c r="B396" s="3"/>
      <c r="C396" s="3"/>
      <c r="D396" s="3"/>
      <c r="E396" s="47"/>
    </row>
    <row r="397" spans="1:5">
      <c r="A397" s="3"/>
      <c r="B397" s="3"/>
      <c r="C397" s="3"/>
      <c r="D397" s="3"/>
      <c r="E397" s="47"/>
    </row>
    <row r="398" spans="1:5">
      <c r="A398" s="3"/>
      <c r="B398" s="3"/>
      <c r="C398" s="3"/>
      <c r="D398" s="3"/>
      <c r="E398" s="47"/>
    </row>
    <row r="399" spans="1:5">
      <c r="A399" s="3"/>
      <c r="B399" s="3"/>
      <c r="C399" s="3"/>
      <c r="D399" s="3"/>
      <c r="E399" s="47"/>
    </row>
    <row r="400" spans="1:5">
      <c r="A400" s="3"/>
      <c r="B400" s="3"/>
      <c r="C400" s="3"/>
      <c r="D400" s="3"/>
      <c r="E400" s="47"/>
    </row>
    <row r="401" spans="1:5">
      <c r="A401" s="3"/>
      <c r="B401" s="3"/>
      <c r="C401" s="3"/>
      <c r="D401" s="3"/>
      <c r="E401" s="47"/>
    </row>
    <row r="402" spans="1:5">
      <c r="A402" s="3"/>
      <c r="B402" s="3"/>
      <c r="C402" s="3"/>
      <c r="D402" s="3"/>
      <c r="E402" s="47"/>
    </row>
    <row r="403" spans="1:5">
      <c r="A403" s="3"/>
      <c r="B403" s="3"/>
      <c r="C403" s="3"/>
      <c r="D403" s="3"/>
      <c r="E403" s="47"/>
    </row>
    <row r="404" spans="1:5">
      <c r="A404" s="3"/>
      <c r="B404" s="3"/>
      <c r="C404" s="3"/>
      <c r="D404" s="3"/>
      <c r="E404" s="47"/>
    </row>
    <row r="405" spans="1:5">
      <c r="A405" s="3"/>
      <c r="B405" s="3"/>
      <c r="C405" s="3"/>
      <c r="D405" s="3"/>
      <c r="E405" s="47"/>
    </row>
    <row r="406" spans="1:5">
      <c r="A406" s="3"/>
      <c r="B406" s="3"/>
      <c r="C406" s="3"/>
      <c r="D406" s="3"/>
      <c r="E406" s="47"/>
    </row>
    <row r="407" spans="1:5">
      <c r="A407" s="3"/>
      <c r="B407" s="3"/>
      <c r="C407" s="3"/>
      <c r="D407" s="3"/>
      <c r="E407" s="47"/>
    </row>
    <row r="408" spans="1:5">
      <c r="A408" s="3"/>
      <c r="B408" s="3"/>
      <c r="C408" s="3"/>
      <c r="D408" s="3"/>
      <c r="E408" s="47"/>
    </row>
    <row r="409" spans="1:5">
      <c r="A409" s="3"/>
      <c r="B409" s="3"/>
      <c r="C409" s="3"/>
      <c r="D409" s="3"/>
      <c r="E409" s="47"/>
    </row>
    <row r="410" spans="1:5">
      <c r="A410" s="3"/>
      <c r="B410" s="3"/>
      <c r="C410" s="3"/>
      <c r="D410" s="3"/>
      <c r="E410" s="47"/>
    </row>
    <row r="411" spans="1:5">
      <c r="A411" s="3"/>
      <c r="B411" s="3"/>
      <c r="C411" s="3"/>
      <c r="D411" s="3"/>
      <c r="E411" s="47"/>
    </row>
    <row r="412" spans="1:5">
      <c r="A412" s="3"/>
      <c r="B412" s="3"/>
      <c r="C412" s="3"/>
      <c r="D412" s="3"/>
      <c r="E412" s="47"/>
    </row>
    <row r="413" spans="1:5">
      <c r="A413" s="3"/>
      <c r="B413" s="3"/>
      <c r="C413" s="3"/>
      <c r="D413" s="3"/>
      <c r="E413" s="47"/>
    </row>
    <row r="414" spans="1:5">
      <c r="A414" s="3"/>
      <c r="B414" s="3"/>
      <c r="C414" s="3"/>
      <c r="D414" s="3"/>
      <c r="E414" s="47"/>
    </row>
    <row r="415" spans="1:5">
      <c r="A415" s="3"/>
      <c r="B415" s="3"/>
      <c r="C415" s="3"/>
      <c r="D415" s="3"/>
      <c r="E415" s="47"/>
    </row>
    <row r="416" spans="1:5">
      <c r="A416" s="3"/>
      <c r="B416" s="3"/>
      <c r="C416" s="3"/>
      <c r="D416" s="3"/>
      <c r="E416" s="47"/>
    </row>
    <row r="417" spans="1:5">
      <c r="A417" s="3"/>
      <c r="B417" s="3"/>
      <c r="C417" s="3"/>
      <c r="D417" s="3"/>
      <c r="E417" s="47"/>
    </row>
    <row r="418" spans="1:5">
      <c r="A418" s="3"/>
      <c r="B418" s="3"/>
      <c r="C418" s="3"/>
      <c r="D418" s="3"/>
      <c r="E418" s="47"/>
    </row>
    <row r="419" spans="1:5">
      <c r="A419" s="3"/>
      <c r="B419" s="3"/>
      <c r="C419" s="3"/>
      <c r="D419" s="3"/>
      <c r="E419" s="47"/>
    </row>
    <row r="420" spans="1:5">
      <c r="A420" s="3"/>
      <c r="B420" s="3"/>
      <c r="C420" s="3"/>
      <c r="D420" s="3"/>
      <c r="E420" s="47"/>
    </row>
    <row r="421" spans="1:5">
      <c r="A421" s="3"/>
      <c r="B421" s="3"/>
      <c r="C421" s="3"/>
      <c r="D421" s="3"/>
      <c r="E421" s="47"/>
    </row>
    <row r="422" spans="1:5">
      <c r="A422" s="3"/>
      <c r="B422" s="3"/>
      <c r="C422" s="3"/>
      <c r="D422" s="3"/>
      <c r="E422" s="47"/>
    </row>
    <row r="423" spans="1:5">
      <c r="A423" s="3"/>
      <c r="B423" s="3"/>
      <c r="C423" s="3"/>
      <c r="D423" s="3"/>
      <c r="E423" s="47"/>
    </row>
    <row r="424" spans="1:5">
      <c r="A424" s="3"/>
      <c r="B424" s="3"/>
      <c r="C424" s="3"/>
      <c r="D424" s="3"/>
      <c r="E424" s="47"/>
    </row>
    <row r="425" spans="1:5">
      <c r="A425" s="3"/>
      <c r="B425" s="3"/>
      <c r="C425" s="3"/>
      <c r="D425" s="3"/>
      <c r="E425" s="47"/>
    </row>
    <row r="426" spans="1:5">
      <c r="A426" s="3"/>
      <c r="B426" s="3"/>
      <c r="C426" s="3"/>
      <c r="D426" s="3"/>
      <c r="E426" s="47"/>
    </row>
    <row r="427" spans="1:5">
      <c r="A427" s="3"/>
      <c r="B427" s="3"/>
      <c r="C427" s="3"/>
      <c r="D427" s="3"/>
      <c r="E427" s="47"/>
    </row>
    <row r="428" spans="1:5">
      <c r="A428" s="3"/>
      <c r="B428" s="3"/>
      <c r="C428" s="3"/>
      <c r="D428" s="3"/>
      <c r="E428" s="47"/>
    </row>
    <row r="429" spans="1:5">
      <c r="A429" s="3"/>
      <c r="B429" s="3"/>
      <c r="C429" s="3"/>
      <c r="D429" s="3"/>
      <c r="E429" s="47"/>
    </row>
    <row r="430" spans="1:5">
      <c r="A430" s="3"/>
      <c r="B430" s="3"/>
      <c r="C430" s="3"/>
      <c r="D430" s="3"/>
      <c r="E430" s="47"/>
    </row>
    <row r="431" spans="1:5">
      <c r="A431" s="3"/>
      <c r="B431" s="3"/>
      <c r="C431" s="3"/>
      <c r="D431" s="3"/>
      <c r="E431" s="47"/>
    </row>
    <row r="432" spans="1:5">
      <c r="A432" s="3"/>
      <c r="B432" s="3"/>
      <c r="C432" s="3"/>
      <c r="D432" s="3"/>
      <c r="E432" s="47"/>
    </row>
    <row r="433" spans="1:5">
      <c r="A433" s="3"/>
      <c r="B433" s="3"/>
      <c r="C433" s="3"/>
      <c r="D433" s="3"/>
      <c r="E433" s="47"/>
    </row>
    <row r="434" spans="1:5">
      <c r="A434" s="3"/>
      <c r="B434" s="3"/>
      <c r="C434" s="3"/>
      <c r="D434" s="3"/>
      <c r="E434" s="47"/>
    </row>
    <row r="435" spans="1:5">
      <c r="A435" s="3"/>
      <c r="B435" s="3"/>
      <c r="C435" s="3"/>
      <c r="D435" s="3"/>
      <c r="E435" s="47"/>
    </row>
    <row r="436" spans="1:5">
      <c r="A436" s="3"/>
      <c r="B436" s="3"/>
      <c r="C436" s="3"/>
      <c r="D436" s="3"/>
      <c r="E436" s="47"/>
    </row>
    <row r="437" spans="1:5">
      <c r="A437" s="3"/>
      <c r="B437" s="3"/>
      <c r="C437" s="3"/>
      <c r="D437" s="3"/>
      <c r="E437" s="47"/>
    </row>
    <row r="438" spans="1:5">
      <c r="A438" s="3"/>
      <c r="B438" s="3"/>
      <c r="C438" s="3"/>
      <c r="D438" s="3"/>
      <c r="E438" s="47"/>
    </row>
    <row r="439" spans="1:5">
      <c r="A439" s="3"/>
      <c r="B439" s="3"/>
      <c r="C439" s="3"/>
      <c r="D439" s="3"/>
      <c r="E439" s="47"/>
    </row>
    <row r="440" spans="1:5">
      <c r="A440" s="3"/>
      <c r="B440" s="3"/>
      <c r="C440" s="3"/>
      <c r="D440" s="3"/>
      <c r="E440" s="47"/>
    </row>
    <row r="441" spans="1:5">
      <c r="A441" s="3"/>
      <c r="B441" s="3"/>
      <c r="C441" s="3"/>
      <c r="D441" s="3"/>
      <c r="E441" s="47"/>
    </row>
    <row r="442" spans="1:5">
      <c r="A442" s="3"/>
      <c r="B442" s="3"/>
      <c r="C442" s="3"/>
      <c r="D442" s="3"/>
      <c r="E442" s="47"/>
    </row>
    <row r="443" spans="1:5">
      <c r="A443" s="3"/>
      <c r="B443" s="3"/>
      <c r="C443" s="3"/>
      <c r="D443" s="3"/>
      <c r="E443" s="47"/>
    </row>
    <row r="444" spans="1:5">
      <c r="A444" s="3"/>
      <c r="B444" s="3"/>
      <c r="C444" s="3"/>
      <c r="D444" s="3"/>
      <c r="E444" s="47"/>
    </row>
    <row r="445" spans="1:5">
      <c r="A445" s="3"/>
      <c r="B445" s="3"/>
      <c r="C445" s="3"/>
      <c r="D445" s="3"/>
      <c r="E445" s="47"/>
    </row>
    <row r="446" spans="1:5">
      <c r="A446" s="3"/>
      <c r="B446" s="3"/>
      <c r="C446" s="3"/>
      <c r="D446" s="3"/>
      <c r="E446" s="47"/>
    </row>
    <row r="447" spans="1:5">
      <c r="A447" s="3"/>
      <c r="B447" s="3"/>
      <c r="C447" s="3"/>
      <c r="D447" s="3"/>
      <c r="E447" s="47"/>
    </row>
    <row r="448" spans="1:5">
      <c r="A448" s="3"/>
      <c r="B448" s="3"/>
      <c r="C448" s="3"/>
      <c r="D448" s="3"/>
      <c r="E448" s="47"/>
    </row>
    <row r="449" spans="1:5">
      <c r="A449" s="3"/>
      <c r="B449" s="3"/>
      <c r="C449" s="3"/>
      <c r="D449" s="3"/>
      <c r="E449" s="47"/>
    </row>
    <row r="450" spans="1:5">
      <c r="A450" s="3"/>
      <c r="B450" s="3"/>
      <c r="C450" s="3"/>
      <c r="D450" s="3"/>
      <c r="E450" s="47"/>
    </row>
    <row r="451" spans="1:5">
      <c r="B451" s="3"/>
      <c r="C451" s="3"/>
      <c r="D451" s="3"/>
    </row>
    <row r="452" spans="1:5">
      <c r="B452" s="3"/>
      <c r="C452" s="3"/>
      <c r="D452" s="3"/>
    </row>
  </sheetData>
  <mergeCells count="1">
    <mergeCell ref="A5:E5"/>
  </mergeCells>
  <pageMargins left="0.59055118110236227" right="0.43307086614173229" top="0.39370078740157483" bottom="0.51181102362204722" header="0.31496062992125984" footer="0.31496062992125984"/>
  <pageSetup paperSize="9" scale="97" firstPageNumber="15" fitToHeight="0" orientation="portrait" useFirstPageNumber="1" r:id="rId1"/>
  <headerFooter>
    <firstFooter>&amp;C1.1&amp;P</first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pageSetUpPr fitToPage="1"/>
  </sheetPr>
  <dimension ref="A1:H675"/>
  <sheetViews>
    <sheetView showGridLines="0" tabSelected="1" topLeftCell="A3" zoomScale="90" zoomScaleNormal="90" zoomScaleSheetLayoutView="100" workbookViewId="0">
      <pane ySplit="3" topLeftCell="A6" activePane="bottomLeft" state="frozen"/>
      <selection activeCell="A3" sqref="A3"/>
      <selection pane="bottomLeft" activeCell="F159" sqref="F159"/>
    </sheetView>
  </sheetViews>
  <sheetFormatPr defaultColWidth="8.5546875" defaultRowHeight="13.2"/>
  <cols>
    <col min="1" max="1" width="10.44140625" style="6" customWidth="1"/>
    <col min="2" max="2" width="15.88671875" style="15" customWidth="1"/>
    <col min="3" max="3" width="40.44140625" style="6" customWidth="1"/>
    <col min="4" max="4" width="10.88671875" style="28" customWidth="1"/>
    <col min="5" max="5" width="15" style="28" bestFit="1" customWidth="1"/>
    <col min="6" max="6" width="13.5546875" style="28" bestFit="1" customWidth="1"/>
    <col min="7" max="7" width="19.109375" style="89" customWidth="1"/>
    <col min="8" max="8" width="16.109375" style="6" bestFit="1" customWidth="1"/>
    <col min="9" max="16384" width="8.5546875" style="6"/>
  </cols>
  <sheetData>
    <row r="1" spans="1:7" ht="15.6">
      <c r="A1" s="408" t="s">
        <v>545</v>
      </c>
      <c r="B1" s="409"/>
      <c r="C1" s="409"/>
      <c r="D1" s="26"/>
      <c r="E1" s="26"/>
      <c r="F1" s="26"/>
      <c r="G1" s="110"/>
    </row>
    <row r="2" spans="1:7" ht="13.8" thickBot="1">
      <c r="A2" s="27" t="s">
        <v>547</v>
      </c>
      <c r="G2" s="111"/>
    </row>
    <row r="3" spans="1:7">
      <c r="A3" s="391" t="s">
        <v>546</v>
      </c>
      <c r="B3" s="33" t="s">
        <v>642</v>
      </c>
      <c r="C3" s="25"/>
      <c r="D3" s="26"/>
      <c r="E3" s="26"/>
      <c r="F3" s="26"/>
      <c r="G3" s="392"/>
    </row>
    <row r="4" spans="1:7">
      <c r="A4" s="24"/>
      <c r="E4" s="6"/>
      <c r="F4" s="6"/>
      <c r="G4" s="111"/>
    </row>
    <row r="5" spans="1:7" s="16" customFormat="1" ht="16.350000000000001" customHeight="1">
      <c r="A5" s="299"/>
      <c r="B5" s="393"/>
      <c r="C5" s="394"/>
      <c r="D5" s="395"/>
      <c r="E5" s="395"/>
      <c r="F5" s="395"/>
      <c r="G5" s="286" t="s">
        <v>23</v>
      </c>
    </row>
    <row r="6" spans="1:7" s="16" customFormat="1" ht="16.350000000000001" customHeight="1">
      <c r="A6" s="405"/>
      <c r="B6" s="406"/>
      <c r="C6" s="406"/>
      <c r="D6" s="406"/>
      <c r="E6" s="406"/>
      <c r="F6" s="406"/>
      <c r="G6" s="407"/>
    </row>
    <row r="7" spans="1:7" s="191" customFormat="1" ht="31.8" customHeight="1">
      <c r="A7" s="340" t="s">
        <v>24</v>
      </c>
      <c r="B7" s="317" t="s">
        <v>25</v>
      </c>
      <c r="C7" s="317" t="s">
        <v>2</v>
      </c>
      <c r="D7" s="317" t="s">
        <v>20</v>
      </c>
      <c r="E7" s="319" t="s">
        <v>569</v>
      </c>
      <c r="F7" s="318" t="s">
        <v>27</v>
      </c>
      <c r="G7" s="341" t="s">
        <v>568</v>
      </c>
    </row>
    <row r="8" spans="1:7" s="17" customFormat="1" ht="16.350000000000001" customHeight="1">
      <c r="A8" s="77"/>
      <c r="B8" s="79"/>
      <c r="C8" s="79"/>
      <c r="D8" s="80"/>
      <c r="E8" s="80"/>
      <c r="F8" s="80"/>
      <c r="G8" s="300"/>
    </row>
    <row r="9" spans="1:7" s="19" customFormat="1">
      <c r="A9" s="301">
        <v>1</v>
      </c>
      <c r="B9" s="226" t="s">
        <v>29</v>
      </c>
      <c r="C9" s="226" t="s">
        <v>12</v>
      </c>
      <c r="D9" s="216"/>
      <c r="E9" s="217"/>
      <c r="F9" s="217"/>
      <c r="G9" s="302"/>
    </row>
    <row r="10" spans="1:7" s="19" customFormat="1" ht="11.1" customHeight="1">
      <c r="A10" s="303"/>
      <c r="B10" s="215"/>
      <c r="C10" s="215"/>
      <c r="D10" s="216"/>
      <c r="E10" s="217"/>
      <c r="F10" s="217"/>
      <c r="G10" s="302"/>
    </row>
    <row r="11" spans="1:7" s="19" customFormat="1" ht="26.4">
      <c r="A11" s="303" t="s">
        <v>30</v>
      </c>
      <c r="B11" s="215">
        <v>8.3000000000000007</v>
      </c>
      <c r="C11" s="238" t="s">
        <v>31</v>
      </c>
      <c r="D11" s="216"/>
      <c r="E11" s="217"/>
      <c r="F11" s="217"/>
      <c r="G11" s="302"/>
    </row>
    <row r="12" spans="1:7" s="19" customFormat="1">
      <c r="A12" s="303"/>
      <c r="B12" s="215"/>
      <c r="C12" s="238"/>
      <c r="D12" s="216"/>
      <c r="E12" s="217"/>
      <c r="F12" s="217"/>
      <c r="G12" s="302"/>
    </row>
    <row r="13" spans="1:7" s="19" customFormat="1">
      <c r="A13" s="303" t="s">
        <v>32</v>
      </c>
      <c r="B13" s="215" t="s">
        <v>33</v>
      </c>
      <c r="C13" s="215" t="s">
        <v>34</v>
      </c>
      <c r="D13" s="216" t="s">
        <v>35</v>
      </c>
      <c r="E13" s="135">
        <v>1</v>
      </c>
      <c r="F13" s="239"/>
      <c r="G13" s="304"/>
    </row>
    <row r="14" spans="1:7" s="19" customFormat="1">
      <c r="A14" s="303"/>
      <c r="B14" s="215"/>
      <c r="C14" s="215"/>
      <c r="D14" s="216"/>
      <c r="E14" s="217" t="s">
        <v>641</v>
      </c>
      <c r="F14" s="218"/>
      <c r="G14" s="304"/>
    </row>
    <row r="15" spans="1:7" s="19" customFormat="1">
      <c r="A15" s="303"/>
      <c r="B15" s="215"/>
      <c r="C15" s="219" t="s">
        <v>36</v>
      </c>
      <c r="D15" s="216"/>
      <c r="E15" s="217" t="s">
        <v>641</v>
      </c>
      <c r="F15" s="218"/>
      <c r="G15" s="304"/>
    </row>
    <row r="16" spans="1:7" s="19" customFormat="1">
      <c r="A16" s="303"/>
      <c r="B16" s="215"/>
      <c r="C16" s="215"/>
      <c r="D16" s="216"/>
      <c r="E16" s="217" t="s">
        <v>641</v>
      </c>
      <c r="F16" s="218"/>
      <c r="G16" s="304"/>
    </row>
    <row r="17" spans="1:7" s="19" customFormat="1">
      <c r="A17" s="303" t="s">
        <v>37</v>
      </c>
      <c r="B17" s="215" t="s">
        <v>38</v>
      </c>
      <c r="C17" s="219" t="s">
        <v>39</v>
      </c>
      <c r="D17" s="216"/>
      <c r="E17" s="135" t="s">
        <v>641</v>
      </c>
      <c r="F17" s="201"/>
      <c r="G17" s="304"/>
    </row>
    <row r="18" spans="1:7" s="19" customFormat="1">
      <c r="A18" s="303"/>
      <c r="B18" s="215"/>
      <c r="C18" s="219"/>
      <c r="D18" s="216"/>
      <c r="E18" s="135" t="s">
        <v>641</v>
      </c>
      <c r="F18" s="201"/>
      <c r="G18" s="304"/>
    </row>
    <row r="19" spans="1:7" s="19" customFormat="1">
      <c r="A19" s="303" t="s">
        <v>40</v>
      </c>
      <c r="B19" s="215"/>
      <c r="C19" s="215" t="s">
        <v>41</v>
      </c>
      <c r="D19" s="216" t="s">
        <v>35</v>
      </c>
      <c r="E19" s="135">
        <v>1</v>
      </c>
      <c r="F19" s="201"/>
      <c r="G19" s="304"/>
    </row>
    <row r="20" spans="1:7" s="19" customFormat="1">
      <c r="A20" s="303"/>
      <c r="B20" s="215"/>
      <c r="C20" s="215"/>
      <c r="D20" s="216"/>
      <c r="E20" s="135" t="s">
        <v>641</v>
      </c>
      <c r="F20" s="201"/>
      <c r="G20" s="304"/>
    </row>
    <row r="21" spans="1:7" s="19" customFormat="1" ht="26.4">
      <c r="A21" s="303" t="s">
        <v>42</v>
      </c>
      <c r="B21" s="215"/>
      <c r="C21" s="215" t="s">
        <v>43</v>
      </c>
      <c r="D21" s="216" t="s">
        <v>35</v>
      </c>
      <c r="E21" s="135">
        <v>1</v>
      </c>
      <c r="F21" s="201"/>
      <c r="G21" s="304"/>
    </row>
    <row r="22" spans="1:7" s="19" customFormat="1" ht="12" customHeight="1">
      <c r="A22" s="303"/>
      <c r="B22" s="215"/>
      <c r="C22" s="215"/>
      <c r="D22" s="216"/>
      <c r="E22" s="135" t="s">
        <v>641</v>
      </c>
      <c r="F22" s="201"/>
      <c r="G22" s="304"/>
    </row>
    <row r="23" spans="1:7" s="19" customFormat="1" ht="25.5" customHeight="1">
      <c r="A23" s="303" t="s">
        <v>44</v>
      </c>
      <c r="B23" s="215"/>
      <c r="C23" s="215" t="s">
        <v>45</v>
      </c>
      <c r="D23" s="216" t="s">
        <v>35</v>
      </c>
      <c r="E23" s="135">
        <v>1</v>
      </c>
      <c r="F23" s="201"/>
      <c r="G23" s="304"/>
    </row>
    <row r="24" spans="1:7" s="19" customFormat="1">
      <c r="A24" s="303"/>
      <c r="B24" s="215"/>
      <c r="C24" s="215"/>
      <c r="D24" s="216"/>
      <c r="E24" s="135" t="s">
        <v>641</v>
      </c>
      <c r="F24" s="201"/>
      <c r="G24" s="304"/>
    </row>
    <row r="25" spans="1:7" s="19" customFormat="1">
      <c r="A25" s="303" t="s">
        <v>46</v>
      </c>
      <c r="B25" s="215"/>
      <c r="C25" s="215" t="s">
        <v>47</v>
      </c>
      <c r="D25" s="216" t="s">
        <v>35</v>
      </c>
      <c r="E25" s="135">
        <v>4</v>
      </c>
      <c r="F25" s="201"/>
      <c r="G25" s="304"/>
    </row>
    <row r="26" spans="1:7" s="19" customFormat="1">
      <c r="A26" s="303"/>
      <c r="B26" s="215"/>
      <c r="C26" s="215"/>
      <c r="D26" s="216"/>
      <c r="E26" s="135" t="s">
        <v>641</v>
      </c>
      <c r="F26" s="201"/>
      <c r="G26" s="304"/>
    </row>
    <row r="27" spans="1:7" s="19" customFormat="1">
      <c r="A27" s="303" t="s">
        <v>48</v>
      </c>
      <c r="B27" s="215" t="s">
        <v>49</v>
      </c>
      <c r="C27" s="219" t="s">
        <v>50</v>
      </c>
      <c r="D27" s="216"/>
      <c r="E27" s="135" t="s">
        <v>641</v>
      </c>
      <c r="F27" s="201"/>
      <c r="G27" s="304"/>
    </row>
    <row r="28" spans="1:7" s="19" customFormat="1">
      <c r="A28" s="303"/>
      <c r="B28" s="215"/>
      <c r="C28" s="219"/>
      <c r="D28" s="216"/>
      <c r="E28" s="135" t="s">
        <v>641</v>
      </c>
      <c r="F28" s="201"/>
      <c r="G28" s="304"/>
    </row>
    <row r="29" spans="1:7" s="4" customFormat="1" ht="145.65" customHeight="1">
      <c r="A29" s="303" t="s">
        <v>51</v>
      </c>
      <c r="B29" s="215"/>
      <c r="C29" s="215" t="s">
        <v>570</v>
      </c>
      <c r="D29" s="216" t="s">
        <v>35</v>
      </c>
      <c r="E29" s="135">
        <v>2</v>
      </c>
      <c r="F29" s="201"/>
      <c r="G29" s="304"/>
    </row>
    <row r="30" spans="1:7" s="19" customFormat="1" ht="26.4">
      <c r="A30" s="303" t="s">
        <v>52</v>
      </c>
      <c r="B30" s="215"/>
      <c r="C30" s="215" t="s">
        <v>53</v>
      </c>
      <c r="D30" s="216" t="s">
        <v>35</v>
      </c>
      <c r="E30" s="135">
        <v>1</v>
      </c>
      <c r="F30" s="201"/>
      <c r="G30" s="304"/>
    </row>
    <row r="31" spans="1:7" s="19" customFormat="1">
      <c r="A31" s="303"/>
      <c r="B31" s="215"/>
      <c r="C31" s="215"/>
      <c r="D31" s="216"/>
      <c r="E31" s="135" t="s">
        <v>641</v>
      </c>
      <c r="F31" s="201"/>
      <c r="G31" s="304"/>
    </row>
    <row r="32" spans="1:7" s="19" customFormat="1" ht="26.4">
      <c r="A32" s="303" t="s">
        <v>54</v>
      </c>
      <c r="B32" s="215" t="s">
        <v>56</v>
      </c>
      <c r="C32" s="215" t="s">
        <v>57</v>
      </c>
      <c r="D32" s="216" t="s">
        <v>35</v>
      </c>
      <c r="E32" s="135">
        <v>2</v>
      </c>
      <c r="F32" s="201"/>
      <c r="G32" s="304"/>
    </row>
    <row r="33" spans="1:7" s="19" customFormat="1">
      <c r="A33" s="303"/>
      <c r="B33" s="215"/>
      <c r="C33" s="215"/>
      <c r="D33" s="216"/>
      <c r="E33" s="135" t="s">
        <v>641</v>
      </c>
      <c r="F33" s="201"/>
      <c r="G33" s="304"/>
    </row>
    <row r="34" spans="1:7" s="19" customFormat="1">
      <c r="A34" s="303" t="s">
        <v>55</v>
      </c>
      <c r="B34" s="215"/>
      <c r="C34" s="215" t="s">
        <v>59</v>
      </c>
      <c r="D34" s="216" t="s">
        <v>35</v>
      </c>
      <c r="E34" s="135">
        <v>1</v>
      </c>
      <c r="F34" s="201"/>
      <c r="G34" s="304"/>
    </row>
    <row r="35" spans="1:7" s="19" customFormat="1">
      <c r="A35" s="303"/>
      <c r="B35" s="215"/>
      <c r="C35" s="215"/>
      <c r="D35" s="216"/>
      <c r="E35" s="135" t="s">
        <v>641</v>
      </c>
      <c r="F35" s="201"/>
      <c r="G35" s="304"/>
    </row>
    <row r="36" spans="1:7" s="19" customFormat="1" ht="26.4">
      <c r="A36" s="303" t="s">
        <v>58</v>
      </c>
      <c r="B36" s="215"/>
      <c r="C36" s="215" t="s">
        <v>61</v>
      </c>
      <c r="D36" s="216" t="s">
        <v>35</v>
      </c>
      <c r="E36" s="135">
        <v>1</v>
      </c>
      <c r="F36" s="201"/>
      <c r="G36" s="304"/>
    </row>
    <row r="37" spans="1:7" s="19" customFormat="1">
      <c r="A37" s="303"/>
      <c r="B37" s="215"/>
      <c r="C37" s="215"/>
      <c r="D37" s="216"/>
      <c r="E37" s="135" t="s">
        <v>641</v>
      </c>
      <c r="F37" s="201"/>
      <c r="G37" s="304"/>
    </row>
    <row r="38" spans="1:7" s="19" customFormat="1" ht="26.4">
      <c r="A38" s="303" t="s">
        <v>60</v>
      </c>
      <c r="B38" s="215"/>
      <c r="C38" s="215" t="s">
        <v>63</v>
      </c>
      <c r="D38" s="216" t="s">
        <v>35</v>
      </c>
      <c r="E38" s="135">
        <v>1</v>
      </c>
      <c r="F38" s="201"/>
      <c r="G38" s="304"/>
    </row>
    <row r="39" spans="1:7" s="19" customFormat="1">
      <c r="A39" s="303"/>
      <c r="B39" s="215"/>
      <c r="C39" s="215"/>
      <c r="D39" s="216"/>
      <c r="E39" s="135" t="s">
        <v>641</v>
      </c>
      <c r="F39" s="201"/>
      <c r="G39" s="304"/>
    </row>
    <row r="40" spans="1:7" s="19" customFormat="1" ht="92.4">
      <c r="A40" s="303" t="s">
        <v>62</v>
      </c>
      <c r="B40" s="215" t="s">
        <v>64</v>
      </c>
      <c r="C40" s="215" t="s">
        <v>65</v>
      </c>
      <c r="D40" s="216" t="s">
        <v>35</v>
      </c>
      <c r="E40" s="135">
        <v>1</v>
      </c>
      <c r="F40" s="201"/>
      <c r="G40" s="304"/>
    </row>
    <row r="41" spans="1:7" s="19" customFormat="1">
      <c r="A41" s="303" t="s">
        <v>66</v>
      </c>
      <c r="B41" s="215"/>
      <c r="C41" s="215" t="s">
        <v>67</v>
      </c>
      <c r="D41" s="216" t="s">
        <v>35</v>
      </c>
      <c r="E41" s="135">
        <v>1</v>
      </c>
      <c r="F41" s="201"/>
      <c r="G41" s="304"/>
    </row>
    <row r="42" spans="1:7" s="19" customFormat="1">
      <c r="A42" s="303"/>
      <c r="B42" s="215"/>
      <c r="C42" s="215"/>
      <c r="D42" s="216"/>
      <c r="E42" s="135" t="s">
        <v>641</v>
      </c>
      <c r="F42" s="201"/>
      <c r="G42" s="304"/>
    </row>
    <row r="43" spans="1:7" s="19" customFormat="1" ht="39.6">
      <c r="A43" s="303"/>
      <c r="B43" s="215"/>
      <c r="C43" s="219" t="s">
        <v>68</v>
      </c>
      <c r="D43" s="216"/>
      <c r="E43" s="135" t="s">
        <v>641</v>
      </c>
      <c r="F43" s="201"/>
      <c r="G43" s="304"/>
    </row>
    <row r="44" spans="1:7" s="19" customFormat="1">
      <c r="A44" s="303"/>
      <c r="B44" s="215"/>
      <c r="C44" s="215"/>
      <c r="D44" s="216"/>
      <c r="E44" s="220" t="s">
        <v>641</v>
      </c>
      <c r="F44" s="221"/>
      <c r="G44" s="304"/>
    </row>
    <row r="45" spans="1:7" s="4" customFormat="1" ht="26.4">
      <c r="A45" s="303" t="s">
        <v>69</v>
      </c>
      <c r="B45" s="215"/>
      <c r="C45" s="215" t="s">
        <v>571</v>
      </c>
      <c r="D45" s="216" t="s">
        <v>35</v>
      </c>
      <c r="E45" s="220">
        <v>1</v>
      </c>
      <c r="F45" s="221"/>
      <c r="G45" s="305"/>
    </row>
    <row r="46" spans="1:7" s="19" customFormat="1" ht="12.6" customHeight="1">
      <c r="A46" s="306"/>
      <c r="B46" s="222"/>
      <c r="C46" s="222"/>
      <c r="D46" s="223"/>
      <c r="E46" s="224" t="s">
        <v>641</v>
      </c>
      <c r="F46" s="225"/>
      <c r="G46" s="307" t="s">
        <v>641</v>
      </c>
    </row>
    <row r="47" spans="1:7" s="19" customFormat="1" ht="30" customHeight="1">
      <c r="A47" s="410" t="s">
        <v>96</v>
      </c>
      <c r="B47" s="411"/>
      <c r="C47" s="411"/>
      <c r="D47" s="411"/>
      <c r="E47" s="411"/>
      <c r="F47" s="411"/>
      <c r="G47" s="308"/>
    </row>
    <row r="48" spans="1:7" s="19" customFormat="1" ht="30" customHeight="1">
      <c r="A48" s="340" t="s">
        <v>24</v>
      </c>
      <c r="B48" s="317" t="s">
        <v>25</v>
      </c>
      <c r="C48" s="317" t="s">
        <v>2</v>
      </c>
      <c r="D48" s="317" t="s">
        <v>20</v>
      </c>
      <c r="E48" s="319" t="s">
        <v>569</v>
      </c>
      <c r="F48" s="318" t="s">
        <v>27</v>
      </c>
      <c r="G48" s="341" t="s">
        <v>568</v>
      </c>
    </row>
    <row r="49" spans="1:7" s="19" customFormat="1" ht="30" customHeight="1">
      <c r="A49" s="410" t="s">
        <v>97</v>
      </c>
      <c r="B49" s="411"/>
      <c r="C49" s="411"/>
      <c r="D49" s="411"/>
      <c r="E49" s="411"/>
      <c r="F49" s="411"/>
      <c r="G49" s="308"/>
    </row>
    <row r="50" spans="1:7" s="19" customFormat="1" ht="12.6" customHeight="1">
      <c r="A50" s="306"/>
      <c r="B50" s="222"/>
      <c r="C50" s="222"/>
      <c r="D50" s="223"/>
      <c r="E50" s="224"/>
      <c r="F50" s="225"/>
      <c r="G50" s="307"/>
    </row>
    <row r="51" spans="1:7" s="19" customFormat="1">
      <c r="A51" s="303" t="s">
        <v>70</v>
      </c>
      <c r="B51" s="226" t="s">
        <v>71</v>
      </c>
      <c r="C51" s="226" t="s">
        <v>72</v>
      </c>
      <c r="D51" s="216"/>
      <c r="E51" s="217" t="s">
        <v>641</v>
      </c>
      <c r="F51" s="218"/>
      <c r="G51" s="304" t="s">
        <v>641</v>
      </c>
    </row>
    <row r="52" spans="1:7" s="19" customFormat="1">
      <c r="A52" s="303"/>
      <c r="B52" s="215"/>
      <c r="C52" s="215"/>
      <c r="D52" s="216"/>
      <c r="E52" s="217" t="s">
        <v>641</v>
      </c>
      <c r="F52" s="218"/>
      <c r="G52" s="304" t="s">
        <v>641</v>
      </c>
    </row>
    <row r="53" spans="1:7" s="19" customFormat="1" ht="26.4">
      <c r="A53" s="303" t="s">
        <v>73</v>
      </c>
      <c r="B53" s="215" t="s">
        <v>74</v>
      </c>
      <c r="C53" s="215" t="s">
        <v>75</v>
      </c>
      <c r="D53" s="216"/>
      <c r="E53" s="135" t="s">
        <v>641</v>
      </c>
      <c r="F53" s="201"/>
      <c r="G53" s="304" t="s">
        <v>641</v>
      </c>
    </row>
    <row r="54" spans="1:7" s="19" customFormat="1">
      <c r="A54" s="303"/>
      <c r="B54" s="215"/>
      <c r="C54" s="215"/>
      <c r="D54" s="216"/>
      <c r="E54" s="217" t="s">
        <v>641</v>
      </c>
      <c r="F54" s="218"/>
      <c r="G54" s="304" t="s">
        <v>641</v>
      </c>
    </row>
    <row r="55" spans="1:7" s="19" customFormat="1">
      <c r="A55" s="303"/>
      <c r="B55" s="215" t="s">
        <v>76</v>
      </c>
      <c r="C55" s="215" t="s">
        <v>77</v>
      </c>
      <c r="D55" s="216"/>
      <c r="E55" s="217" t="s">
        <v>641</v>
      </c>
      <c r="F55" s="218"/>
      <c r="G55" s="304" t="s">
        <v>641</v>
      </c>
    </row>
    <row r="56" spans="1:7" s="19" customFormat="1">
      <c r="A56" s="303"/>
      <c r="B56" s="215"/>
      <c r="C56" s="215"/>
      <c r="D56" s="216"/>
      <c r="E56" s="217" t="s">
        <v>641</v>
      </c>
      <c r="F56" s="218"/>
      <c r="G56" s="304" t="s">
        <v>641</v>
      </c>
    </row>
    <row r="57" spans="1:7" s="19" customFormat="1">
      <c r="A57" s="303" t="s">
        <v>78</v>
      </c>
      <c r="B57" s="215"/>
      <c r="C57" s="215" t="s">
        <v>79</v>
      </c>
      <c r="D57" s="216" t="s">
        <v>80</v>
      </c>
      <c r="E57" s="135">
        <v>18</v>
      </c>
      <c r="F57" s="201"/>
      <c r="G57" s="304"/>
    </row>
    <row r="58" spans="1:7" s="19" customFormat="1">
      <c r="A58" s="303"/>
      <c r="B58" s="215"/>
      <c r="C58" s="215"/>
      <c r="D58" s="216"/>
      <c r="E58" s="217" t="s">
        <v>641</v>
      </c>
      <c r="F58" s="218"/>
      <c r="G58" s="304"/>
    </row>
    <row r="59" spans="1:7" s="19" customFormat="1">
      <c r="A59" s="303" t="s">
        <v>81</v>
      </c>
      <c r="B59" s="215"/>
      <c r="C59" s="215" t="s">
        <v>82</v>
      </c>
      <c r="D59" s="216" t="s">
        <v>80</v>
      </c>
      <c r="E59" s="135">
        <v>18</v>
      </c>
      <c r="F59" s="201"/>
      <c r="G59" s="304"/>
    </row>
    <row r="60" spans="1:7" s="19" customFormat="1">
      <c r="A60" s="303"/>
      <c r="B60" s="215"/>
      <c r="C60" s="215"/>
      <c r="D60" s="216"/>
      <c r="E60" s="217" t="s">
        <v>641</v>
      </c>
      <c r="F60" s="218"/>
      <c r="G60" s="304"/>
    </row>
    <row r="61" spans="1:7" s="19" customFormat="1">
      <c r="A61" s="303" t="s">
        <v>83</v>
      </c>
      <c r="B61" s="215" t="s">
        <v>84</v>
      </c>
      <c r="C61" s="215" t="s">
        <v>85</v>
      </c>
      <c r="D61" s="216"/>
      <c r="E61" s="217" t="s">
        <v>641</v>
      </c>
      <c r="F61" s="218"/>
      <c r="G61" s="304"/>
    </row>
    <row r="62" spans="1:7" s="19" customFormat="1">
      <c r="A62" s="303"/>
      <c r="B62" s="215"/>
      <c r="C62" s="215"/>
      <c r="D62" s="216"/>
      <c r="E62" s="217" t="s">
        <v>641</v>
      </c>
      <c r="F62" s="218"/>
      <c r="G62" s="304"/>
    </row>
    <row r="63" spans="1:7" s="19" customFormat="1" ht="52.8">
      <c r="A63" s="303" t="s">
        <v>86</v>
      </c>
      <c r="B63" s="215"/>
      <c r="C63" s="215" t="s">
        <v>573</v>
      </c>
      <c r="D63" s="216" t="s">
        <v>87</v>
      </c>
      <c r="E63" s="135">
        <v>18</v>
      </c>
      <c r="F63" s="201"/>
      <c r="G63" s="304"/>
    </row>
    <row r="64" spans="1:7" s="19" customFormat="1">
      <c r="A64" s="303"/>
      <c r="B64" s="215"/>
      <c r="C64" s="215"/>
      <c r="D64" s="216"/>
      <c r="E64" s="217" t="s">
        <v>641</v>
      </c>
      <c r="F64" s="218"/>
      <c r="G64" s="304"/>
    </row>
    <row r="65" spans="1:8" s="19" customFormat="1" ht="26.4">
      <c r="A65" s="303" t="s">
        <v>88</v>
      </c>
      <c r="B65" s="215"/>
      <c r="C65" s="215" t="s">
        <v>53</v>
      </c>
      <c r="D65" s="216" t="s">
        <v>87</v>
      </c>
      <c r="E65" s="135">
        <v>18</v>
      </c>
      <c r="F65" s="218"/>
      <c r="G65" s="304"/>
    </row>
    <row r="66" spans="1:8" s="19" customFormat="1">
      <c r="A66" s="303"/>
      <c r="B66" s="215"/>
      <c r="C66" s="215"/>
      <c r="D66" s="216"/>
      <c r="E66" s="217"/>
      <c r="F66" s="218"/>
      <c r="G66" s="304"/>
    </row>
    <row r="67" spans="1:8" s="19" customFormat="1">
      <c r="A67" s="303" t="s">
        <v>89</v>
      </c>
      <c r="B67" s="215"/>
      <c r="C67" s="215" t="s">
        <v>59</v>
      </c>
      <c r="D67" s="216" t="s">
        <v>87</v>
      </c>
      <c r="E67" s="135">
        <v>18</v>
      </c>
      <c r="F67" s="218"/>
      <c r="G67" s="304"/>
    </row>
    <row r="68" spans="1:8" s="19" customFormat="1">
      <c r="A68" s="303"/>
      <c r="B68" s="215"/>
      <c r="C68" s="215"/>
      <c r="D68" s="216"/>
      <c r="E68" s="217"/>
      <c r="F68" s="218"/>
      <c r="G68" s="304"/>
    </row>
    <row r="69" spans="1:8" s="19" customFormat="1" ht="26.4">
      <c r="A69" s="303" t="s">
        <v>90</v>
      </c>
      <c r="B69" s="215"/>
      <c r="C69" s="215" t="s">
        <v>63</v>
      </c>
      <c r="D69" s="216" t="s">
        <v>87</v>
      </c>
      <c r="E69" s="135">
        <v>18</v>
      </c>
      <c r="F69" s="218"/>
      <c r="G69" s="304"/>
    </row>
    <row r="70" spans="1:8" s="19" customFormat="1">
      <c r="A70" s="303"/>
      <c r="B70" s="215"/>
      <c r="C70" s="215"/>
      <c r="D70" s="216"/>
      <c r="E70" s="217"/>
      <c r="F70" s="218"/>
      <c r="G70" s="304"/>
    </row>
    <row r="71" spans="1:8" s="19" customFormat="1" ht="66">
      <c r="A71" s="303" t="s">
        <v>93</v>
      </c>
      <c r="B71" s="215" t="s">
        <v>99</v>
      </c>
      <c r="C71" s="215" t="s">
        <v>100</v>
      </c>
      <c r="D71" s="216" t="s">
        <v>87</v>
      </c>
      <c r="E71" s="135">
        <v>18</v>
      </c>
      <c r="F71" s="218"/>
      <c r="G71" s="304"/>
    </row>
    <row r="72" spans="1:8" s="19" customFormat="1">
      <c r="A72" s="303"/>
      <c r="B72" s="215"/>
      <c r="C72" s="215"/>
      <c r="D72" s="216"/>
      <c r="E72" s="217"/>
      <c r="F72" s="218"/>
      <c r="G72" s="304"/>
    </row>
    <row r="73" spans="1:8" s="19" customFormat="1" ht="26.4">
      <c r="A73" s="303" t="s">
        <v>98</v>
      </c>
      <c r="B73" s="215"/>
      <c r="C73" s="215" t="s">
        <v>571</v>
      </c>
      <c r="D73" s="216" t="s">
        <v>87</v>
      </c>
      <c r="E73" s="135">
        <v>18</v>
      </c>
      <c r="F73" s="218"/>
      <c r="G73" s="304"/>
    </row>
    <row r="74" spans="1:8" s="19" customFormat="1">
      <c r="A74" s="303"/>
      <c r="B74" s="215"/>
      <c r="C74" s="215"/>
      <c r="D74" s="216"/>
      <c r="E74" s="135"/>
      <c r="F74" s="201"/>
      <c r="G74" s="304"/>
    </row>
    <row r="75" spans="1:8" s="19" customFormat="1">
      <c r="A75" s="303" t="s">
        <v>572</v>
      </c>
      <c r="B75" s="215" t="s">
        <v>91</v>
      </c>
      <c r="C75" s="215" t="s">
        <v>92</v>
      </c>
      <c r="D75" s="216" t="s">
        <v>87</v>
      </c>
      <c r="E75" s="135">
        <v>18</v>
      </c>
      <c r="F75" s="201"/>
      <c r="G75" s="304"/>
    </row>
    <row r="76" spans="1:8" s="19" customFormat="1">
      <c r="A76" s="303"/>
      <c r="B76" s="215"/>
      <c r="C76" s="215"/>
      <c r="D76" s="216"/>
      <c r="E76" s="217" t="s">
        <v>641</v>
      </c>
      <c r="F76" s="218"/>
      <c r="G76" s="304"/>
    </row>
    <row r="77" spans="1:8" s="19" customFormat="1" ht="26.4">
      <c r="A77" s="303" t="s">
        <v>574</v>
      </c>
      <c r="B77" s="215" t="s">
        <v>94</v>
      </c>
      <c r="C77" s="215" t="s">
        <v>95</v>
      </c>
      <c r="D77" s="216" t="s">
        <v>87</v>
      </c>
      <c r="E77" s="135">
        <v>18</v>
      </c>
      <c r="F77" s="201"/>
      <c r="G77" s="304"/>
    </row>
    <row r="78" spans="1:8" s="19" customFormat="1">
      <c r="A78" s="303"/>
      <c r="B78" s="215"/>
      <c r="C78" s="215"/>
      <c r="D78" s="216"/>
      <c r="E78" s="217"/>
      <c r="F78" s="218"/>
      <c r="G78" s="304"/>
      <c r="H78" s="164"/>
    </row>
    <row r="79" spans="1:8" s="19" customFormat="1">
      <c r="A79" s="303" t="s">
        <v>578</v>
      </c>
      <c r="B79" s="215"/>
      <c r="C79" s="215" t="s">
        <v>579</v>
      </c>
      <c r="D79" s="216" t="s">
        <v>87</v>
      </c>
      <c r="E79" s="135">
        <v>18</v>
      </c>
      <c r="F79" s="201"/>
      <c r="G79" s="304"/>
      <c r="H79" s="164"/>
    </row>
    <row r="80" spans="1:8" s="19" customFormat="1">
      <c r="A80" s="303"/>
      <c r="B80" s="215"/>
      <c r="C80" s="215"/>
      <c r="D80" s="216"/>
      <c r="E80" s="135"/>
      <c r="F80" s="201"/>
      <c r="G80" s="304"/>
    </row>
    <row r="81" spans="1:7" s="19" customFormat="1" ht="26.4">
      <c r="A81" s="303" t="s">
        <v>101</v>
      </c>
      <c r="B81" s="215"/>
      <c r="C81" s="226" t="s">
        <v>102</v>
      </c>
      <c r="D81" s="216"/>
      <c r="E81" s="217"/>
      <c r="F81" s="218"/>
      <c r="G81" s="304"/>
    </row>
    <row r="82" spans="1:7" s="19" customFormat="1">
      <c r="A82" s="303"/>
      <c r="B82" s="215"/>
      <c r="C82" s="226"/>
      <c r="D82" s="216"/>
      <c r="E82" s="217"/>
      <c r="F82" s="218"/>
      <c r="G82" s="304"/>
    </row>
    <row r="83" spans="1:7" s="19" customFormat="1" ht="39.6">
      <c r="A83" s="303" t="s">
        <v>103</v>
      </c>
      <c r="B83" s="215" t="s">
        <v>104</v>
      </c>
      <c r="C83" s="215" t="s">
        <v>610</v>
      </c>
      <c r="D83" s="216" t="s">
        <v>105</v>
      </c>
      <c r="E83" s="135">
        <v>1</v>
      </c>
      <c r="F83" s="201">
        <v>300000</v>
      </c>
      <c r="G83" s="304">
        <v>300000</v>
      </c>
    </row>
    <row r="84" spans="1:7" s="19" customFormat="1">
      <c r="A84" s="309"/>
      <c r="B84" s="227"/>
      <c r="C84" s="228"/>
      <c r="D84" s="227"/>
      <c r="E84" s="229"/>
      <c r="F84" s="230"/>
      <c r="G84" s="310"/>
    </row>
    <row r="85" spans="1:7" s="19" customFormat="1">
      <c r="A85" s="303" t="s">
        <v>106</v>
      </c>
      <c r="B85" s="215"/>
      <c r="C85" s="215" t="s">
        <v>107</v>
      </c>
      <c r="D85" s="231" t="s">
        <v>18</v>
      </c>
      <c r="E85" s="232">
        <v>300000</v>
      </c>
      <c r="F85" s="233"/>
      <c r="G85" s="304"/>
    </row>
    <row r="86" spans="1:7" s="19" customFormat="1">
      <c r="A86" s="303"/>
      <c r="B86" s="215"/>
      <c r="C86" s="215"/>
      <c r="D86" s="231"/>
      <c r="E86" s="232"/>
      <c r="F86" s="233"/>
      <c r="G86" s="304"/>
    </row>
    <row r="87" spans="1:7" s="4" customFormat="1" ht="97.2" customHeight="1">
      <c r="A87" s="303" t="s">
        <v>108</v>
      </c>
      <c r="B87" s="215"/>
      <c r="C87" s="215" t="s">
        <v>575</v>
      </c>
      <c r="D87" s="216" t="s">
        <v>105</v>
      </c>
      <c r="E87" s="135">
        <v>1</v>
      </c>
      <c r="F87" s="235">
        <v>360000</v>
      </c>
      <c r="G87" s="304">
        <v>360000</v>
      </c>
    </row>
    <row r="88" spans="1:7" s="19" customFormat="1">
      <c r="A88" s="309"/>
      <c r="B88" s="215"/>
      <c r="C88" s="215"/>
      <c r="D88" s="216"/>
      <c r="E88" s="234"/>
      <c r="F88" s="235"/>
      <c r="G88" s="304"/>
    </row>
    <row r="89" spans="1:7" s="4" customFormat="1">
      <c r="A89" s="309" t="s">
        <v>109</v>
      </c>
      <c r="B89" s="215"/>
      <c r="C89" s="215" t="s">
        <v>576</v>
      </c>
      <c r="D89" s="216" t="s">
        <v>18</v>
      </c>
      <c r="E89" s="232">
        <v>360000</v>
      </c>
      <c r="F89" s="233"/>
      <c r="G89" s="304"/>
    </row>
    <row r="90" spans="1:7" s="19" customFormat="1" ht="10.8" customHeight="1">
      <c r="A90" s="309"/>
      <c r="B90" s="215"/>
      <c r="C90" s="215"/>
      <c r="D90" s="216"/>
      <c r="E90" s="234"/>
      <c r="F90" s="235"/>
      <c r="G90" s="304" t="s">
        <v>641</v>
      </c>
    </row>
    <row r="91" spans="1:7" s="19" customFormat="1" ht="31.2" customHeight="1">
      <c r="A91" s="410" t="s">
        <v>96</v>
      </c>
      <c r="B91" s="411"/>
      <c r="C91" s="411"/>
      <c r="D91" s="411"/>
      <c r="E91" s="411"/>
      <c r="F91" s="411"/>
      <c r="G91" s="308"/>
    </row>
    <row r="92" spans="1:7" s="19" customFormat="1" ht="31.2" customHeight="1">
      <c r="A92" s="340" t="s">
        <v>24</v>
      </c>
      <c r="B92" s="317" t="s">
        <v>25</v>
      </c>
      <c r="C92" s="317" t="s">
        <v>2</v>
      </c>
      <c r="D92" s="317" t="s">
        <v>20</v>
      </c>
      <c r="E92" s="319" t="s">
        <v>569</v>
      </c>
      <c r="F92" s="318" t="s">
        <v>27</v>
      </c>
      <c r="G92" s="341" t="s">
        <v>568</v>
      </c>
    </row>
    <row r="93" spans="1:7" s="19" customFormat="1" ht="31.2" customHeight="1">
      <c r="A93" s="410" t="s">
        <v>97</v>
      </c>
      <c r="B93" s="411"/>
      <c r="C93" s="411"/>
      <c r="D93" s="411"/>
      <c r="E93" s="411"/>
      <c r="F93" s="411"/>
      <c r="G93" s="308"/>
    </row>
    <row r="94" spans="1:7" s="19" customFormat="1" ht="15" customHeight="1">
      <c r="A94" s="309"/>
      <c r="B94" s="215"/>
      <c r="C94" s="215"/>
      <c r="D94" s="216"/>
      <c r="E94" s="234"/>
      <c r="F94" s="235"/>
      <c r="G94" s="304"/>
    </row>
    <row r="95" spans="1:7" s="19" customFormat="1" ht="52.8">
      <c r="A95" s="303" t="s">
        <v>110</v>
      </c>
      <c r="B95" s="215"/>
      <c r="C95" s="215" t="s">
        <v>118</v>
      </c>
      <c r="D95" s="216" t="s">
        <v>119</v>
      </c>
      <c r="E95" s="135">
        <v>1</v>
      </c>
      <c r="F95" s="237">
        <v>70000</v>
      </c>
      <c r="G95" s="304">
        <v>70000</v>
      </c>
    </row>
    <row r="96" spans="1:7" s="19" customFormat="1">
      <c r="A96" s="303"/>
      <c r="B96" s="215"/>
      <c r="C96" s="215"/>
      <c r="D96" s="216"/>
      <c r="E96" s="236"/>
      <c r="F96" s="237"/>
      <c r="G96" s="305"/>
    </row>
    <row r="97" spans="1:7" s="19" customFormat="1">
      <c r="A97" s="303" t="s">
        <v>111</v>
      </c>
      <c r="B97" s="215"/>
      <c r="C97" s="215" t="s">
        <v>112</v>
      </c>
      <c r="D97" s="216" t="s">
        <v>18</v>
      </c>
      <c r="E97" s="232">
        <v>70000</v>
      </c>
      <c r="F97" s="233"/>
      <c r="G97" s="304"/>
    </row>
    <row r="98" spans="1:7" s="19" customFormat="1">
      <c r="A98" s="303"/>
      <c r="B98" s="215"/>
      <c r="C98" s="215"/>
      <c r="D98" s="216"/>
      <c r="E98" s="236"/>
      <c r="F98" s="237"/>
      <c r="G98" s="305"/>
    </row>
    <row r="99" spans="1:7" s="19" customFormat="1" ht="26.4">
      <c r="A99" s="303" t="s">
        <v>113</v>
      </c>
      <c r="B99" s="215"/>
      <c r="C99" s="215" t="s">
        <v>123</v>
      </c>
      <c r="D99" s="216" t="s">
        <v>119</v>
      </c>
      <c r="E99" s="135">
        <v>1</v>
      </c>
      <c r="F99" s="237">
        <v>48000</v>
      </c>
      <c r="G99" s="304">
        <v>48000</v>
      </c>
    </row>
    <row r="100" spans="1:7" s="19" customFormat="1">
      <c r="A100" s="303"/>
      <c r="B100" s="215"/>
      <c r="C100" s="215"/>
      <c r="D100" s="216"/>
      <c r="E100" s="236"/>
      <c r="F100" s="237"/>
      <c r="G100" s="305"/>
    </row>
    <row r="101" spans="1:7" s="19" customFormat="1">
      <c r="A101" s="303" t="s">
        <v>115</v>
      </c>
      <c r="B101" s="215"/>
      <c r="C101" s="215" t="s">
        <v>116</v>
      </c>
      <c r="D101" s="216" t="s">
        <v>18</v>
      </c>
      <c r="E101" s="232">
        <v>48000</v>
      </c>
      <c r="F101" s="233"/>
      <c r="G101" s="304"/>
    </row>
    <row r="102" spans="1:7" s="19" customFormat="1">
      <c r="A102" s="303"/>
      <c r="B102" s="215"/>
      <c r="C102" s="215"/>
      <c r="D102" s="216"/>
      <c r="E102" s="236"/>
      <c r="F102" s="237"/>
      <c r="G102" s="305"/>
    </row>
    <row r="103" spans="1:7" s="19" customFormat="1">
      <c r="A103" s="303" t="s">
        <v>117</v>
      </c>
      <c r="B103" s="215"/>
      <c r="C103" s="215" t="s">
        <v>127</v>
      </c>
      <c r="D103" s="216" t="s">
        <v>119</v>
      </c>
      <c r="E103" s="135">
        <v>1</v>
      </c>
      <c r="F103" s="237">
        <v>100000</v>
      </c>
      <c r="G103" s="304">
        <v>100000</v>
      </c>
    </row>
    <row r="104" spans="1:7" s="19" customFormat="1">
      <c r="A104" s="303"/>
      <c r="B104" s="215"/>
      <c r="C104" s="215"/>
      <c r="D104" s="216"/>
      <c r="E104" s="236"/>
      <c r="F104" s="237"/>
      <c r="G104" s="305"/>
    </row>
    <row r="105" spans="1:7" s="19" customFormat="1">
      <c r="A105" s="303" t="s">
        <v>120</v>
      </c>
      <c r="B105" s="215"/>
      <c r="C105" s="215" t="s">
        <v>121</v>
      </c>
      <c r="D105" s="216" t="s">
        <v>18</v>
      </c>
      <c r="E105" s="232">
        <v>100000</v>
      </c>
      <c r="F105" s="233"/>
      <c r="G105" s="304"/>
    </row>
    <row r="106" spans="1:7" s="19" customFormat="1">
      <c r="A106" s="303"/>
      <c r="B106" s="215"/>
      <c r="C106" s="215"/>
      <c r="D106" s="216"/>
      <c r="E106" s="236"/>
      <c r="F106" s="237"/>
      <c r="G106" s="305"/>
    </row>
    <row r="107" spans="1:7" s="19" customFormat="1" ht="39.6">
      <c r="A107" s="303" t="s">
        <v>122</v>
      </c>
      <c r="B107" s="215"/>
      <c r="C107" s="215" t="s">
        <v>134</v>
      </c>
      <c r="D107" s="216" t="s">
        <v>114</v>
      </c>
      <c r="E107" s="135">
        <v>1</v>
      </c>
      <c r="F107" s="237">
        <v>150000</v>
      </c>
      <c r="G107" s="304">
        <v>150000</v>
      </c>
    </row>
    <row r="108" spans="1:7" s="19" customFormat="1">
      <c r="A108" s="303"/>
      <c r="B108" s="215"/>
      <c r="C108" s="215"/>
      <c r="D108" s="216"/>
      <c r="E108" s="236"/>
      <c r="F108" s="237"/>
      <c r="G108" s="305"/>
    </row>
    <row r="109" spans="1:7" s="19" customFormat="1">
      <c r="A109" s="303" t="s">
        <v>124</v>
      </c>
      <c r="B109" s="215"/>
      <c r="C109" s="215" t="s">
        <v>125</v>
      </c>
      <c r="D109" s="216" t="s">
        <v>18</v>
      </c>
      <c r="E109" s="232">
        <v>150000</v>
      </c>
      <c r="F109" s="233"/>
      <c r="G109" s="304"/>
    </row>
    <row r="110" spans="1:7" s="19" customFormat="1">
      <c r="A110" s="303"/>
      <c r="B110" s="215"/>
      <c r="C110" s="215"/>
      <c r="D110" s="216"/>
      <c r="E110" s="236"/>
      <c r="F110" s="237"/>
      <c r="G110" s="305"/>
    </row>
    <row r="111" spans="1:7" s="19" customFormat="1" ht="26.4">
      <c r="A111" s="303" t="s">
        <v>126</v>
      </c>
      <c r="B111" s="215"/>
      <c r="C111" s="215" t="s">
        <v>138</v>
      </c>
      <c r="D111" s="216" t="s">
        <v>114</v>
      </c>
      <c r="E111" s="135">
        <v>1</v>
      </c>
      <c r="F111" s="237">
        <v>250000</v>
      </c>
      <c r="G111" s="304">
        <v>250000</v>
      </c>
    </row>
    <row r="112" spans="1:7" s="19" customFormat="1">
      <c r="A112" s="303"/>
      <c r="B112" s="215"/>
      <c r="C112" s="215"/>
      <c r="D112" s="216"/>
      <c r="E112" s="236"/>
      <c r="F112" s="237"/>
      <c r="G112" s="305"/>
    </row>
    <row r="113" spans="1:7" s="19" customFormat="1">
      <c r="A113" s="303" t="s">
        <v>128</v>
      </c>
      <c r="B113" s="215"/>
      <c r="C113" s="215" t="s">
        <v>129</v>
      </c>
      <c r="D113" s="216" t="s">
        <v>18</v>
      </c>
      <c r="E113" s="232">
        <v>250000</v>
      </c>
      <c r="F113" s="233"/>
      <c r="G113" s="304"/>
    </row>
    <row r="114" spans="1:7" s="19" customFormat="1">
      <c r="A114" s="303"/>
      <c r="B114" s="215"/>
      <c r="C114" s="215"/>
      <c r="D114" s="216"/>
      <c r="E114" s="236"/>
      <c r="F114" s="237"/>
      <c r="G114" s="305" t="s">
        <v>641</v>
      </c>
    </row>
    <row r="115" spans="1:7" s="19" customFormat="1" ht="39.6">
      <c r="A115" s="303" t="s">
        <v>130</v>
      </c>
      <c r="B115" s="215"/>
      <c r="C115" s="215" t="s">
        <v>577</v>
      </c>
      <c r="D115" s="216" t="s">
        <v>114</v>
      </c>
      <c r="E115" s="135">
        <v>1</v>
      </c>
      <c r="F115" s="237">
        <v>70000</v>
      </c>
      <c r="G115" s="304">
        <v>70000</v>
      </c>
    </row>
    <row r="116" spans="1:7" s="19" customFormat="1">
      <c r="A116" s="303"/>
      <c r="B116" s="215"/>
      <c r="C116" s="215"/>
      <c r="D116" s="216"/>
      <c r="E116" s="236"/>
      <c r="F116" s="237"/>
      <c r="G116" s="305"/>
    </row>
    <row r="117" spans="1:7" s="19" customFormat="1">
      <c r="A117" s="303" t="s">
        <v>131</v>
      </c>
      <c r="B117" s="215"/>
      <c r="C117" s="215" t="s">
        <v>132</v>
      </c>
      <c r="D117" s="216" t="s">
        <v>18</v>
      </c>
      <c r="E117" s="232">
        <v>70000</v>
      </c>
      <c r="F117" s="233"/>
      <c r="G117" s="304"/>
    </row>
    <row r="118" spans="1:7" s="19" customFormat="1">
      <c r="A118" s="303"/>
      <c r="B118" s="215"/>
      <c r="C118" s="215"/>
      <c r="D118" s="216"/>
      <c r="E118" s="236"/>
      <c r="F118" s="237"/>
      <c r="G118" s="305"/>
    </row>
    <row r="119" spans="1:7" s="19" customFormat="1" ht="66">
      <c r="A119" s="303" t="s">
        <v>133</v>
      </c>
      <c r="B119" s="215"/>
      <c r="C119" s="215" t="s">
        <v>611</v>
      </c>
      <c r="D119" s="216" t="s">
        <v>114</v>
      </c>
      <c r="E119" s="135">
        <v>1</v>
      </c>
      <c r="F119" s="237">
        <v>451100</v>
      </c>
      <c r="G119" s="304">
        <v>451100</v>
      </c>
    </row>
    <row r="120" spans="1:7" s="19" customFormat="1">
      <c r="A120" s="303"/>
      <c r="B120" s="215"/>
      <c r="C120" s="215"/>
      <c r="D120" s="216"/>
      <c r="E120" s="236"/>
      <c r="F120" s="237"/>
      <c r="G120" s="305"/>
    </row>
    <row r="121" spans="1:7" s="19" customFormat="1">
      <c r="A121" s="303" t="s">
        <v>135</v>
      </c>
      <c r="B121" s="215"/>
      <c r="C121" s="215" t="s">
        <v>136</v>
      </c>
      <c r="D121" s="216" t="s">
        <v>18</v>
      </c>
      <c r="E121" s="232">
        <v>451100</v>
      </c>
      <c r="F121" s="233"/>
      <c r="G121" s="304"/>
    </row>
    <row r="122" spans="1:7" s="19" customFormat="1">
      <c r="A122" s="303"/>
      <c r="B122" s="215"/>
      <c r="C122" s="215"/>
      <c r="D122" s="216"/>
      <c r="E122" s="236"/>
      <c r="F122" s="237"/>
      <c r="G122" s="305"/>
    </row>
    <row r="123" spans="1:7" s="19" customFormat="1" ht="39.6">
      <c r="A123" s="303" t="s">
        <v>137</v>
      </c>
      <c r="B123" s="215"/>
      <c r="C123" s="215" t="s">
        <v>147</v>
      </c>
      <c r="D123" s="216" t="s">
        <v>114</v>
      </c>
      <c r="E123" s="135">
        <v>1</v>
      </c>
      <c r="F123" s="237">
        <v>50000</v>
      </c>
      <c r="G123" s="304">
        <v>50000</v>
      </c>
    </row>
    <row r="124" spans="1:7" s="19" customFormat="1">
      <c r="A124" s="303"/>
      <c r="B124" s="215"/>
      <c r="C124" s="215"/>
      <c r="D124" s="216"/>
      <c r="E124" s="236"/>
      <c r="F124" s="237"/>
      <c r="G124" s="305"/>
    </row>
    <row r="125" spans="1:7" s="19" customFormat="1">
      <c r="A125" s="303" t="s">
        <v>139</v>
      </c>
      <c r="B125" s="215"/>
      <c r="C125" s="215" t="s">
        <v>140</v>
      </c>
      <c r="D125" s="216" t="s">
        <v>18</v>
      </c>
      <c r="E125" s="232">
        <v>50000</v>
      </c>
      <c r="F125" s="233"/>
      <c r="G125" s="304"/>
    </row>
    <row r="126" spans="1:7" s="19" customFormat="1">
      <c r="A126" s="303"/>
      <c r="B126" s="215"/>
      <c r="C126" s="215"/>
      <c r="D126" s="216"/>
      <c r="E126" s="236"/>
      <c r="F126" s="237"/>
      <c r="G126" s="305"/>
    </row>
    <row r="127" spans="1:7" s="19" customFormat="1" ht="39.6">
      <c r="A127" s="303" t="s">
        <v>141</v>
      </c>
      <c r="B127" s="215"/>
      <c r="C127" s="215" t="s">
        <v>148</v>
      </c>
      <c r="D127" s="216" t="s">
        <v>114</v>
      </c>
      <c r="E127" s="236">
        <v>1</v>
      </c>
      <c r="F127" s="237">
        <v>100000</v>
      </c>
      <c r="G127" s="304">
        <v>100000</v>
      </c>
    </row>
    <row r="128" spans="1:7" s="19" customFormat="1" ht="30" customHeight="1" thickBot="1">
      <c r="A128" s="414" t="s">
        <v>96</v>
      </c>
      <c r="B128" s="415"/>
      <c r="C128" s="415"/>
      <c r="D128" s="415"/>
      <c r="E128" s="415"/>
      <c r="F128" s="416"/>
      <c r="G128" s="131"/>
    </row>
    <row r="129" spans="1:7" s="19" customFormat="1" ht="30" customHeight="1">
      <c r="A129" s="396" t="s">
        <v>24</v>
      </c>
      <c r="B129" s="320" t="s">
        <v>25</v>
      </c>
      <c r="C129" s="320" t="s">
        <v>2</v>
      </c>
      <c r="D129" s="320" t="s">
        <v>20</v>
      </c>
      <c r="E129" s="321" t="s">
        <v>569</v>
      </c>
      <c r="F129" s="322" t="s">
        <v>27</v>
      </c>
      <c r="G129" s="341" t="s">
        <v>568</v>
      </c>
    </row>
    <row r="130" spans="1:7" s="19" customFormat="1" ht="30" customHeight="1">
      <c r="A130" s="417" t="s">
        <v>97</v>
      </c>
      <c r="B130" s="418"/>
      <c r="C130" s="418"/>
      <c r="D130" s="418"/>
      <c r="E130" s="418"/>
      <c r="F130" s="419"/>
      <c r="G130" s="132"/>
    </row>
    <row r="131" spans="1:7" s="19" customFormat="1">
      <c r="A131" s="311"/>
      <c r="B131" s="2"/>
      <c r="C131" s="2"/>
      <c r="D131" s="1"/>
      <c r="E131" s="64"/>
      <c r="F131" s="144"/>
      <c r="G131" s="312"/>
    </row>
    <row r="132" spans="1:7" s="19" customFormat="1">
      <c r="A132" s="303" t="s">
        <v>142</v>
      </c>
      <c r="B132" s="215"/>
      <c r="C132" s="215" t="s">
        <v>143</v>
      </c>
      <c r="D132" s="216" t="s">
        <v>18</v>
      </c>
      <c r="E132" s="232">
        <v>100000</v>
      </c>
      <c r="F132" s="233"/>
      <c r="G132" s="304"/>
    </row>
    <row r="133" spans="1:7" s="19" customFormat="1">
      <c r="A133" s="303"/>
      <c r="B133" s="215"/>
      <c r="C133" s="215"/>
      <c r="D133" s="216"/>
      <c r="E133" s="232"/>
      <c r="F133" s="233"/>
      <c r="G133" s="304"/>
    </row>
    <row r="134" spans="1:7" s="19" customFormat="1" ht="26.4">
      <c r="A134" s="303" t="s">
        <v>144</v>
      </c>
      <c r="B134" s="215"/>
      <c r="C134" s="215" t="s">
        <v>149</v>
      </c>
      <c r="D134" s="216" t="s">
        <v>114</v>
      </c>
      <c r="E134" s="135">
        <v>1</v>
      </c>
      <c r="F134" s="237">
        <v>100000</v>
      </c>
      <c r="G134" s="304">
        <v>100000</v>
      </c>
    </row>
    <row r="135" spans="1:7" s="19" customFormat="1">
      <c r="A135" s="303"/>
      <c r="B135" s="215"/>
      <c r="C135" s="215"/>
      <c r="D135" s="216"/>
      <c r="E135" s="236"/>
      <c r="F135" s="237"/>
      <c r="G135" s="305"/>
    </row>
    <row r="136" spans="1:7" s="19" customFormat="1">
      <c r="A136" s="303" t="s">
        <v>145</v>
      </c>
      <c r="B136" s="215"/>
      <c r="C136" s="215" t="s">
        <v>146</v>
      </c>
      <c r="D136" s="216" t="s">
        <v>18</v>
      </c>
      <c r="E136" s="232">
        <v>100000</v>
      </c>
      <c r="F136" s="233"/>
      <c r="G136" s="304"/>
    </row>
    <row r="137" spans="1:7" s="19" customFormat="1">
      <c r="A137" s="303"/>
      <c r="B137" s="215"/>
      <c r="C137" s="215"/>
      <c r="D137" s="216"/>
      <c r="E137" s="232"/>
      <c r="F137" s="233"/>
      <c r="G137" s="304"/>
    </row>
    <row r="138" spans="1:7" s="19" customFormat="1">
      <c r="A138" s="303"/>
      <c r="B138" s="215"/>
      <c r="C138" s="219" t="s">
        <v>150</v>
      </c>
      <c r="D138" s="216"/>
      <c r="E138" s="259"/>
      <c r="F138" s="260"/>
      <c r="G138" s="313"/>
    </row>
    <row r="139" spans="1:7" s="19" customFormat="1">
      <c r="A139" s="303"/>
      <c r="B139" s="215"/>
      <c r="C139" s="215"/>
      <c r="D139" s="216"/>
      <c r="E139" s="259"/>
      <c r="F139" s="260"/>
      <c r="G139" s="313"/>
    </row>
    <row r="140" spans="1:7" s="19" customFormat="1" ht="26.4">
      <c r="A140" s="303" t="s">
        <v>151</v>
      </c>
      <c r="B140" s="215"/>
      <c r="C140" s="215" t="s">
        <v>152</v>
      </c>
      <c r="D140" s="216" t="s">
        <v>105</v>
      </c>
      <c r="E140" s="135">
        <v>1</v>
      </c>
      <c r="F140" s="237">
        <v>200000</v>
      </c>
      <c r="G140" s="304">
        <v>200000</v>
      </c>
    </row>
    <row r="141" spans="1:7" s="19" customFormat="1">
      <c r="A141" s="303"/>
      <c r="B141" s="215"/>
      <c r="C141" s="215"/>
      <c r="D141" s="216"/>
      <c r="E141" s="236"/>
      <c r="F141" s="237"/>
      <c r="G141" s="305"/>
    </row>
    <row r="142" spans="1:7" s="19" customFormat="1">
      <c r="A142" s="303" t="s">
        <v>153</v>
      </c>
      <c r="B142" s="215"/>
      <c r="C142" s="215" t="s">
        <v>154</v>
      </c>
      <c r="D142" s="216" t="s">
        <v>18</v>
      </c>
      <c r="E142" s="232">
        <v>200000</v>
      </c>
      <c r="F142" s="233"/>
      <c r="G142" s="304"/>
    </row>
    <row r="143" spans="1:7" s="19" customFormat="1">
      <c r="A143" s="303"/>
      <c r="B143" s="215"/>
      <c r="C143" s="215"/>
      <c r="D143" s="216"/>
      <c r="E143" s="232" t="s">
        <v>641</v>
      </c>
      <c r="F143" s="233"/>
      <c r="G143" s="304"/>
    </row>
    <row r="144" spans="1:7" s="4" customFormat="1">
      <c r="A144" s="303" t="s">
        <v>155</v>
      </c>
      <c r="B144" s="216" t="s">
        <v>156</v>
      </c>
      <c r="C144" s="238" t="s">
        <v>157</v>
      </c>
      <c r="D144" s="94"/>
      <c r="E144" s="261" t="s">
        <v>641</v>
      </c>
      <c r="F144" s="237"/>
      <c r="G144" s="304"/>
    </row>
    <row r="145" spans="1:7" s="4" customFormat="1" ht="15.75" customHeight="1">
      <c r="A145" s="314"/>
      <c r="B145" s="53"/>
      <c r="C145" s="53"/>
      <c r="D145" s="94"/>
      <c r="E145" s="261" t="s">
        <v>641</v>
      </c>
      <c r="F145" s="237"/>
      <c r="G145" s="304"/>
    </row>
    <row r="146" spans="1:7" s="4" customFormat="1">
      <c r="A146" s="315" t="s">
        <v>158</v>
      </c>
      <c r="B146" s="226"/>
      <c r="C146" s="53" t="s">
        <v>159</v>
      </c>
      <c r="D146" s="216" t="s">
        <v>160</v>
      </c>
      <c r="E146" s="262">
        <v>60</v>
      </c>
      <c r="F146" s="263"/>
      <c r="G146" s="304"/>
    </row>
    <row r="147" spans="1:7" s="19" customFormat="1">
      <c r="A147" s="315"/>
      <c r="B147" s="53"/>
      <c r="C147" s="53"/>
      <c r="D147" s="94"/>
      <c r="E147" s="264" t="s">
        <v>641</v>
      </c>
      <c r="F147" s="235"/>
      <c r="G147" s="304"/>
    </row>
    <row r="148" spans="1:7" s="19" customFormat="1">
      <c r="A148" s="315" t="s">
        <v>161</v>
      </c>
      <c r="B148" s="215"/>
      <c r="C148" s="53" t="s">
        <v>162</v>
      </c>
      <c r="D148" s="216" t="s">
        <v>160</v>
      </c>
      <c r="E148" s="262">
        <v>60</v>
      </c>
      <c r="F148" s="263"/>
      <c r="G148" s="304"/>
    </row>
    <row r="149" spans="1:7" s="19" customFormat="1">
      <c r="A149" s="315"/>
      <c r="B149" s="53"/>
      <c r="C149" s="53"/>
      <c r="D149" s="94"/>
      <c r="E149" s="264" t="s">
        <v>641</v>
      </c>
      <c r="F149" s="235"/>
      <c r="G149" s="304"/>
    </row>
    <row r="150" spans="1:7" s="19" customFormat="1">
      <c r="A150" s="315" t="s">
        <v>163</v>
      </c>
      <c r="B150" s="215"/>
      <c r="C150" s="53" t="s">
        <v>164</v>
      </c>
      <c r="D150" s="216" t="s">
        <v>160</v>
      </c>
      <c r="E150" s="262">
        <v>100</v>
      </c>
      <c r="F150" s="263"/>
      <c r="G150" s="304"/>
    </row>
    <row r="151" spans="1:7" s="19" customFormat="1">
      <c r="A151" s="315" t="s">
        <v>165</v>
      </c>
      <c r="B151" s="53"/>
      <c r="C151" s="53"/>
      <c r="D151" s="94"/>
      <c r="E151" s="264" t="s">
        <v>641</v>
      </c>
      <c r="F151" s="235"/>
      <c r="G151" s="304"/>
    </row>
    <row r="152" spans="1:7" s="19" customFormat="1">
      <c r="A152" s="315" t="s">
        <v>166</v>
      </c>
      <c r="B152" s="215"/>
      <c r="C152" s="53" t="s">
        <v>167</v>
      </c>
      <c r="D152" s="216" t="s">
        <v>160</v>
      </c>
      <c r="E152" s="262">
        <v>100</v>
      </c>
      <c r="F152" s="263"/>
      <c r="G152" s="304"/>
    </row>
    <row r="153" spans="1:7" s="19" customFormat="1">
      <c r="A153" s="315"/>
      <c r="B153" s="215"/>
      <c r="C153" s="53"/>
      <c r="D153" s="216"/>
      <c r="E153" s="262" t="s">
        <v>641</v>
      </c>
      <c r="F153" s="263"/>
      <c r="G153" s="305"/>
    </row>
    <row r="154" spans="1:7" s="19" customFormat="1">
      <c r="A154" s="315"/>
      <c r="B154" s="216" t="s">
        <v>156</v>
      </c>
      <c r="C154" s="238" t="s">
        <v>168</v>
      </c>
      <c r="D154" s="94"/>
      <c r="E154" s="261" t="s">
        <v>641</v>
      </c>
      <c r="F154" s="237"/>
      <c r="G154" s="305"/>
    </row>
    <row r="155" spans="1:7" s="19" customFormat="1">
      <c r="A155" s="315"/>
      <c r="B155" s="53"/>
      <c r="C155" s="53"/>
      <c r="D155" s="94"/>
      <c r="E155" s="261" t="s">
        <v>641</v>
      </c>
      <c r="F155" s="237"/>
      <c r="G155" s="305"/>
    </row>
    <row r="156" spans="1:7" s="19" customFormat="1">
      <c r="A156" s="315"/>
      <c r="B156" s="226"/>
      <c r="C156" s="53" t="s">
        <v>169</v>
      </c>
      <c r="D156" s="216" t="s">
        <v>160</v>
      </c>
      <c r="E156" s="262">
        <v>60</v>
      </c>
      <c r="F156" s="263"/>
      <c r="G156" s="304"/>
    </row>
    <row r="157" spans="1:7" s="19" customFormat="1">
      <c r="A157" s="315"/>
      <c r="B157" s="53"/>
      <c r="C157" s="53"/>
      <c r="D157" s="94"/>
      <c r="E157" s="264" t="s">
        <v>641</v>
      </c>
      <c r="F157" s="235"/>
      <c r="G157" s="305"/>
    </row>
    <row r="158" spans="1:7" s="19" customFormat="1">
      <c r="A158" s="315"/>
      <c r="B158" s="215"/>
      <c r="C158" s="53" t="s">
        <v>170</v>
      </c>
      <c r="D158" s="216" t="s">
        <v>160</v>
      </c>
      <c r="E158" s="262">
        <v>60</v>
      </c>
      <c r="F158" s="263"/>
      <c r="G158" s="304"/>
    </row>
    <row r="159" spans="1:7" s="19" customFormat="1">
      <c r="A159" s="315"/>
      <c r="B159" s="53"/>
      <c r="C159" s="53"/>
      <c r="D159" s="94"/>
      <c r="E159" s="264" t="s">
        <v>641</v>
      </c>
      <c r="F159" s="235"/>
      <c r="G159" s="305"/>
    </row>
    <row r="160" spans="1:7" s="19" customFormat="1">
      <c r="A160" s="315"/>
      <c r="B160" s="215"/>
      <c r="C160" s="53" t="s">
        <v>171</v>
      </c>
      <c r="D160" s="216" t="s">
        <v>160</v>
      </c>
      <c r="E160" s="262">
        <v>60</v>
      </c>
      <c r="F160" s="263"/>
      <c r="G160" s="304"/>
    </row>
    <row r="161" spans="1:7" s="19" customFormat="1">
      <c r="A161" s="315"/>
      <c r="B161" s="215"/>
      <c r="C161" s="53"/>
      <c r="D161" s="216"/>
      <c r="E161" s="262" t="s">
        <v>641</v>
      </c>
      <c r="F161" s="263"/>
      <c r="G161" s="305"/>
    </row>
    <row r="162" spans="1:7" s="19" customFormat="1">
      <c r="A162" s="315"/>
      <c r="B162" s="215"/>
      <c r="C162" s="53" t="s">
        <v>172</v>
      </c>
      <c r="D162" s="216" t="s">
        <v>160</v>
      </c>
      <c r="E162" s="262">
        <v>60</v>
      </c>
      <c r="F162" s="263"/>
      <c r="G162" s="304"/>
    </row>
    <row r="163" spans="1:7" s="19" customFormat="1">
      <c r="A163" s="315"/>
      <c r="B163" s="215"/>
      <c r="C163" s="53"/>
      <c r="D163" s="216"/>
      <c r="E163" s="262" t="s">
        <v>641</v>
      </c>
      <c r="F163" s="263"/>
      <c r="G163" s="305"/>
    </row>
    <row r="164" spans="1:7" s="19" customFormat="1">
      <c r="A164" s="315"/>
      <c r="B164" s="215"/>
      <c r="C164" s="53" t="s">
        <v>173</v>
      </c>
      <c r="D164" s="216" t="s">
        <v>160</v>
      </c>
      <c r="E164" s="262">
        <v>60</v>
      </c>
      <c r="F164" s="263"/>
      <c r="G164" s="304"/>
    </row>
    <row r="165" spans="1:7" s="19" customFormat="1">
      <c r="A165" s="315"/>
      <c r="B165" s="215"/>
      <c r="C165" s="53"/>
      <c r="D165" s="216"/>
      <c r="E165" s="262" t="s">
        <v>641</v>
      </c>
      <c r="F165" s="263"/>
      <c r="G165" s="304"/>
    </row>
    <row r="166" spans="1:7" s="19" customFormat="1">
      <c r="A166" s="315"/>
      <c r="B166" s="215"/>
      <c r="C166" s="53"/>
      <c r="D166" s="216"/>
      <c r="E166" s="262"/>
      <c r="F166" s="263"/>
      <c r="G166" s="305"/>
    </row>
    <row r="167" spans="1:7" s="19" customFormat="1">
      <c r="A167" s="315"/>
      <c r="B167" s="215"/>
      <c r="C167" s="53"/>
      <c r="D167" s="216"/>
      <c r="E167" s="262"/>
      <c r="F167" s="263"/>
      <c r="G167" s="305"/>
    </row>
    <row r="168" spans="1:7" s="49" customFormat="1" ht="29.1" customHeight="1" thickBot="1">
      <c r="A168" s="412" t="s">
        <v>174</v>
      </c>
      <c r="B168" s="413"/>
      <c r="C168" s="413"/>
      <c r="D168" s="413"/>
      <c r="E168" s="298"/>
      <c r="F168" s="123"/>
      <c r="G168" s="316"/>
    </row>
    <row r="169" spans="1:7" s="5" customFormat="1" ht="37.5" customHeight="1">
      <c r="A169" s="6"/>
      <c r="B169" s="15"/>
      <c r="C169" s="6"/>
      <c r="D169" s="28"/>
      <c r="E169" s="28"/>
      <c r="F169" s="28"/>
      <c r="G169"/>
    </row>
    <row r="170" spans="1:7" ht="14.4">
      <c r="G170"/>
    </row>
    <row r="171" spans="1:7" ht="14.4">
      <c r="G171"/>
    </row>
    <row r="172" spans="1:7" ht="14.4">
      <c r="G172"/>
    </row>
    <row r="173" spans="1:7" ht="14.4">
      <c r="B173" s="6"/>
      <c r="D173" s="6"/>
      <c r="E173" s="6"/>
      <c r="F173" s="6"/>
      <c r="G173"/>
    </row>
    <row r="174" spans="1:7" ht="24" customHeight="1">
      <c r="B174" s="6"/>
      <c r="D174" s="6"/>
      <c r="E174" s="6"/>
      <c r="F174" s="6"/>
      <c r="G174"/>
    </row>
    <row r="175" spans="1:7">
      <c r="B175" s="6"/>
      <c r="D175" s="6"/>
      <c r="E175" s="6"/>
      <c r="F175" s="6"/>
      <c r="G175" s="90"/>
    </row>
    <row r="176" spans="1:7">
      <c r="B176" s="6"/>
      <c r="D176" s="6"/>
      <c r="E176" s="6"/>
      <c r="F176" s="6"/>
      <c r="G176" s="90"/>
    </row>
    <row r="177" spans="2:7">
      <c r="B177" s="6"/>
      <c r="D177" s="6"/>
      <c r="E177" s="6"/>
      <c r="F177" s="6"/>
      <c r="G177" s="90"/>
    </row>
    <row r="178" spans="2:7">
      <c r="B178" s="6"/>
      <c r="D178" s="6"/>
      <c r="E178" s="6"/>
      <c r="F178" s="6"/>
      <c r="G178" s="90"/>
    </row>
    <row r="179" spans="2:7">
      <c r="B179" s="6"/>
      <c r="D179" s="6"/>
      <c r="E179" s="6"/>
      <c r="F179" s="6"/>
      <c r="G179" s="90"/>
    </row>
    <row r="180" spans="2:7">
      <c r="B180" s="6"/>
      <c r="D180" s="6"/>
      <c r="E180" s="6"/>
      <c r="F180" s="6"/>
      <c r="G180" s="90"/>
    </row>
    <row r="181" spans="2:7">
      <c r="B181" s="6"/>
      <c r="D181" s="6"/>
      <c r="E181" s="6"/>
      <c r="F181" s="6"/>
      <c r="G181" s="90"/>
    </row>
    <row r="182" spans="2:7">
      <c r="B182" s="6"/>
      <c r="D182" s="6"/>
      <c r="E182" s="6"/>
      <c r="F182" s="6"/>
      <c r="G182" s="90"/>
    </row>
    <row r="183" spans="2:7">
      <c r="B183" s="6"/>
      <c r="D183" s="6"/>
      <c r="E183" s="6"/>
      <c r="F183" s="6"/>
      <c r="G183" s="90"/>
    </row>
    <row r="184" spans="2:7">
      <c r="B184" s="6"/>
      <c r="D184" s="6"/>
      <c r="E184" s="6"/>
      <c r="F184" s="6"/>
      <c r="G184" s="90"/>
    </row>
    <row r="185" spans="2:7">
      <c r="B185" s="6"/>
      <c r="D185" s="6"/>
      <c r="E185" s="6"/>
      <c r="F185" s="6"/>
      <c r="G185" s="90"/>
    </row>
    <row r="186" spans="2:7">
      <c r="B186" s="6"/>
      <c r="D186" s="6"/>
      <c r="E186" s="6"/>
      <c r="F186" s="6"/>
      <c r="G186" s="90"/>
    </row>
    <row r="187" spans="2:7">
      <c r="B187" s="6"/>
      <c r="D187" s="6"/>
      <c r="E187" s="6"/>
      <c r="F187" s="6"/>
      <c r="G187" s="90"/>
    </row>
    <row r="188" spans="2:7">
      <c r="B188" s="6"/>
      <c r="D188" s="6"/>
      <c r="E188" s="6"/>
      <c r="F188" s="6"/>
      <c r="G188" s="90"/>
    </row>
    <row r="193" spans="2:7">
      <c r="B193" s="6"/>
      <c r="D193" s="6"/>
      <c r="E193" s="6"/>
      <c r="F193" s="6"/>
      <c r="G193" s="90"/>
    </row>
    <row r="194" spans="2:7">
      <c r="B194" s="6"/>
      <c r="D194" s="6"/>
      <c r="E194" s="6"/>
      <c r="F194" s="6"/>
      <c r="G194" s="90"/>
    </row>
    <row r="195" spans="2:7">
      <c r="B195" s="6"/>
      <c r="D195" s="6"/>
      <c r="E195" s="6"/>
      <c r="F195" s="6"/>
      <c r="G195" s="90"/>
    </row>
    <row r="196" spans="2:7">
      <c r="B196" s="6"/>
      <c r="D196" s="6"/>
      <c r="E196" s="6"/>
      <c r="F196" s="6"/>
      <c r="G196" s="90"/>
    </row>
    <row r="197" spans="2:7">
      <c r="B197" s="6"/>
      <c r="D197" s="6"/>
      <c r="E197" s="6"/>
      <c r="F197" s="6"/>
      <c r="G197" s="90"/>
    </row>
    <row r="198" spans="2:7">
      <c r="B198" s="6"/>
      <c r="D198" s="6"/>
      <c r="E198" s="6"/>
      <c r="F198" s="6"/>
      <c r="G198" s="90"/>
    </row>
    <row r="199" spans="2:7">
      <c r="B199" s="6"/>
      <c r="D199" s="6"/>
      <c r="E199" s="6"/>
      <c r="F199" s="6"/>
      <c r="G199" s="90"/>
    </row>
    <row r="200" spans="2:7">
      <c r="B200" s="6"/>
      <c r="D200" s="6"/>
      <c r="E200" s="6"/>
      <c r="F200" s="6"/>
      <c r="G200" s="90"/>
    </row>
    <row r="201" spans="2:7">
      <c r="B201" s="6"/>
      <c r="D201" s="6"/>
      <c r="E201" s="6"/>
      <c r="F201" s="6"/>
      <c r="G201" s="90"/>
    </row>
    <row r="202" spans="2:7">
      <c r="B202" s="6"/>
      <c r="D202" s="6"/>
      <c r="E202" s="6"/>
      <c r="F202" s="6"/>
      <c r="G202" s="90"/>
    </row>
    <row r="203" spans="2:7">
      <c r="B203" s="6"/>
      <c r="D203" s="6"/>
      <c r="E203" s="6"/>
      <c r="F203" s="6"/>
      <c r="G203" s="90"/>
    </row>
    <row r="204" spans="2:7">
      <c r="B204" s="6"/>
      <c r="D204" s="6"/>
      <c r="E204" s="6"/>
      <c r="F204" s="6"/>
      <c r="G204" s="90"/>
    </row>
    <row r="205" spans="2:7">
      <c r="B205" s="6"/>
      <c r="D205" s="6"/>
      <c r="E205" s="6"/>
      <c r="F205" s="6"/>
      <c r="G205" s="90"/>
    </row>
    <row r="206" spans="2:7">
      <c r="B206" s="6"/>
      <c r="D206" s="6"/>
      <c r="E206" s="6"/>
      <c r="F206" s="6"/>
      <c r="G206" s="90"/>
    </row>
    <row r="207" spans="2:7">
      <c r="B207" s="6"/>
      <c r="D207" s="6"/>
      <c r="E207" s="6"/>
      <c r="F207" s="6"/>
      <c r="G207" s="90"/>
    </row>
    <row r="208" spans="2:7">
      <c r="B208" s="6"/>
      <c r="D208" s="6"/>
      <c r="E208" s="6"/>
      <c r="F208" s="6"/>
      <c r="G208" s="90"/>
    </row>
    <row r="209" spans="2:7">
      <c r="B209" s="6"/>
      <c r="D209" s="6"/>
      <c r="E209" s="6"/>
      <c r="F209" s="6"/>
      <c r="G209" s="90"/>
    </row>
    <row r="210" spans="2:7">
      <c r="B210" s="6"/>
      <c r="D210" s="6"/>
      <c r="E210" s="6"/>
      <c r="F210" s="6"/>
      <c r="G210" s="90"/>
    </row>
    <row r="211" spans="2:7">
      <c r="B211" s="6"/>
      <c r="D211" s="6"/>
      <c r="E211" s="6"/>
      <c r="F211" s="6"/>
      <c r="G211" s="90"/>
    </row>
    <row r="212" spans="2:7">
      <c r="B212" s="6"/>
      <c r="D212" s="6"/>
      <c r="E212" s="6"/>
      <c r="F212" s="6"/>
      <c r="G212" s="90"/>
    </row>
    <row r="213" spans="2:7">
      <c r="B213" s="6"/>
      <c r="D213" s="6"/>
      <c r="E213" s="6"/>
      <c r="F213" s="6"/>
      <c r="G213" s="90"/>
    </row>
    <row r="214" spans="2:7">
      <c r="B214" s="6"/>
      <c r="D214" s="6"/>
      <c r="E214" s="6"/>
      <c r="F214" s="6"/>
      <c r="G214" s="90"/>
    </row>
    <row r="215" spans="2:7">
      <c r="B215" s="6"/>
      <c r="D215" s="6"/>
      <c r="E215" s="6"/>
      <c r="F215" s="6"/>
      <c r="G215" s="90"/>
    </row>
    <row r="216" spans="2:7">
      <c r="B216" s="6"/>
      <c r="D216" s="6"/>
      <c r="E216" s="6"/>
      <c r="F216" s="6"/>
      <c r="G216" s="90"/>
    </row>
    <row r="217" spans="2:7">
      <c r="B217" s="6"/>
      <c r="D217" s="6"/>
      <c r="E217" s="6"/>
      <c r="F217" s="6"/>
      <c r="G217" s="90"/>
    </row>
    <row r="218" spans="2:7">
      <c r="B218" s="6"/>
      <c r="D218" s="6"/>
      <c r="E218" s="6"/>
      <c r="F218" s="6"/>
      <c r="G218" s="90"/>
    </row>
    <row r="219" spans="2:7">
      <c r="B219" s="6"/>
      <c r="D219" s="6"/>
      <c r="E219" s="6"/>
      <c r="F219" s="6"/>
      <c r="G219" s="90"/>
    </row>
    <row r="220" spans="2:7">
      <c r="B220" s="6"/>
      <c r="D220" s="6"/>
      <c r="E220" s="6"/>
      <c r="F220" s="6"/>
      <c r="G220" s="90"/>
    </row>
    <row r="221" spans="2:7">
      <c r="B221" s="6"/>
      <c r="D221" s="6"/>
      <c r="E221" s="6"/>
      <c r="F221" s="6"/>
      <c r="G221" s="90"/>
    </row>
    <row r="222" spans="2:7">
      <c r="B222" s="6"/>
      <c r="D222" s="6"/>
      <c r="E222" s="6"/>
      <c r="F222" s="6"/>
      <c r="G222" s="90"/>
    </row>
    <row r="223" spans="2:7">
      <c r="B223" s="6"/>
      <c r="D223" s="6"/>
      <c r="E223" s="6"/>
      <c r="F223" s="6"/>
      <c r="G223" s="90"/>
    </row>
    <row r="224" spans="2:7">
      <c r="B224" s="6"/>
      <c r="D224" s="6"/>
      <c r="E224" s="6"/>
      <c r="F224" s="6"/>
      <c r="G224" s="90"/>
    </row>
    <row r="225" spans="2:7">
      <c r="B225" s="6"/>
      <c r="D225" s="6"/>
      <c r="E225" s="6"/>
      <c r="F225" s="6"/>
      <c r="G225" s="90"/>
    </row>
    <row r="226" spans="2:7">
      <c r="B226" s="6"/>
      <c r="D226" s="6"/>
      <c r="E226" s="6"/>
      <c r="F226" s="6"/>
      <c r="G226" s="90"/>
    </row>
    <row r="227" spans="2:7">
      <c r="B227" s="6"/>
      <c r="D227" s="6"/>
      <c r="E227" s="6"/>
      <c r="F227" s="6"/>
      <c r="G227" s="90"/>
    </row>
    <row r="228" spans="2:7">
      <c r="B228" s="6"/>
      <c r="D228" s="6"/>
      <c r="E228" s="6"/>
      <c r="F228" s="6"/>
      <c r="G228" s="90"/>
    </row>
    <row r="229" spans="2:7">
      <c r="B229" s="6"/>
      <c r="D229" s="6"/>
      <c r="E229" s="6"/>
      <c r="F229" s="6"/>
      <c r="G229" s="90"/>
    </row>
    <row r="230" spans="2:7">
      <c r="B230" s="6"/>
      <c r="D230" s="6"/>
      <c r="E230" s="6"/>
      <c r="F230" s="6"/>
      <c r="G230" s="90"/>
    </row>
    <row r="231" spans="2:7">
      <c r="B231" s="6"/>
      <c r="D231" s="6"/>
      <c r="E231" s="6"/>
      <c r="F231" s="6"/>
      <c r="G231" s="90"/>
    </row>
    <row r="232" spans="2:7">
      <c r="B232" s="6"/>
      <c r="D232" s="6"/>
      <c r="E232" s="6"/>
      <c r="F232" s="6"/>
      <c r="G232" s="90"/>
    </row>
    <row r="233" spans="2:7">
      <c r="B233" s="6"/>
      <c r="D233" s="6"/>
      <c r="E233" s="6"/>
      <c r="F233" s="6"/>
      <c r="G233" s="90"/>
    </row>
    <row r="234" spans="2:7">
      <c r="B234" s="6"/>
      <c r="D234" s="6"/>
      <c r="E234" s="6"/>
      <c r="F234" s="6"/>
      <c r="G234" s="90"/>
    </row>
    <row r="235" spans="2:7">
      <c r="B235" s="6"/>
      <c r="D235" s="6"/>
      <c r="E235" s="6"/>
      <c r="F235" s="6"/>
      <c r="G235" s="90"/>
    </row>
    <row r="236" spans="2:7">
      <c r="B236" s="6"/>
      <c r="D236" s="6"/>
      <c r="E236" s="6"/>
      <c r="F236" s="6"/>
      <c r="G236" s="90"/>
    </row>
    <row r="237" spans="2:7">
      <c r="B237" s="6"/>
      <c r="D237" s="6"/>
      <c r="E237" s="6"/>
      <c r="F237" s="6"/>
      <c r="G237" s="90"/>
    </row>
    <row r="238" spans="2:7">
      <c r="B238" s="6"/>
      <c r="D238" s="6"/>
      <c r="E238" s="6"/>
      <c r="F238" s="6"/>
      <c r="G238" s="90"/>
    </row>
    <row r="239" spans="2:7">
      <c r="B239" s="6"/>
      <c r="D239" s="6"/>
      <c r="E239" s="6"/>
      <c r="F239" s="6"/>
      <c r="G239" s="90"/>
    </row>
    <row r="240" spans="2:7">
      <c r="B240" s="6"/>
      <c r="D240" s="6"/>
      <c r="E240" s="6"/>
      <c r="F240" s="6"/>
      <c r="G240" s="90"/>
    </row>
    <row r="241" spans="2:7">
      <c r="B241" s="6"/>
      <c r="D241" s="6"/>
      <c r="E241" s="6"/>
      <c r="F241" s="6"/>
      <c r="G241" s="90"/>
    </row>
    <row r="242" spans="2:7">
      <c r="B242" s="6"/>
      <c r="D242" s="6"/>
      <c r="E242" s="6"/>
      <c r="F242" s="6"/>
      <c r="G242" s="90"/>
    </row>
    <row r="243" spans="2:7">
      <c r="B243" s="6"/>
      <c r="D243" s="6"/>
      <c r="E243" s="6"/>
      <c r="F243" s="6"/>
      <c r="G243" s="90"/>
    </row>
    <row r="244" spans="2:7">
      <c r="B244" s="6"/>
      <c r="D244" s="6"/>
      <c r="E244" s="6"/>
      <c r="F244" s="6"/>
      <c r="G244" s="90"/>
    </row>
    <row r="245" spans="2:7">
      <c r="B245" s="6"/>
      <c r="D245" s="6"/>
      <c r="E245" s="6"/>
      <c r="F245" s="6"/>
      <c r="G245" s="90"/>
    </row>
    <row r="246" spans="2:7">
      <c r="B246" s="6"/>
      <c r="D246" s="6"/>
      <c r="E246" s="6"/>
      <c r="F246" s="6"/>
      <c r="G246" s="90"/>
    </row>
    <row r="247" spans="2:7">
      <c r="B247" s="6"/>
      <c r="D247" s="6"/>
      <c r="E247" s="6"/>
      <c r="F247" s="6"/>
      <c r="G247" s="90"/>
    </row>
    <row r="248" spans="2:7">
      <c r="B248" s="6"/>
      <c r="D248" s="6"/>
      <c r="E248" s="6"/>
      <c r="F248" s="6"/>
      <c r="G248" s="90"/>
    </row>
    <row r="249" spans="2:7">
      <c r="B249" s="6"/>
      <c r="D249" s="6"/>
      <c r="E249" s="6"/>
      <c r="F249" s="6"/>
      <c r="G249" s="90"/>
    </row>
    <row r="250" spans="2:7">
      <c r="B250" s="6"/>
      <c r="D250" s="6"/>
      <c r="E250" s="6"/>
      <c r="F250" s="6"/>
      <c r="G250" s="90"/>
    </row>
    <row r="251" spans="2:7">
      <c r="B251" s="6"/>
      <c r="D251" s="6"/>
      <c r="E251" s="6"/>
      <c r="F251" s="6"/>
      <c r="G251" s="90"/>
    </row>
    <row r="252" spans="2:7">
      <c r="B252" s="6"/>
      <c r="D252" s="6"/>
      <c r="E252" s="6"/>
      <c r="F252" s="6"/>
      <c r="G252" s="90"/>
    </row>
    <row r="253" spans="2:7">
      <c r="B253" s="6"/>
      <c r="D253" s="6"/>
      <c r="E253" s="6"/>
      <c r="F253" s="6"/>
      <c r="G253" s="90"/>
    </row>
    <row r="254" spans="2:7">
      <c r="B254" s="6"/>
      <c r="D254" s="6"/>
      <c r="E254" s="6"/>
      <c r="F254" s="6"/>
      <c r="G254" s="90"/>
    </row>
    <row r="255" spans="2:7">
      <c r="B255" s="6"/>
      <c r="D255" s="6"/>
      <c r="E255" s="6"/>
      <c r="F255" s="6"/>
      <c r="G255" s="90"/>
    </row>
    <row r="256" spans="2:7">
      <c r="B256" s="6"/>
      <c r="D256" s="6"/>
      <c r="E256" s="6"/>
      <c r="F256" s="6"/>
      <c r="G256" s="90"/>
    </row>
    <row r="257" spans="2:7">
      <c r="B257" s="6"/>
      <c r="D257" s="6"/>
      <c r="E257" s="6"/>
      <c r="F257" s="6"/>
      <c r="G257" s="90"/>
    </row>
    <row r="258" spans="2:7">
      <c r="B258" s="6"/>
      <c r="D258" s="6"/>
      <c r="E258" s="6"/>
      <c r="F258" s="6"/>
      <c r="G258" s="90"/>
    </row>
    <row r="259" spans="2:7">
      <c r="B259" s="6"/>
      <c r="D259" s="6"/>
      <c r="E259" s="6"/>
      <c r="F259" s="6"/>
      <c r="G259" s="90"/>
    </row>
    <row r="260" spans="2:7">
      <c r="B260" s="6"/>
      <c r="D260" s="6"/>
      <c r="E260" s="6"/>
      <c r="F260" s="6"/>
      <c r="G260" s="90"/>
    </row>
    <row r="261" spans="2:7">
      <c r="B261" s="6"/>
      <c r="D261" s="6"/>
      <c r="E261" s="6"/>
      <c r="F261" s="6"/>
      <c r="G261" s="90"/>
    </row>
    <row r="262" spans="2:7">
      <c r="B262" s="6"/>
      <c r="D262" s="6"/>
      <c r="E262" s="6"/>
      <c r="F262" s="6"/>
      <c r="G262" s="90"/>
    </row>
    <row r="263" spans="2:7">
      <c r="B263" s="6"/>
      <c r="D263" s="6"/>
      <c r="E263" s="6"/>
      <c r="F263" s="6"/>
      <c r="G263" s="90"/>
    </row>
    <row r="264" spans="2:7">
      <c r="B264" s="6"/>
      <c r="D264" s="6"/>
      <c r="E264" s="6"/>
      <c r="F264" s="6"/>
      <c r="G264" s="90"/>
    </row>
    <row r="265" spans="2:7">
      <c r="B265" s="6"/>
      <c r="D265" s="6"/>
      <c r="E265" s="6"/>
      <c r="F265" s="6"/>
      <c r="G265" s="90"/>
    </row>
    <row r="266" spans="2:7">
      <c r="B266" s="6"/>
      <c r="D266" s="6"/>
      <c r="E266" s="6"/>
      <c r="F266" s="6"/>
      <c r="G266" s="90"/>
    </row>
    <row r="267" spans="2:7">
      <c r="B267" s="6"/>
      <c r="D267" s="6"/>
      <c r="E267" s="6"/>
      <c r="F267" s="6"/>
      <c r="G267" s="90"/>
    </row>
    <row r="268" spans="2:7">
      <c r="B268" s="6"/>
      <c r="D268" s="6"/>
      <c r="E268" s="6"/>
      <c r="F268" s="6"/>
      <c r="G268" s="90"/>
    </row>
    <row r="269" spans="2:7">
      <c r="B269" s="6"/>
      <c r="D269" s="6"/>
      <c r="E269" s="6"/>
      <c r="F269" s="6"/>
      <c r="G269" s="90"/>
    </row>
    <row r="270" spans="2:7">
      <c r="B270" s="6"/>
      <c r="D270" s="6"/>
      <c r="E270" s="6"/>
      <c r="F270" s="6"/>
      <c r="G270" s="90"/>
    </row>
    <row r="271" spans="2:7">
      <c r="B271" s="6"/>
      <c r="D271" s="6"/>
      <c r="E271" s="6"/>
      <c r="F271" s="6"/>
      <c r="G271" s="90"/>
    </row>
    <row r="272" spans="2:7">
      <c r="B272" s="6"/>
      <c r="D272" s="6"/>
      <c r="E272" s="6"/>
      <c r="F272" s="6"/>
      <c r="G272" s="90"/>
    </row>
    <row r="273" spans="2:7">
      <c r="B273" s="6"/>
      <c r="D273" s="6"/>
      <c r="E273" s="6"/>
      <c r="F273" s="6"/>
      <c r="G273" s="90"/>
    </row>
    <row r="274" spans="2:7">
      <c r="B274" s="6"/>
      <c r="D274" s="6"/>
      <c r="E274" s="6"/>
      <c r="F274" s="6"/>
      <c r="G274" s="90"/>
    </row>
    <row r="275" spans="2:7">
      <c r="B275" s="6"/>
      <c r="D275" s="6"/>
      <c r="E275" s="6"/>
      <c r="F275" s="6"/>
      <c r="G275" s="90"/>
    </row>
    <row r="276" spans="2:7">
      <c r="B276" s="6"/>
      <c r="D276" s="6"/>
      <c r="E276" s="6"/>
      <c r="F276" s="6"/>
      <c r="G276" s="90"/>
    </row>
    <row r="277" spans="2:7">
      <c r="B277" s="6"/>
      <c r="D277" s="6"/>
      <c r="E277" s="6"/>
      <c r="F277" s="6"/>
      <c r="G277" s="90"/>
    </row>
    <row r="278" spans="2:7">
      <c r="B278" s="6"/>
      <c r="D278" s="6"/>
      <c r="E278" s="6"/>
      <c r="F278" s="6"/>
      <c r="G278" s="90"/>
    </row>
    <row r="279" spans="2:7">
      <c r="B279" s="6"/>
      <c r="D279" s="6"/>
      <c r="E279" s="6"/>
      <c r="F279" s="6"/>
      <c r="G279" s="90"/>
    </row>
    <row r="280" spans="2:7">
      <c r="B280" s="6"/>
      <c r="D280" s="6"/>
      <c r="E280" s="6"/>
      <c r="F280" s="6"/>
      <c r="G280" s="90"/>
    </row>
    <row r="281" spans="2:7">
      <c r="B281" s="6"/>
      <c r="D281" s="6"/>
      <c r="E281" s="6"/>
      <c r="F281" s="6"/>
      <c r="G281" s="90"/>
    </row>
    <row r="282" spans="2:7">
      <c r="B282" s="6"/>
      <c r="D282" s="6"/>
      <c r="E282" s="6"/>
      <c r="F282" s="6"/>
      <c r="G282" s="90"/>
    </row>
    <row r="283" spans="2:7">
      <c r="B283" s="6"/>
      <c r="D283" s="6"/>
      <c r="E283" s="6"/>
      <c r="F283" s="6"/>
      <c r="G283" s="90"/>
    </row>
    <row r="284" spans="2:7">
      <c r="B284" s="6"/>
      <c r="D284" s="6"/>
      <c r="E284" s="6"/>
      <c r="F284" s="6"/>
      <c r="G284" s="90"/>
    </row>
    <row r="285" spans="2:7">
      <c r="B285" s="6"/>
      <c r="D285" s="6"/>
      <c r="E285" s="6"/>
      <c r="F285" s="6"/>
      <c r="G285" s="90"/>
    </row>
    <row r="286" spans="2:7">
      <c r="B286" s="6"/>
      <c r="D286" s="6"/>
      <c r="E286" s="6"/>
      <c r="F286" s="6"/>
      <c r="G286" s="90"/>
    </row>
    <row r="287" spans="2:7">
      <c r="B287" s="6"/>
      <c r="D287" s="6"/>
      <c r="E287" s="6"/>
      <c r="F287" s="6"/>
      <c r="G287" s="90"/>
    </row>
    <row r="288" spans="2:7">
      <c r="B288" s="6"/>
      <c r="D288" s="6"/>
      <c r="E288" s="6"/>
      <c r="F288" s="6"/>
      <c r="G288" s="90"/>
    </row>
    <row r="289" spans="2:7">
      <c r="B289" s="6"/>
      <c r="D289" s="6"/>
      <c r="E289" s="6"/>
      <c r="F289" s="6"/>
      <c r="G289" s="90"/>
    </row>
    <row r="290" spans="2:7">
      <c r="B290" s="6"/>
      <c r="D290" s="6"/>
      <c r="E290" s="6"/>
      <c r="F290" s="6"/>
      <c r="G290" s="90"/>
    </row>
    <row r="291" spans="2:7">
      <c r="B291" s="6"/>
      <c r="D291" s="6"/>
      <c r="E291" s="6"/>
      <c r="F291" s="6"/>
      <c r="G291" s="90"/>
    </row>
    <row r="292" spans="2:7">
      <c r="B292" s="6"/>
      <c r="D292" s="6"/>
      <c r="E292" s="6"/>
      <c r="F292" s="6"/>
      <c r="G292" s="90"/>
    </row>
    <row r="293" spans="2:7">
      <c r="B293" s="6"/>
      <c r="D293" s="6"/>
      <c r="E293" s="6"/>
      <c r="F293" s="6"/>
      <c r="G293" s="90"/>
    </row>
    <row r="294" spans="2:7">
      <c r="B294" s="6"/>
      <c r="D294" s="6"/>
      <c r="E294" s="6"/>
      <c r="F294" s="6"/>
      <c r="G294" s="90"/>
    </row>
    <row r="295" spans="2:7">
      <c r="B295" s="6"/>
      <c r="D295" s="6"/>
      <c r="E295" s="6"/>
      <c r="F295" s="6"/>
      <c r="G295" s="90"/>
    </row>
    <row r="296" spans="2:7">
      <c r="B296" s="6"/>
      <c r="D296" s="6"/>
      <c r="E296" s="6"/>
      <c r="F296" s="6"/>
      <c r="G296" s="90"/>
    </row>
    <row r="297" spans="2:7">
      <c r="B297" s="6"/>
      <c r="D297" s="6"/>
      <c r="E297" s="6"/>
      <c r="F297" s="6"/>
      <c r="G297" s="90"/>
    </row>
    <row r="298" spans="2:7">
      <c r="B298" s="6"/>
      <c r="D298" s="6"/>
      <c r="E298" s="6"/>
      <c r="F298" s="6"/>
      <c r="G298" s="90"/>
    </row>
    <row r="299" spans="2:7">
      <c r="B299" s="6"/>
      <c r="D299" s="6"/>
      <c r="E299" s="6"/>
      <c r="F299" s="6"/>
      <c r="G299" s="90"/>
    </row>
    <row r="300" spans="2:7">
      <c r="B300" s="6"/>
      <c r="D300" s="6"/>
      <c r="E300" s="6"/>
      <c r="F300" s="6"/>
      <c r="G300" s="90"/>
    </row>
    <row r="301" spans="2:7">
      <c r="B301" s="6"/>
      <c r="D301" s="6"/>
      <c r="E301" s="6"/>
      <c r="F301" s="6"/>
      <c r="G301" s="90"/>
    </row>
    <row r="302" spans="2:7">
      <c r="B302" s="6"/>
      <c r="D302" s="6"/>
      <c r="E302" s="6"/>
      <c r="F302" s="6"/>
      <c r="G302" s="90"/>
    </row>
    <row r="303" spans="2:7">
      <c r="B303" s="6"/>
      <c r="D303" s="6"/>
      <c r="E303" s="6"/>
      <c r="F303" s="6"/>
      <c r="G303" s="90"/>
    </row>
    <row r="304" spans="2:7">
      <c r="B304" s="6"/>
      <c r="D304" s="6"/>
      <c r="E304" s="6"/>
      <c r="F304" s="6"/>
      <c r="G304" s="90"/>
    </row>
    <row r="305" spans="2:7">
      <c r="B305" s="6"/>
      <c r="D305" s="6"/>
      <c r="E305" s="6"/>
      <c r="F305" s="6"/>
      <c r="G305" s="90"/>
    </row>
    <row r="306" spans="2:7">
      <c r="B306" s="6"/>
      <c r="D306" s="6"/>
      <c r="E306" s="6"/>
      <c r="F306" s="6"/>
      <c r="G306" s="90"/>
    </row>
    <row r="307" spans="2:7">
      <c r="B307" s="6"/>
      <c r="D307" s="6"/>
      <c r="E307" s="6"/>
      <c r="F307" s="6"/>
      <c r="G307" s="90"/>
    </row>
    <row r="308" spans="2:7">
      <c r="B308" s="6"/>
      <c r="D308" s="6"/>
      <c r="E308" s="6"/>
      <c r="F308" s="6"/>
      <c r="G308" s="90"/>
    </row>
    <row r="309" spans="2:7">
      <c r="B309" s="6"/>
      <c r="D309" s="6"/>
      <c r="E309" s="6"/>
      <c r="F309" s="6"/>
      <c r="G309" s="90"/>
    </row>
    <row r="310" spans="2:7">
      <c r="B310" s="6"/>
      <c r="D310" s="6"/>
      <c r="E310" s="6"/>
      <c r="F310" s="6"/>
      <c r="G310" s="90"/>
    </row>
    <row r="311" spans="2:7">
      <c r="B311" s="6"/>
      <c r="D311" s="6"/>
      <c r="E311" s="6"/>
      <c r="F311" s="6"/>
      <c r="G311" s="90"/>
    </row>
    <row r="312" spans="2:7">
      <c r="B312" s="6"/>
      <c r="D312" s="6"/>
      <c r="E312" s="6"/>
      <c r="F312" s="6"/>
      <c r="G312" s="90"/>
    </row>
    <row r="313" spans="2:7">
      <c r="B313" s="6"/>
      <c r="D313" s="6"/>
      <c r="E313" s="6"/>
      <c r="F313" s="6"/>
      <c r="G313" s="90"/>
    </row>
    <row r="314" spans="2:7">
      <c r="B314" s="6"/>
      <c r="D314" s="6"/>
      <c r="E314" s="6"/>
      <c r="F314" s="6"/>
      <c r="G314" s="90"/>
    </row>
    <row r="315" spans="2:7">
      <c r="B315" s="6"/>
      <c r="D315" s="6"/>
      <c r="E315" s="6"/>
      <c r="F315" s="6"/>
      <c r="G315" s="90"/>
    </row>
    <row r="316" spans="2:7">
      <c r="B316" s="6"/>
      <c r="D316" s="6"/>
      <c r="E316" s="6"/>
      <c r="F316" s="6"/>
      <c r="G316" s="90"/>
    </row>
    <row r="317" spans="2:7">
      <c r="B317" s="6"/>
      <c r="D317" s="6"/>
      <c r="E317" s="6"/>
      <c r="F317" s="6"/>
      <c r="G317" s="90"/>
    </row>
    <row r="318" spans="2:7">
      <c r="B318" s="6"/>
      <c r="D318" s="6"/>
      <c r="E318" s="6"/>
      <c r="F318" s="6"/>
      <c r="G318" s="90"/>
    </row>
    <row r="319" spans="2:7">
      <c r="B319" s="6"/>
      <c r="D319" s="6"/>
      <c r="E319" s="6"/>
      <c r="F319" s="6"/>
      <c r="G319" s="90"/>
    </row>
    <row r="320" spans="2:7">
      <c r="B320" s="6"/>
      <c r="D320" s="6"/>
      <c r="E320" s="6"/>
      <c r="F320" s="6"/>
      <c r="G320" s="90"/>
    </row>
    <row r="321" spans="2:7">
      <c r="B321" s="6"/>
      <c r="D321" s="6"/>
      <c r="E321" s="6"/>
      <c r="F321" s="6"/>
      <c r="G321" s="90"/>
    </row>
    <row r="322" spans="2:7">
      <c r="B322" s="6"/>
      <c r="D322" s="6"/>
      <c r="E322" s="6"/>
      <c r="F322" s="6"/>
      <c r="G322" s="90"/>
    </row>
    <row r="323" spans="2:7">
      <c r="B323" s="6"/>
      <c r="D323" s="6"/>
      <c r="E323" s="6"/>
      <c r="F323" s="6"/>
      <c r="G323" s="90"/>
    </row>
    <row r="324" spans="2:7">
      <c r="B324" s="6"/>
      <c r="D324" s="6"/>
      <c r="E324" s="6"/>
      <c r="F324" s="6"/>
      <c r="G324" s="90"/>
    </row>
    <row r="325" spans="2:7">
      <c r="B325" s="6"/>
      <c r="D325" s="6"/>
      <c r="E325" s="6"/>
      <c r="F325" s="6"/>
      <c r="G325" s="90"/>
    </row>
    <row r="326" spans="2:7">
      <c r="B326" s="6"/>
      <c r="D326" s="6"/>
      <c r="E326" s="6"/>
      <c r="F326" s="6"/>
      <c r="G326" s="90"/>
    </row>
    <row r="327" spans="2:7">
      <c r="B327" s="6"/>
      <c r="D327" s="6"/>
      <c r="E327" s="6"/>
      <c r="F327" s="6"/>
      <c r="G327" s="90"/>
    </row>
    <row r="328" spans="2:7">
      <c r="B328" s="6"/>
      <c r="D328" s="6"/>
      <c r="E328" s="6"/>
      <c r="F328" s="6"/>
      <c r="G328" s="90"/>
    </row>
    <row r="329" spans="2:7">
      <c r="B329" s="6"/>
      <c r="D329" s="6"/>
      <c r="E329" s="6"/>
      <c r="F329" s="6"/>
      <c r="G329" s="90"/>
    </row>
    <row r="330" spans="2:7">
      <c r="B330" s="6"/>
      <c r="D330" s="6"/>
      <c r="E330" s="6"/>
      <c r="F330" s="6"/>
      <c r="G330" s="90"/>
    </row>
    <row r="331" spans="2:7">
      <c r="B331" s="6"/>
      <c r="D331" s="6"/>
      <c r="E331" s="6"/>
      <c r="F331" s="6"/>
      <c r="G331" s="90"/>
    </row>
    <row r="332" spans="2:7">
      <c r="B332" s="6"/>
      <c r="D332" s="6"/>
      <c r="E332" s="6"/>
      <c r="F332" s="6"/>
      <c r="G332" s="90"/>
    </row>
    <row r="333" spans="2:7">
      <c r="B333" s="6"/>
      <c r="D333" s="6"/>
      <c r="E333" s="6"/>
      <c r="F333" s="6"/>
      <c r="G333" s="90"/>
    </row>
    <row r="334" spans="2:7">
      <c r="B334" s="6"/>
      <c r="D334" s="6"/>
      <c r="E334" s="6"/>
      <c r="F334" s="6"/>
      <c r="G334" s="90"/>
    </row>
    <row r="335" spans="2:7">
      <c r="B335" s="6"/>
      <c r="D335" s="6"/>
      <c r="E335" s="6"/>
      <c r="F335" s="6"/>
      <c r="G335" s="90"/>
    </row>
    <row r="336" spans="2:7">
      <c r="B336" s="6"/>
      <c r="D336" s="6"/>
      <c r="E336" s="6"/>
      <c r="F336" s="6"/>
      <c r="G336" s="90"/>
    </row>
    <row r="337" spans="2:7">
      <c r="B337" s="6"/>
      <c r="D337" s="6"/>
      <c r="E337" s="6"/>
      <c r="F337" s="6"/>
      <c r="G337" s="90"/>
    </row>
    <row r="338" spans="2:7">
      <c r="B338" s="6"/>
      <c r="D338" s="6"/>
      <c r="E338" s="6"/>
      <c r="F338" s="6"/>
      <c r="G338" s="90"/>
    </row>
    <row r="339" spans="2:7">
      <c r="B339" s="6"/>
      <c r="D339" s="6"/>
      <c r="E339" s="6"/>
      <c r="F339" s="6"/>
      <c r="G339" s="90"/>
    </row>
    <row r="340" spans="2:7">
      <c r="B340" s="6"/>
      <c r="D340" s="6"/>
      <c r="E340" s="6"/>
      <c r="F340" s="6"/>
      <c r="G340" s="90"/>
    </row>
    <row r="341" spans="2:7">
      <c r="B341" s="6"/>
      <c r="D341" s="6"/>
      <c r="E341" s="6"/>
      <c r="F341" s="6"/>
      <c r="G341" s="90"/>
    </row>
    <row r="342" spans="2:7">
      <c r="B342" s="6"/>
      <c r="D342" s="6"/>
      <c r="E342" s="6"/>
      <c r="F342" s="6"/>
      <c r="G342" s="90"/>
    </row>
    <row r="343" spans="2:7">
      <c r="B343" s="6"/>
      <c r="D343" s="6"/>
      <c r="E343" s="6"/>
      <c r="F343" s="6"/>
      <c r="G343" s="90"/>
    </row>
    <row r="344" spans="2:7">
      <c r="B344" s="6"/>
      <c r="D344" s="6"/>
      <c r="E344" s="6"/>
      <c r="F344" s="6"/>
      <c r="G344" s="90"/>
    </row>
    <row r="345" spans="2:7">
      <c r="B345" s="6"/>
      <c r="D345" s="6"/>
      <c r="E345" s="6"/>
      <c r="F345" s="6"/>
      <c r="G345" s="90"/>
    </row>
    <row r="346" spans="2:7">
      <c r="B346" s="6"/>
      <c r="D346" s="6"/>
      <c r="E346" s="6"/>
      <c r="F346" s="6"/>
      <c r="G346" s="90"/>
    </row>
    <row r="347" spans="2:7">
      <c r="B347" s="6"/>
      <c r="D347" s="6"/>
      <c r="E347" s="6"/>
      <c r="F347" s="6"/>
      <c r="G347" s="90"/>
    </row>
    <row r="348" spans="2:7">
      <c r="B348" s="6"/>
      <c r="D348" s="6"/>
      <c r="E348" s="6"/>
      <c r="F348" s="6"/>
      <c r="G348" s="90"/>
    </row>
    <row r="349" spans="2:7">
      <c r="B349" s="6"/>
      <c r="D349" s="6"/>
      <c r="E349" s="6"/>
      <c r="F349" s="6"/>
      <c r="G349" s="90"/>
    </row>
    <row r="350" spans="2:7">
      <c r="B350" s="6"/>
      <c r="D350" s="6"/>
      <c r="E350" s="6"/>
      <c r="F350" s="6"/>
      <c r="G350" s="90"/>
    </row>
    <row r="351" spans="2:7">
      <c r="B351" s="6"/>
      <c r="D351" s="6"/>
      <c r="E351" s="6"/>
      <c r="F351" s="6"/>
      <c r="G351" s="90"/>
    </row>
    <row r="352" spans="2:7">
      <c r="B352" s="6"/>
      <c r="D352" s="6"/>
      <c r="E352" s="6"/>
      <c r="F352" s="6"/>
      <c r="G352" s="90"/>
    </row>
    <row r="353" spans="2:7">
      <c r="B353" s="6"/>
      <c r="D353" s="6"/>
      <c r="E353" s="6"/>
      <c r="F353" s="6"/>
      <c r="G353" s="90"/>
    </row>
    <row r="354" spans="2:7">
      <c r="B354" s="6"/>
      <c r="D354" s="6"/>
      <c r="E354" s="6"/>
      <c r="F354" s="6"/>
      <c r="G354" s="90"/>
    </row>
    <row r="355" spans="2:7">
      <c r="B355" s="6"/>
      <c r="D355" s="6"/>
      <c r="E355" s="6"/>
      <c r="F355" s="6"/>
      <c r="G355" s="90"/>
    </row>
    <row r="356" spans="2:7">
      <c r="B356" s="6"/>
      <c r="D356" s="6"/>
      <c r="E356" s="6"/>
      <c r="F356" s="6"/>
      <c r="G356" s="90"/>
    </row>
    <row r="357" spans="2:7">
      <c r="B357" s="6"/>
      <c r="D357" s="6"/>
      <c r="E357" s="6"/>
      <c r="F357" s="6"/>
      <c r="G357" s="90"/>
    </row>
    <row r="358" spans="2:7">
      <c r="B358" s="6"/>
      <c r="D358" s="6"/>
      <c r="E358" s="6"/>
      <c r="F358" s="6"/>
      <c r="G358" s="90"/>
    </row>
    <row r="359" spans="2:7">
      <c r="B359" s="6"/>
      <c r="D359" s="6"/>
      <c r="E359" s="6"/>
      <c r="F359" s="6"/>
      <c r="G359" s="90"/>
    </row>
    <row r="360" spans="2:7">
      <c r="B360" s="6"/>
      <c r="D360" s="6"/>
      <c r="E360" s="6"/>
      <c r="F360" s="6"/>
      <c r="G360" s="90"/>
    </row>
    <row r="361" spans="2:7">
      <c r="B361" s="6"/>
      <c r="D361" s="6"/>
      <c r="E361" s="6"/>
      <c r="F361" s="6"/>
      <c r="G361" s="90"/>
    </row>
    <row r="362" spans="2:7">
      <c r="B362" s="6"/>
      <c r="D362" s="6"/>
      <c r="E362" s="6"/>
      <c r="F362" s="6"/>
      <c r="G362" s="90"/>
    </row>
    <row r="363" spans="2:7">
      <c r="B363" s="6"/>
      <c r="D363" s="6"/>
      <c r="E363" s="6"/>
      <c r="F363" s="6"/>
      <c r="G363" s="90"/>
    </row>
    <row r="364" spans="2:7">
      <c r="B364" s="6"/>
      <c r="D364" s="6"/>
      <c r="E364" s="6"/>
      <c r="F364" s="6"/>
      <c r="G364" s="90"/>
    </row>
    <row r="365" spans="2:7">
      <c r="B365" s="6"/>
      <c r="D365" s="6"/>
      <c r="E365" s="6"/>
      <c r="F365" s="6"/>
      <c r="G365" s="90"/>
    </row>
    <row r="366" spans="2:7">
      <c r="B366" s="6"/>
      <c r="D366" s="6"/>
      <c r="E366" s="6"/>
      <c r="F366" s="6"/>
      <c r="G366" s="90"/>
    </row>
    <row r="367" spans="2:7">
      <c r="B367" s="6"/>
      <c r="D367" s="6"/>
      <c r="E367" s="6"/>
      <c r="F367" s="6"/>
      <c r="G367" s="90"/>
    </row>
    <row r="368" spans="2:7">
      <c r="B368" s="6"/>
      <c r="D368" s="6"/>
      <c r="E368" s="6"/>
      <c r="F368" s="6"/>
      <c r="G368" s="90"/>
    </row>
    <row r="369" spans="2:7">
      <c r="B369" s="6"/>
      <c r="D369" s="6"/>
      <c r="E369" s="6"/>
      <c r="F369" s="6"/>
      <c r="G369" s="90"/>
    </row>
    <row r="370" spans="2:7">
      <c r="B370" s="6"/>
      <c r="D370" s="6"/>
      <c r="E370" s="6"/>
      <c r="F370" s="6"/>
      <c r="G370" s="90"/>
    </row>
    <row r="371" spans="2:7">
      <c r="B371" s="6"/>
      <c r="D371" s="6"/>
      <c r="E371" s="6"/>
      <c r="F371" s="6"/>
      <c r="G371" s="90"/>
    </row>
    <row r="372" spans="2:7">
      <c r="B372" s="6"/>
      <c r="D372" s="6"/>
      <c r="E372" s="6"/>
      <c r="F372" s="6"/>
      <c r="G372" s="90"/>
    </row>
    <row r="373" spans="2:7">
      <c r="B373" s="6"/>
      <c r="D373" s="6"/>
      <c r="E373" s="6"/>
      <c r="F373" s="6"/>
      <c r="G373" s="90"/>
    </row>
    <row r="374" spans="2:7">
      <c r="B374" s="6"/>
      <c r="D374" s="6"/>
      <c r="E374" s="6"/>
      <c r="F374" s="6"/>
      <c r="G374" s="90"/>
    </row>
    <row r="375" spans="2:7">
      <c r="B375" s="6"/>
      <c r="D375" s="6"/>
      <c r="E375" s="6"/>
      <c r="F375" s="6"/>
      <c r="G375" s="90"/>
    </row>
    <row r="376" spans="2:7">
      <c r="B376" s="6"/>
      <c r="D376" s="6"/>
      <c r="E376" s="6"/>
      <c r="F376" s="6"/>
      <c r="G376" s="90"/>
    </row>
    <row r="377" spans="2:7">
      <c r="B377" s="6"/>
      <c r="D377" s="6"/>
      <c r="E377" s="6"/>
      <c r="F377" s="6"/>
      <c r="G377" s="90"/>
    </row>
    <row r="378" spans="2:7">
      <c r="B378" s="6"/>
      <c r="D378" s="6"/>
      <c r="E378" s="6"/>
      <c r="F378" s="6"/>
      <c r="G378" s="90"/>
    </row>
    <row r="379" spans="2:7">
      <c r="B379" s="6"/>
      <c r="D379" s="6"/>
      <c r="E379" s="6"/>
      <c r="F379" s="6"/>
      <c r="G379" s="90"/>
    </row>
    <row r="380" spans="2:7">
      <c r="B380" s="6"/>
      <c r="D380" s="6"/>
      <c r="E380" s="6"/>
      <c r="F380" s="6"/>
      <c r="G380" s="90"/>
    </row>
    <row r="381" spans="2:7">
      <c r="B381" s="6"/>
      <c r="D381" s="6"/>
      <c r="E381" s="6"/>
      <c r="F381" s="6"/>
      <c r="G381" s="90"/>
    </row>
    <row r="382" spans="2:7">
      <c r="B382" s="6"/>
      <c r="D382" s="6"/>
      <c r="E382" s="6"/>
      <c r="F382" s="6"/>
      <c r="G382" s="90"/>
    </row>
    <row r="383" spans="2:7">
      <c r="B383" s="6"/>
      <c r="D383" s="6"/>
      <c r="E383" s="6"/>
      <c r="F383" s="6"/>
      <c r="G383" s="90"/>
    </row>
    <row r="384" spans="2:7">
      <c r="B384" s="6"/>
      <c r="D384" s="6"/>
      <c r="E384" s="6"/>
      <c r="F384" s="6"/>
      <c r="G384" s="90"/>
    </row>
    <row r="385" spans="2:7">
      <c r="B385" s="6"/>
      <c r="D385" s="6"/>
      <c r="E385" s="6"/>
      <c r="F385" s="6"/>
      <c r="G385" s="90"/>
    </row>
    <row r="397" spans="2:7">
      <c r="B397" s="6"/>
      <c r="D397" s="6"/>
      <c r="E397" s="6"/>
      <c r="F397" s="6"/>
      <c r="G397" s="90"/>
    </row>
    <row r="398" spans="2:7">
      <c r="B398" s="6"/>
      <c r="D398" s="6"/>
      <c r="E398" s="6"/>
      <c r="F398" s="6"/>
      <c r="G398" s="90"/>
    </row>
    <row r="399" spans="2:7">
      <c r="B399" s="6"/>
      <c r="D399" s="6"/>
      <c r="E399" s="6"/>
      <c r="F399" s="6"/>
      <c r="G399" s="90"/>
    </row>
    <row r="400" spans="2:7">
      <c r="B400" s="6"/>
      <c r="D400" s="6"/>
      <c r="E400" s="6"/>
      <c r="F400" s="6"/>
      <c r="G400" s="90"/>
    </row>
    <row r="401" spans="2:7">
      <c r="B401" s="6"/>
      <c r="D401" s="6"/>
      <c r="E401" s="6"/>
      <c r="F401" s="6"/>
      <c r="G401" s="90"/>
    </row>
    <row r="402" spans="2:7">
      <c r="B402" s="6"/>
      <c r="D402" s="6"/>
      <c r="E402" s="6"/>
      <c r="F402" s="6"/>
      <c r="G402" s="90"/>
    </row>
    <row r="403" spans="2:7">
      <c r="B403" s="6"/>
      <c r="D403" s="6"/>
      <c r="E403" s="6"/>
      <c r="F403" s="6"/>
      <c r="G403" s="90"/>
    </row>
    <row r="404" spans="2:7">
      <c r="B404" s="6"/>
      <c r="D404" s="6"/>
      <c r="E404" s="6"/>
      <c r="F404" s="6"/>
      <c r="G404" s="90"/>
    </row>
    <row r="405" spans="2:7">
      <c r="B405" s="6"/>
      <c r="D405" s="6"/>
      <c r="E405" s="6"/>
      <c r="F405" s="6"/>
      <c r="G405" s="90"/>
    </row>
    <row r="406" spans="2:7">
      <c r="B406" s="6"/>
      <c r="D406" s="6"/>
      <c r="E406" s="6"/>
      <c r="F406" s="6"/>
      <c r="G406" s="90"/>
    </row>
    <row r="407" spans="2:7">
      <c r="B407" s="6"/>
      <c r="D407" s="6"/>
      <c r="E407" s="6"/>
      <c r="F407" s="6"/>
      <c r="G407" s="90"/>
    </row>
    <row r="408" spans="2:7">
      <c r="B408" s="6"/>
      <c r="D408" s="6"/>
      <c r="E408" s="6"/>
      <c r="F408" s="6"/>
      <c r="G408" s="90"/>
    </row>
    <row r="409" spans="2:7">
      <c r="B409" s="6"/>
      <c r="D409" s="6"/>
      <c r="E409" s="6"/>
      <c r="F409" s="6"/>
      <c r="G409" s="90"/>
    </row>
    <row r="410" spans="2:7">
      <c r="B410" s="6"/>
      <c r="D410" s="6"/>
      <c r="E410" s="6"/>
      <c r="F410" s="6"/>
      <c r="G410" s="90"/>
    </row>
    <row r="411" spans="2:7">
      <c r="B411" s="6"/>
      <c r="D411" s="6"/>
      <c r="E411" s="6"/>
      <c r="F411" s="6"/>
      <c r="G411" s="90"/>
    </row>
    <row r="412" spans="2:7">
      <c r="B412" s="6"/>
      <c r="D412" s="6"/>
      <c r="E412" s="6"/>
      <c r="F412" s="6"/>
      <c r="G412" s="90"/>
    </row>
    <row r="413" spans="2:7">
      <c r="B413" s="6"/>
      <c r="D413" s="6"/>
      <c r="E413" s="6"/>
      <c r="F413" s="6"/>
      <c r="G413" s="90"/>
    </row>
    <row r="414" spans="2:7">
      <c r="B414" s="6"/>
      <c r="D414" s="6"/>
      <c r="E414" s="6"/>
      <c r="F414" s="6"/>
      <c r="G414" s="90"/>
    </row>
    <row r="415" spans="2:7">
      <c r="B415" s="6"/>
      <c r="D415" s="6"/>
      <c r="E415" s="6"/>
      <c r="F415" s="6"/>
      <c r="G415" s="90"/>
    </row>
    <row r="416" spans="2:7">
      <c r="B416" s="6"/>
      <c r="D416" s="6"/>
      <c r="E416" s="6"/>
      <c r="F416" s="6"/>
      <c r="G416" s="90"/>
    </row>
    <row r="417" spans="2:7">
      <c r="B417" s="6"/>
      <c r="D417" s="6"/>
      <c r="E417" s="6"/>
      <c r="F417" s="6"/>
      <c r="G417" s="90"/>
    </row>
    <row r="418" spans="2:7">
      <c r="B418" s="6"/>
      <c r="D418" s="6"/>
      <c r="E418" s="6"/>
      <c r="F418" s="6"/>
      <c r="G418" s="90"/>
    </row>
    <row r="419" spans="2:7">
      <c r="B419" s="6"/>
      <c r="D419" s="6"/>
      <c r="E419" s="6"/>
      <c r="F419" s="6"/>
      <c r="G419" s="90"/>
    </row>
    <row r="420" spans="2:7">
      <c r="B420" s="6"/>
      <c r="D420" s="6"/>
      <c r="E420" s="6"/>
      <c r="F420" s="6"/>
      <c r="G420" s="90"/>
    </row>
    <row r="421" spans="2:7">
      <c r="B421" s="6"/>
      <c r="D421" s="6"/>
      <c r="E421" s="6"/>
      <c r="F421" s="6"/>
      <c r="G421" s="90"/>
    </row>
    <row r="422" spans="2:7">
      <c r="B422" s="6"/>
      <c r="D422" s="6"/>
      <c r="E422" s="6"/>
      <c r="F422" s="6"/>
      <c r="G422" s="90"/>
    </row>
    <row r="423" spans="2:7">
      <c r="B423" s="6"/>
      <c r="D423" s="6"/>
      <c r="E423" s="6"/>
      <c r="F423" s="6"/>
      <c r="G423" s="90"/>
    </row>
    <row r="424" spans="2:7">
      <c r="B424" s="6"/>
      <c r="D424" s="6"/>
      <c r="E424" s="6"/>
      <c r="F424" s="6"/>
      <c r="G424" s="90"/>
    </row>
    <row r="425" spans="2:7">
      <c r="B425" s="6"/>
      <c r="D425" s="6"/>
      <c r="E425" s="6"/>
      <c r="F425" s="6"/>
      <c r="G425" s="90"/>
    </row>
    <row r="426" spans="2:7">
      <c r="B426" s="6"/>
      <c r="D426" s="6"/>
      <c r="E426" s="6"/>
      <c r="F426" s="6"/>
      <c r="G426" s="90"/>
    </row>
    <row r="427" spans="2:7">
      <c r="B427" s="6"/>
      <c r="D427" s="6"/>
      <c r="E427" s="6"/>
      <c r="F427" s="6"/>
      <c r="G427" s="90"/>
    </row>
    <row r="428" spans="2:7">
      <c r="B428" s="6"/>
      <c r="D428" s="6"/>
      <c r="E428" s="6"/>
      <c r="F428" s="6"/>
      <c r="G428" s="90"/>
    </row>
    <row r="429" spans="2:7">
      <c r="B429" s="6"/>
      <c r="D429" s="6"/>
      <c r="E429" s="6"/>
      <c r="F429" s="6"/>
      <c r="G429" s="90"/>
    </row>
    <row r="430" spans="2:7">
      <c r="B430" s="6"/>
      <c r="D430" s="6"/>
      <c r="E430" s="6"/>
      <c r="F430" s="6"/>
      <c r="G430" s="90"/>
    </row>
    <row r="431" spans="2:7">
      <c r="B431" s="6"/>
      <c r="D431" s="6"/>
      <c r="E431" s="6"/>
      <c r="F431" s="6"/>
      <c r="G431" s="90"/>
    </row>
    <row r="432" spans="2:7">
      <c r="B432" s="6"/>
      <c r="D432" s="6"/>
      <c r="E432" s="6"/>
      <c r="F432" s="6"/>
      <c r="G432" s="90"/>
    </row>
    <row r="433" spans="2:7">
      <c r="B433" s="6"/>
      <c r="D433" s="6"/>
      <c r="E433" s="6"/>
      <c r="F433" s="6"/>
      <c r="G433" s="90"/>
    </row>
    <row r="434" spans="2:7">
      <c r="B434" s="6"/>
      <c r="D434" s="6"/>
      <c r="E434" s="6"/>
      <c r="F434" s="6"/>
      <c r="G434" s="90"/>
    </row>
    <row r="435" spans="2:7">
      <c r="B435" s="6"/>
      <c r="D435" s="6"/>
      <c r="E435" s="6"/>
      <c r="F435" s="6"/>
      <c r="G435" s="90"/>
    </row>
    <row r="436" spans="2:7">
      <c r="B436" s="6"/>
      <c r="D436" s="6"/>
      <c r="E436" s="6"/>
      <c r="F436" s="6"/>
      <c r="G436" s="90"/>
    </row>
    <row r="437" spans="2:7">
      <c r="B437" s="6"/>
      <c r="D437" s="6"/>
      <c r="E437" s="6"/>
      <c r="F437" s="6"/>
      <c r="G437" s="90"/>
    </row>
    <row r="438" spans="2:7">
      <c r="B438" s="6"/>
      <c r="D438" s="6"/>
      <c r="E438" s="6"/>
      <c r="F438" s="6"/>
      <c r="G438" s="90"/>
    </row>
    <row r="439" spans="2:7">
      <c r="B439" s="6"/>
      <c r="D439" s="6"/>
      <c r="E439" s="6"/>
      <c r="F439" s="6"/>
      <c r="G439" s="90"/>
    </row>
    <row r="440" spans="2:7">
      <c r="B440" s="6"/>
      <c r="D440" s="6"/>
      <c r="E440" s="6"/>
      <c r="F440" s="6"/>
      <c r="G440" s="90"/>
    </row>
    <row r="441" spans="2:7">
      <c r="B441" s="6"/>
      <c r="D441" s="6"/>
      <c r="E441" s="6"/>
      <c r="F441" s="6"/>
      <c r="G441" s="90"/>
    </row>
    <row r="442" spans="2:7">
      <c r="B442" s="6"/>
      <c r="D442" s="6"/>
      <c r="E442" s="6"/>
      <c r="F442" s="6"/>
      <c r="G442" s="90"/>
    </row>
    <row r="443" spans="2:7">
      <c r="B443" s="6"/>
      <c r="D443" s="6"/>
      <c r="E443" s="6"/>
      <c r="F443" s="6"/>
      <c r="G443" s="90"/>
    </row>
    <row r="444" spans="2:7">
      <c r="B444" s="6"/>
      <c r="D444" s="6"/>
      <c r="E444" s="6"/>
      <c r="F444" s="6"/>
      <c r="G444" s="90"/>
    </row>
    <row r="445" spans="2:7">
      <c r="B445" s="6"/>
      <c r="D445" s="6"/>
      <c r="E445" s="6"/>
      <c r="F445" s="6"/>
      <c r="G445" s="90"/>
    </row>
    <row r="446" spans="2:7">
      <c r="B446" s="6"/>
      <c r="D446" s="6"/>
      <c r="E446" s="6"/>
      <c r="F446" s="6"/>
      <c r="G446" s="90"/>
    </row>
    <row r="447" spans="2:7">
      <c r="B447" s="6"/>
      <c r="D447" s="6"/>
      <c r="E447" s="6"/>
      <c r="F447" s="6"/>
      <c r="G447" s="90"/>
    </row>
    <row r="448" spans="2:7">
      <c r="B448" s="6"/>
      <c r="D448" s="6"/>
      <c r="E448" s="6"/>
      <c r="F448" s="6"/>
      <c r="G448" s="90"/>
    </row>
    <row r="449" spans="2:7">
      <c r="B449" s="6"/>
      <c r="D449" s="6"/>
      <c r="E449" s="6"/>
      <c r="F449" s="6"/>
      <c r="G449" s="90"/>
    </row>
    <row r="450" spans="2:7">
      <c r="B450" s="6"/>
      <c r="D450" s="6"/>
      <c r="E450" s="6"/>
      <c r="F450" s="6"/>
      <c r="G450" s="90"/>
    </row>
    <row r="451" spans="2:7">
      <c r="B451" s="6"/>
      <c r="D451" s="6"/>
      <c r="E451" s="6"/>
      <c r="F451" s="6"/>
      <c r="G451" s="90"/>
    </row>
    <row r="452" spans="2:7">
      <c r="B452" s="6"/>
      <c r="D452" s="6"/>
      <c r="E452" s="6"/>
      <c r="F452" s="6"/>
      <c r="G452" s="90"/>
    </row>
    <row r="453" spans="2:7">
      <c r="B453" s="6"/>
      <c r="D453" s="6"/>
      <c r="E453" s="6"/>
      <c r="F453" s="6"/>
      <c r="G453" s="90"/>
    </row>
    <row r="454" spans="2:7">
      <c r="B454" s="6"/>
      <c r="D454" s="6"/>
      <c r="E454" s="6"/>
      <c r="F454" s="6"/>
      <c r="G454" s="90"/>
    </row>
    <row r="455" spans="2:7">
      <c r="B455" s="6"/>
      <c r="D455" s="6"/>
      <c r="E455" s="6"/>
      <c r="F455" s="6"/>
      <c r="G455" s="90"/>
    </row>
    <row r="456" spans="2:7">
      <c r="B456" s="6"/>
      <c r="D456" s="6"/>
      <c r="E456" s="6"/>
      <c r="F456" s="6"/>
      <c r="G456" s="90"/>
    </row>
    <row r="457" spans="2:7">
      <c r="B457" s="6"/>
      <c r="D457" s="6"/>
      <c r="E457" s="6"/>
      <c r="F457" s="6"/>
      <c r="G457" s="90"/>
    </row>
    <row r="458" spans="2:7">
      <c r="B458" s="6"/>
      <c r="D458" s="6"/>
      <c r="E458" s="6"/>
      <c r="F458" s="6"/>
      <c r="G458" s="90"/>
    </row>
    <row r="459" spans="2:7">
      <c r="B459" s="6"/>
      <c r="D459" s="6"/>
      <c r="E459" s="6"/>
      <c r="F459" s="6"/>
      <c r="G459" s="90"/>
    </row>
    <row r="460" spans="2:7">
      <c r="B460" s="6"/>
      <c r="D460" s="6"/>
      <c r="E460" s="6"/>
      <c r="F460" s="6"/>
      <c r="G460" s="90"/>
    </row>
    <row r="461" spans="2:7">
      <c r="B461" s="6"/>
      <c r="D461" s="6"/>
      <c r="E461" s="6"/>
      <c r="F461" s="6"/>
      <c r="G461" s="90"/>
    </row>
    <row r="462" spans="2:7">
      <c r="B462" s="6"/>
      <c r="D462" s="6"/>
      <c r="E462" s="6"/>
      <c r="F462" s="6"/>
      <c r="G462" s="90"/>
    </row>
    <row r="463" spans="2:7">
      <c r="B463" s="6"/>
      <c r="D463" s="6"/>
      <c r="E463" s="6"/>
      <c r="F463" s="6"/>
      <c r="G463" s="90"/>
    </row>
    <row r="464" spans="2:7">
      <c r="B464" s="6"/>
      <c r="D464" s="6"/>
      <c r="E464" s="6"/>
      <c r="F464" s="6"/>
      <c r="G464" s="90"/>
    </row>
    <row r="465" spans="2:7">
      <c r="B465" s="6"/>
      <c r="D465" s="6"/>
      <c r="E465" s="6"/>
      <c r="F465" s="6"/>
      <c r="G465" s="90"/>
    </row>
    <row r="466" spans="2:7">
      <c r="B466" s="6"/>
      <c r="D466" s="6"/>
      <c r="E466" s="6"/>
      <c r="F466" s="6"/>
      <c r="G466" s="90"/>
    </row>
    <row r="467" spans="2:7">
      <c r="B467" s="6"/>
      <c r="D467" s="6"/>
      <c r="E467" s="6"/>
      <c r="F467" s="6"/>
      <c r="G467" s="90"/>
    </row>
    <row r="468" spans="2:7">
      <c r="B468" s="6"/>
      <c r="D468" s="6"/>
      <c r="E468" s="6"/>
      <c r="F468" s="6"/>
      <c r="G468" s="90"/>
    </row>
    <row r="469" spans="2:7">
      <c r="B469" s="6"/>
      <c r="D469" s="6"/>
      <c r="E469" s="6"/>
      <c r="F469" s="6"/>
      <c r="G469" s="90"/>
    </row>
    <row r="470" spans="2:7">
      <c r="B470" s="6"/>
      <c r="D470" s="6"/>
      <c r="E470" s="6"/>
      <c r="F470" s="6"/>
      <c r="G470" s="90"/>
    </row>
    <row r="471" spans="2:7">
      <c r="B471" s="6"/>
      <c r="D471" s="6"/>
      <c r="E471" s="6"/>
      <c r="F471" s="6"/>
      <c r="G471" s="90"/>
    </row>
    <row r="472" spans="2:7">
      <c r="B472" s="6"/>
      <c r="D472" s="6"/>
      <c r="E472" s="6"/>
      <c r="F472" s="6"/>
      <c r="G472" s="90"/>
    </row>
    <row r="473" spans="2:7">
      <c r="B473" s="6"/>
      <c r="D473" s="6"/>
      <c r="E473" s="6"/>
      <c r="F473" s="6"/>
      <c r="G473" s="90"/>
    </row>
    <row r="474" spans="2:7">
      <c r="B474" s="6"/>
      <c r="D474" s="6"/>
      <c r="E474" s="6"/>
      <c r="F474" s="6"/>
      <c r="G474" s="90"/>
    </row>
    <row r="475" spans="2:7">
      <c r="B475" s="6"/>
      <c r="D475" s="6"/>
      <c r="E475" s="6"/>
      <c r="F475" s="6"/>
      <c r="G475" s="90"/>
    </row>
    <row r="476" spans="2:7">
      <c r="B476" s="6"/>
      <c r="D476" s="6"/>
      <c r="E476" s="6"/>
      <c r="F476" s="6"/>
      <c r="G476" s="90"/>
    </row>
    <row r="477" spans="2:7">
      <c r="B477" s="6"/>
      <c r="D477" s="6"/>
      <c r="E477" s="6"/>
      <c r="F477" s="6"/>
      <c r="G477" s="90"/>
    </row>
    <row r="478" spans="2:7">
      <c r="B478" s="6"/>
      <c r="D478" s="6"/>
      <c r="E478" s="6"/>
      <c r="F478" s="6"/>
      <c r="G478" s="90"/>
    </row>
    <row r="479" spans="2:7">
      <c r="B479" s="6"/>
      <c r="D479" s="6"/>
      <c r="E479" s="6"/>
      <c r="F479" s="6"/>
      <c r="G479" s="90"/>
    </row>
    <row r="480" spans="2:7">
      <c r="B480" s="6"/>
      <c r="D480" s="6"/>
      <c r="E480" s="6"/>
      <c r="F480" s="6"/>
      <c r="G480" s="90"/>
    </row>
    <row r="481" spans="2:7">
      <c r="B481" s="6"/>
      <c r="D481" s="6"/>
      <c r="E481" s="6"/>
      <c r="F481" s="6"/>
      <c r="G481" s="90"/>
    </row>
    <row r="482" spans="2:7">
      <c r="B482" s="6"/>
      <c r="D482" s="6"/>
      <c r="E482" s="6"/>
      <c r="F482" s="6"/>
      <c r="G482" s="90"/>
    </row>
    <row r="483" spans="2:7">
      <c r="B483" s="6"/>
      <c r="D483" s="6"/>
      <c r="E483" s="6"/>
      <c r="F483" s="6"/>
      <c r="G483" s="90"/>
    </row>
    <row r="484" spans="2:7">
      <c r="B484" s="6"/>
      <c r="D484" s="6"/>
      <c r="E484" s="6"/>
      <c r="F484" s="6"/>
      <c r="G484" s="90"/>
    </row>
    <row r="485" spans="2:7">
      <c r="B485" s="6"/>
      <c r="D485" s="6"/>
      <c r="E485" s="6"/>
      <c r="F485" s="6"/>
      <c r="G485" s="90"/>
    </row>
    <row r="486" spans="2:7">
      <c r="B486" s="6"/>
      <c r="D486" s="6"/>
      <c r="E486" s="6"/>
      <c r="F486" s="6"/>
      <c r="G486" s="90"/>
    </row>
    <row r="487" spans="2:7">
      <c r="B487" s="6"/>
      <c r="D487" s="6"/>
      <c r="E487" s="6"/>
      <c r="F487" s="6"/>
      <c r="G487" s="90"/>
    </row>
    <row r="488" spans="2:7">
      <c r="B488" s="6"/>
      <c r="D488" s="6"/>
      <c r="E488" s="6"/>
      <c r="F488" s="6"/>
      <c r="G488" s="90"/>
    </row>
    <row r="489" spans="2:7">
      <c r="B489" s="6"/>
      <c r="D489" s="6"/>
      <c r="E489" s="6"/>
      <c r="F489" s="6"/>
      <c r="G489" s="90"/>
    </row>
    <row r="490" spans="2:7">
      <c r="B490" s="6"/>
      <c r="D490" s="6"/>
      <c r="E490" s="6"/>
      <c r="F490" s="6"/>
      <c r="G490" s="90"/>
    </row>
    <row r="491" spans="2:7">
      <c r="B491" s="6"/>
      <c r="D491" s="6"/>
      <c r="E491" s="6"/>
      <c r="F491" s="6"/>
      <c r="G491" s="90"/>
    </row>
    <row r="492" spans="2:7">
      <c r="B492" s="6"/>
      <c r="D492" s="6"/>
      <c r="E492" s="6"/>
      <c r="F492" s="6"/>
      <c r="G492" s="90"/>
    </row>
    <row r="493" spans="2:7">
      <c r="B493" s="6"/>
      <c r="D493" s="6"/>
      <c r="E493" s="6"/>
      <c r="F493" s="6"/>
      <c r="G493" s="90"/>
    </row>
    <row r="494" spans="2:7">
      <c r="B494" s="6"/>
      <c r="D494" s="6"/>
      <c r="E494" s="6"/>
      <c r="F494" s="6"/>
      <c r="G494" s="90"/>
    </row>
    <row r="495" spans="2:7">
      <c r="B495" s="6"/>
      <c r="D495" s="6"/>
      <c r="E495" s="6"/>
      <c r="F495" s="6"/>
      <c r="G495" s="90"/>
    </row>
    <row r="496" spans="2:7">
      <c r="B496" s="6"/>
      <c r="D496" s="6"/>
      <c r="E496" s="6"/>
      <c r="F496" s="6"/>
      <c r="G496" s="90"/>
    </row>
    <row r="497" spans="2:7">
      <c r="B497" s="6"/>
      <c r="D497" s="6"/>
      <c r="E497" s="6"/>
      <c r="F497" s="6"/>
      <c r="G497" s="90"/>
    </row>
    <row r="498" spans="2:7">
      <c r="B498" s="6"/>
      <c r="D498" s="6"/>
      <c r="E498" s="6"/>
      <c r="F498" s="6"/>
      <c r="G498" s="90"/>
    </row>
    <row r="499" spans="2:7">
      <c r="B499" s="6"/>
      <c r="D499" s="6"/>
      <c r="E499" s="6"/>
      <c r="F499" s="6"/>
      <c r="G499" s="90"/>
    </row>
    <row r="500" spans="2:7">
      <c r="B500" s="6"/>
      <c r="D500" s="6"/>
      <c r="E500" s="6"/>
      <c r="F500" s="6"/>
      <c r="G500" s="90"/>
    </row>
    <row r="501" spans="2:7">
      <c r="B501" s="6"/>
      <c r="D501" s="6"/>
      <c r="E501" s="6"/>
      <c r="F501" s="6"/>
      <c r="G501" s="90"/>
    </row>
    <row r="502" spans="2:7">
      <c r="B502" s="6"/>
      <c r="D502" s="6"/>
      <c r="E502" s="6"/>
      <c r="F502" s="6"/>
      <c r="G502" s="90"/>
    </row>
    <row r="503" spans="2:7">
      <c r="B503" s="6"/>
      <c r="D503" s="6"/>
      <c r="E503" s="6"/>
      <c r="F503" s="6"/>
      <c r="G503" s="90"/>
    </row>
    <row r="504" spans="2:7">
      <c r="B504" s="6"/>
      <c r="D504" s="6"/>
      <c r="E504" s="6"/>
      <c r="F504" s="6"/>
      <c r="G504" s="90"/>
    </row>
    <row r="505" spans="2:7">
      <c r="B505" s="6"/>
      <c r="D505" s="6"/>
      <c r="E505" s="6"/>
      <c r="F505" s="6"/>
      <c r="G505" s="90"/>
    </row>
    <row r="506" spans="2:7">
      <c r="B506" s="6"/>
      <c r="D506" s="6"/>
      <c r="E506" s="6"/>
      <c r="F506" s="6"/>
      <c r="G506" s="90"/>
    </row>
    <row r="507" spans="2:7">
      <c r="B507" s="6"/>
      <c r="D507" s="6"/>
      <c r="E507" s="6"/>
      <c r="F507" s="6"/>
      <c r="G507" s="90"/>
    </row>
    <row r="508" spans="2:7">
      <c r="B508" s="6"/>
      <c r="D508" s="6"/>
      <c r="E508" s="6"/>
      <c r="F508" s="6"/>
      <c r="G508" s="90"/>
    </row>
    <row r="509" spans="2:7">
      <c r="B509" s="6"/>
      <c r="D509" s="6"/>
      <c r="E509" s="6"/>
      <c r="F509" s="6"/>
      <c r="G509" s="90"/>
    </row>
    <row r="510" spans="2:7">
      <c r="B510" s="6"/>
      <c r="D510" s="6"/>
      <c r="E510" s="6"/>
      <c r="F510" s="6"/>
      <c r="G510" s="90"/>
    </row>
    <row r="511" spans="2:7">
      <c r="B511" s="6"/>
      <c r="D511" s="6"/>
      <c r="E511" s="6"/>
      <c r="F511" s="6"/>
      <c r="G511" s="90"/>
    </row>
    <row r="512" spans="2:7">
      <c r="B512" s="6"/>
      <c r="D512" s="6"/>
      <c r="E512" s="6"/>
      <c r="F512" s="6"/>
      <c r="G512" s="90"/>
    </row>
    <row r="513" spans="2:7">
      <c r="B513" s="6"/>
      <c r="D513" s="6"/>
      <c r="E513" s="6"/>
      <c r="F513" s="6"/>
      <c r="G513" s="90"/>
    </row>
    <row r="514" spans="2:7">
      <c r="B514" s="6"/>
      <c r="D514" s="6"/>
      <c r="E514" s="6"/>
      <c r="F514" s="6"/>
      <c r="G514" s="90"/>
    </row>
    <row r="515" spans="2:7">
      <c r="B515" s="6"/>
      <c r="D515" s="6"/>
      <c r="E515" s="6"/>
      <c r="F515" s="6"/>
      <c r="G515" s="90"/>
    </row>
    <row r="516" spans="2:7">
      <c r="B516" s="6"/>
      <c r="D516" s="6"/>
      <c r="E516" s="6"/>
      <c r="F516" s="6"/>
      <c r="G516" s="90"/>
    </row>
    <row r="517" spans="2:7">
      <c r="B517" s="6"/>
      <c r="D517" s="6"/>
      <c r="E517" s="6"/>
      <c r="F517" s="6"/>
      <c r="G517" s="90"/>
    </row>
    <row r="518" spans="2:7">
      <c r="B518" s="6"/>
      <c r="D518" s="6"/>
      <c r="E518" s="6"/>
      <c r="F518" s="6"/>
      <c r="G518" s="90"/>
    </row>
    <row r="519" spans="2:7">
      <c r="B519" s="6"/>
      <c r="D519" s="6"/>
      <c r="E519" s="6"/>
      <c r="F519" s="6"/>
      <c r="G519" s="90"/>
    </row>
    <row r="520" spans="2:7">
      <c r="B520" s="6"/>
      <c r="D520" s="6"/>
      <c r="E520" s="6"/>
      <c r="F520" s="6"/>
      <c r="G520" s="90"/>
    </row>
    <row r="521" spans="2:7">
      <c r="B521" s="6"/>
      <c r="D521" s="6"/>
      <c r="E521" s="6"/>
      <c r="F521" s="6"/>
      <c r="G521" s="90"/>
    </row>
    <row r="522" spans="2:7">
      <c r="B522" s="6"/>
      <c r="D522" s="6"/>
      <c r="E522" s="6"/>
      <c r="F522" s="6"/>
      <c r="G522" s="90"/>
    </row>
    <row r="523" spans="2:7">
      <c r="B523" s="6"/>
      <c r="D523" s="6"/>
      <c r="E523" s="6"/>
      <c r="F523" s="6"/>
      <c r="G523" s="90"/>
    </row>
    <row r="524" spans="2:7">
      <c r="B524" s="6"/>
      <c r="D524" s="6"/>
      <c r="E524" s="6"/>
      <c r="F524" s="6"/>
      <c r="G524" s="90"/>
    </row>
    <row r="525" spans="2:7">
      <c r="B525" s="6"/>
      <c r="D525" s="6"/>
      <c r="E525" s="6"/>
      <c r="F525" s="6"/>
      <c r="G525" s="90"/>
    </row>
    <row r="526" spans="2:7">
      <c r="B526" s="6"/>
      <c r="D526" s="6"/>
      <c r="E526" s="6"/>
      <c r="F526" s="6"/>
      <c r="G526" s="90"/>
    </row>
    <row r="527" spans="2:7">
      <c r="B527" s="6"/>
      <c r="D527" s="6"/>
      <c r="E527" s="6"/>
      <c r="F527" s="6"/>
      <c r="G527" s="90"/>
    </row>
    <row r="528" spans="2:7">
      <c r="B528" s="6"/>
      <c r="D528" s="6"/>
      <c r="E528" s="6"/>
      <c r="F528" s="6"/>
      <c r="G528" s="90"/>
    </row>
    <row r="529" spans="2:7">
      <c r="B529" s="6"/>
      <c r="D529" s="6"/>
      <c r="E529" s="6"/>
      <c r="F529" s="6"/>
      <c r="G529" s="90"/>
    </row>
    <row r="530" spans="2:7">
      <c r="B530" s="6"/>
      <c r="D530" s="6"/>
      <c r="E530" s="6"/>
      <c r="F530" s="6"/>
      <c r="G530" s="90"/>
    </row>
    <row r="531" spans="2:7">
      <c r="B531" s="6"/>
      <c r="D531" s="6"/>
      <c r="E531" s="6"/>
      <c r="F531" s="6"/>
      <c r="G531" s="90"/>
    </row>
    <row r="532" spans="2:7">
      <c r="B532" s="6"/>
      <c r="D532" s="6"/>
      <c r="E532" s="6"/>
      <c r="F532" s="6"/>
      <c r="G532" s="90"/>
    </row>
    <row r="533" spans="2:7">
      <c r="B533" s="6"/>
      <c r="D533" s="6"/>
      <c r="E533" s="6"/>
      <c r="F533" s="6"/>
      <c r="G533" s="90"/>
    </row>
    <row r="534" spans="2:7">
      <c r="B534" s="6"/>
      <c r="D534" s="6"/>
      <c r="E534" s="6"/>
      <c r="F534" s="6"/>
      <c r="G534" s="90"/>
    </row>
    <row r="535" spans="2:7">
      <c r="B535" s="6"/>
      <c r="D535" s="6"/>
      <c r="E535" s="6"/>
      <c r="F535" s="6"/>
      <c r="G535" s="90"/>
    </row>
    <row r="536" spans="2:7">
      <c r="B536" s="6"/>
      <c r="D536" s="6"/>
      <c r="E536" s="6"/>
      <c r="F536" s="6"/>
      <c r="G536" s="90"/>
    </row>
    <row r="537" spans="2:7">
      <c r="B537" s="6"/>
      <c r="D537" s="6"/>
      <c r="E537" s="6"/>
      <c r="F537" s="6"/>
      <c r="G537" s="90"/>
    </row>
    <row r="538" spans="2:7">
      <c r="B538" s="6"/>
      <c r="D538" s="6"/>
      <c r="E538" s="6"/>
      <c r="F538" s="6"/>
      <c r="G538" s="90"/>
    </row>
    <row r="539" spans="2:7">
      <c r="B539" s="6"/>
      <c r="D539" s="6"/>
      <c r="E539" s="6"/>
      <c r="F539" s="6"/>
      <c r="G539" s="90"/>
    </row>
    <row r="540" spans="2:7">
      <c r="B540" s="6"/>
      <c r="D540" s="6"/>
      <c r="E540" s="6"/>
      <c r="F540" s="6"/>
      <c r="G540" s="90"/>
    </row>
    <row r="541" spans="2:7">
      <c r="B541" s="6"/>
      <c r="D541" s="6"/>
      <c r="E541" s="6"/>
      <c r="F541" s="6"/>
      <c r="G541" s="90"/>
    </row>
    <row r="542" spans="2:7">
      <c r="B542" s="6"/>
      <c r="D542" s="6"/>
      <c r="E542" s="6"/>
      <c r="F542" s="6"/>
      <c r="G542" s="90"/>
    </row>
    <row r="543" spans="2:7">
      <c r="B543" s="6"/>
      <c r="D543" s="6"/>
      <c r="E543" s="6"/>
      <c r="F543" s="6"/>
      <c r="G543" s="90"/>
    </row>
    <row r="544" spans="2:7">
      <c r="B544" s="6"/>
      <c r="D544" s="6"/>
      <c r="E544" s="6"/>
      <c r="F544" s="6"/>
      <c r="G544" s="90"/>
    </row>
    <row r="545" spans="2:7">
      <c r="B545" s="6"/>
      <c r="D545" s="6"/>
      <c r="E545" s="6"/>
      <c r="F545" s="6"/>
      <c r="G545" s="90"/>
    </row>
    <row r="546" spans="2:7">
      <c r="B546" s="6"/>
      <c r="D546" s="6"/>
      <c r="E546" s="6"/>
      <c r="F546" s="6"/>
      <c r="G546" s="90"/>
    </row>
    <row r="547" spans="2:7">
      <c r="B547" s="6"/>
      <c r="D547" s="6"/>
      <c r="E547" s="6"/>
      <c r="F547" s="6"/>
      <c r="G547" s="90"/>
    </row>
    <row r="548" spans="2:7">
      <c r="B548" s="6"/>
      <c r="D548" s="6"/>
      <c r="E548" s="6"/>
      <c r="F548" s="6"/>
      <c r="G548" s="90"/>
    </row>
    <row r="549" spans="2:7">
      <c r="B549" s="6"/>
      <c r="D549" s="6"/>
      <c r="E549" s="6"/>
      <c r="F549" s="6"/>
      <c r="G549" s="90"/>
    </row>
    <row r="550" spans="2:7">
      <c r="B550" s="6"/>
      <c r="D550" s="6"/>
      <c r="E550" s="6"/>
      <c r="F550" s="6"/>
      <c r="G550" s="90"/>
    </row>
    <row r="551" spans="2:7">
      <c r="B551" s="6"/>
      <c r="D551" s="6"/>
      <c r="E551" s="6"/>
      <c r="F551" s="6"/>
      <c r="G551" s="90"/>
    </row>
    <row r="552" spans="2:7">
      <c r="B552" s="6"/>
      <c r="D552" s="6"/>
      <c r="E552" s="6"/>
      <c r="F552" s="6"/>
      <c r="G552" s="90"/>
    </row>
    <row r="553" spans="2:7">
      <c r="B553" s="6"/>
      <c r="D553" s="6"/>
      <c r="E553" s="6"/>
      <c r="F553" s="6"/>
      <c r="G553" s="90"/>
    </row>
    <row r="554" spans="2:7">
      <c r="B554" s="6"/>
      <c r="D554" s="6"/>
      <c r="E554" s="6"/>
      <c r="F554" s="6"/>
      <c r="G554" s="90"/>
    </row>
    <row r="555" spans="2:7">
      <c r="B555" s="6"/>
      <c r="D555" s="6"/>
      <c r="E555" s="6"/>
      <c r="F555" s="6"/>
      <c r="G555" s="90"/>
    </row>
    <row r="556" spans="2:7">
      <c r="B556" s="6"/>
      <c r="D556" s="6"/>
      <c r="E556" s="6"/>
      <c r="F556" s="6"/>
      <c r="G556" s="90"/>
    </row>
    <row r="557" spans="2:7">
      <c r="B557" s="6"/>
      <c r="D557" s="6"/>
      <c r="E557" s="6"/>
      <c r="F557" s="6"/>
      <c r="G557" s="90"/>
    </row>
    <row r="558" spans="2:7">
      <c r="B558" s="6"/>
      <c r="D558" s="6"/>
      <c r="E558" s="6"/>
      <c r="F558" s="6"/>
      <c r="G558" s="90"/>
    </row>
    <row r="559" spans="2:7">
      <c r="B559" s="6"/>
      <c r="D559" s="6"/>
      <c r="E559" s="6"/>
      <c r="F559" s="6"/>
      <c r="G559" s="90"/>
    </row>
    <row r="560" spans="2:7">
      <c r="B560" s="6"/>
      <c r="D560" s="6"/>
      <c r="E560" s="6"/>
      <c r="F560" s="6"/>
      <c r="G560" s="90"/>
    </row>
    <row r="561" spans="2:7">
      <c r="B561" s="6"/>
      <c r="D561" s="6"/>
      <c r="E561" s="6"/>
      <c r="F561" s="6"/>
      <c r="G561" s="90"/>
    </row>
    <row r="562" spans="2:7">
      <c r="B562" s="6"/>
      <c r="D562" s="6"/>
      <c r="E562" s="6"/>
      <c r="F562" s="6"/>
      <c r="G562" s="90"/>
    </row>
    <row r="563" spans="2:7">
      <c r="B563" s="6"/>
      <c r="D563" s="6"/>
      <c r="E563" s="6"/>
      <c r="F563" s="6"/>
      <c r="G563" s="90"/>
    </row>
    <row r="564" spans="2:7">
      <c r="B564" s="6"/>
      <c r="D564" s="6"/>
      <c r="E564" s="6"/>
      <c r="F564" s="6"/>
      <c r="G564" s="90"/>
    </row>
    <row r="565" spans="2:7">
      <c r="B565" s="6"/>
      <c r="D565" s="6"/>
      <c r="E565" s="6"/>
      <c r="F565" s="6"/>
      <c r="G565" s="90"/>
    </row>
    <row r="566" spans="2:7">
      <c r="B566" s="6"/>
      <c r="D566" s="6"/>
      <c r="E566" s="6"/>
      <c r="F566" s="6"/>
      <c r="G566" s="90"/>
    </row>
    <row r="567" spans="2:7">
      <c r="B567" s="6"/>
      <c r="D567" s="6"/>
      <c r="E567" s="6"/>
      <c r="F567" s="6"/>
      <c r="G567" s="90"/>
    </row>
    <row r="568" spans="2:7">
      <c r="B568" s="6"/>
      <c r="D568" s="6"/>
      <c r="E568" s="6"/>
      <c r="F568" s="6"/>
      <c r="G568" s="90"/>
    </row>
    <row r="569" spans="2:7">
      <c r="B569" s="6"/>
      <c r="D569" s="6"/>
      <c r="E569" s="6"/>
      <c r="F569" s="6"/>
      <c r="G569" s="90"/>
    </row>
    <row r="570" spans="2:7">
      <c r="B570" s="6"/>
      <c r="D570" s="6"/>
      <c r="E570" s="6"/>
      <c r="F570" s="6"/>
      <c r="G570" s="90"/>
    </row>
    <row r="571" spans="2:7">
      <c r="B571" s="6"/>
      <c r="D571" s="6"/>
      <c r="E571" s="6"/>
      <c r="F571" s="6"/>
      <c r="G571" s="90"/>
    </row>
    <row r="572" spans="2:7">
      <c r="B572" s="6"/>
      <c r="D572" s="6"/>
      <c r="E572" s="6"/>
      <c r="F572" s="6"/>
      <c r="G572" s="90"/>
    </row>
    <row r="573" spans="2:7">
      <c r="B573" s="6"/>
      <c r="D573" s="6"/>
      <c r="E573" s="6"/>
      <c r="F573" s="6"/>
      <c r="G573" s="90"/>
    </row>
    <row r="574" spans="2:7">
      <c r="B574" s="6"/>
      <c r="D574" s="6"/>
      <c r="E574" s="6"/>
      <c r="F574" s="6"/>
      <c r="G574" s="90"/>
    </row>
    <row r="575" spans="2:7">
      <c r="B575" s="6"/>
      <c r="D575" s="6"/>
      <c r="E575" s="6"/>
      <c r="F575" s="6"/>
      <c r="G575" s="90"/>
    </row>
    <row r="576" spans="2:7">
      <c r="B576" s="6"/>
      <c r="D576" s="6"/>
      <c r="E576" s="6"/>
      <c r="F576" s="6"/>
      <c r="G576" s="90"/>
    </row>
    <row r="577" spans="2:7">
      <c r="B577" s="6"/>
      <c r="D577" s="6"/>
      <c r="E577" s="6"/>
      <c r="F577" s="6"/>
      <c r="G577" s="90"/>
    </row>
    <row r="578" spans="2:7">
      <c r="B578" s="6"/>
      <c r="D578" s="6"/>
      <c r="E578" s="6"/>
      <c r="F578" s="6"/>
      <c r="G578" s="90"/>
    </row>
    <row r="579" spans="2:7">
      <c r="B579" s="6"/>
      <c r="D579" s="6"/>
      <c r="E579" s="6"/>
      <c r="F579" s="6"/>
      <c r="G579" s="90"/>
    </row>
    <row r="580" spans="2:7">
      <c r="B580" s="6"/>
      <c r="D580" s="6"/>
      <c r="E580" s="6"/>
      <c r="F580" s="6"/>
      <c r="G580" s="90"/>
    </row>
    <row r="581" spans="2:7">
      <c r="B581" s="6"/>
      <c r="D581" s="6"/>
      <c r="E581" s="6"/>
      <c r="F581" s="6"/>
      <c r="G581" s="90"/>
    </row>
    <row r="582" spans="2:7">
      <c r="B582" s="6"/>
      <c r="D582" s="6"/>
      <c r="E582" s="6"/>
      <c r="F582" s="6"/>
      <c r="G582" s="90"/>
    </row>
    <row r="583" spans="2:7">
      <c r="B583" s="6"/>
      <c r="D583" s="6"/>
      <c r="E583" s="6"/>
      <c r="F583" s="6"/>
      <c r="G583" s="90"/>
    </row>
    <row r="584" spans="2:7">
      <c r="B584" s="6"/>
      <c r="D584" s="6"/>
      <c r="E584" s="6"/>
      <c r="F584" s="6"/>
      <c r="G584" s="90"/>
    </row>
    <row r="585" spans="2:7">
      <c r="B585" s="6"/>
      <c r="D585" s="6"/>
      <c r="E585" s="6"/>
      <c r="F585" s="6"/>
      <c r="G585" s="90"/>
    </row>
    <row r="586" spans="2:7">
      <c r="B586" s="6"/>
      <c r="D586" s="6"/>
      <c r="E586" s="6"/>
      <c r="F586" s="6"/>
      <c r="G586" s="90"/>
    </row>
    <row r="587" spans="2:7">
      <c r="B587" s="6"/>
      <c r="D587" s="6"/>
      <c r="E587" s="6"/>
      <c r="F587" s="6"/>
      <c r="G587" s="90"/>
    </row>
    <row r="588" spans="2:7">
      <c r="B588" s="6"/>
      <c r="D588" s="6"/>
      <c r="E588" s="6"/>
      <c r="F588" s="6"/>
      <c r="G588" s="90"/>
    </row>
    <row r="589" spans="2:7">
      <c r="B589" s="6"/>
      <c r="D589" s="6"/>
      <c r="E589" s="6"/>
      <c r="F589" s="6"/>
      <c r="G589" s="90"/>
    </row>
    <row r="590" spans="2:7">
      <c r="B590" s="6"/>
      <c r="D590" s="6"/>
      <c r="E590" s="6"/>
      <c r="F590" s="6"/>
      <c r="G590" s="90"/>
    </row>
    <row r="591" spans="2:7">
      <c r="B591" s="6"/>
      <c r="D591" s="6"/>
      <c r="E591" s="6"/>
      <c r="F591" s="6"/>
      <c r="G591" s="90"/>
    </row>
    <row r="592" spans="2:7">
      <c r="B592" s="6"/>
      <c r="D592" s="6"/>
      <c r="E592" s="6"/>
      <c r="F592" s="6"/>
      <c r="G592" s="90"/>
    </row>
    <row r="593" spans="2:7">
      <c r="B593" s="6"/>
      <c r="D593" s="6"/>
      <c r="E593" s="6"/>
      <c r="F593" s="6"/>
      <c r="G593" s="90"/>
    </row>
    <row r="594" spans="2:7">
      <c r="B594" s="6"/>
      <c r="D594" s="6"/>
      <c r="E594" s="6"/>
      <c r="F594" s="6"/>
      <c r="G594" s="90"/>
    </row>
    <row r="595" spans="2:7">
      <c r="B595" s="6"/>
      <c r="D595" s="6"/>
      <c r="E595" s="6"/>
      <c r="F595" s="6"/>
      <c r="G595" s="90"/>
    </row>
    <row r="596" spans="2:7">
      <c r="B596" s="6"/>
      <c r="D596" s="6"/>
      <c r="E596" s="6"/>
      <c r="F596" s="6"/>
      <c r="G596" s="90"/>
    </row>
    <row r="597" spans="2:7">
      <c r="B597" s="6"/>
      <c r="D597" s="6"/>
      <c r="E597" s="6"/>
      <c r="F597" s="6"/>
      <c r="G597" s="90"/>
    </row>
    <row r="598" spans="2:7">
      <c r="B598" s="6"/>
      <c r="D598" s="6"/>
      <c r="E598" s="6"/>
      <c r="F598" s="6"/>
      <c r="G598" s="90"/>
    </row>
    <row r="599" spans="2:7">
      <c r="B599" s="6"/>
      <c r="D599" s="6"/>
      <c r="E599" s="6"/>
      <c r="F599" s="6"/>
      <c r="G599" s="90"/>
    </row>
    <row r="600" spans="2:7">
      <c r="B600" s="6"/>
      <c r="D600" s="6"/>
      <c r="E600" s="6"/>
      <c r="F600" s="6"/>
      <c r="G600" s="90"/>
    </row>
    <row r="601" spans="2:7">
      <c r="B601" s="6"/>
      <c r="D601" s="6"/>
      <c r="E601" s="6"/>
      <c r="F601" s="6"/>
      <c r="G601" s="90"/>
    </row>
    <row r="602" spans="2:7">
      <c r="B602" s="6"/>
      <c r="D602" s="6"/>
      <c r="E602" s="6"/>
      <c r="F602" s="6"/>
      <c r="G602" s="90"/>
    </row>
    <row r="603" spans="2:7">
      <c r="B603" s="6"/>
      <c r="D603" s="6"/>
      <c r="E603" s="6"/>
      <c r="F603" s="6"/>
      <c r="G603" s="90"/>
    </row>
    <row r="604" spans="2:7">
      <c r="B604" s="6"/>
      <c r="D604" s="6"/>
      <c r="E604" s="6"/>
      <c r="F604" s="6"/>
      <c r="G604" s="90"/>
    </row>
    <row r="605" spans="2:7">
      <c r="B605" s="6"/>
      <c r="D605" s="6"/>
      <c r="E605" s="6"/>
      <c r="F605" s="6"/>
      <c r="G605" s="90"/>
    </row>
    <row r="606" spans="2:7">
      <c r="B606" s="6"/>
      <c r="D606" s="6"/>
      <c r="E606" s="6"/>
      <c r="F606" s="6"/>
      <c r="G606" s="90"/>
    </row>
    <row r="607" spans="2:7">
      <c r="B607" s="6"/>
      <c r="D607" s="6"/>
      <c r="E607" s="6"/>
      <c r="F607" s="6"/>
      <c r="G607" s="90"/>
    </row>
    <row r="608" spans="2:7">
      <c r="B608" s="6"/>
      <c r="D608" s="6"/>
      <c r="E608" s="6"/>
      <c r="F608" s="6"/>
      <c r="G608" s="90"/>
    </row>
    <row r="609" spans="2:7">
      <c r="B609" s="6"/>
      <c r="D609" s="6"/>
      <c r="E609" s="6"/>
      <c r="F609" s="6"/>
      <c r="G609" s="90"/>
    </row>
    <row r="610" spans="2:7">
      <c r="B610" s="6"/>
      <c r="D610" s="6"/>
      <c r="E610" s="6"/>
      <c r="F610" s="6"/>
      <c r="G610" s="90"/>
    </row>
    <row r="611" spans="2:7">
      <c r="B611" s="6"/>
      <c r="D611" s="6"/>
      <c r="E611" s="6"/>
      <c r="F611" s="6"/>
      <c r="G611" s="90"/>
    </row>
    <row r="612" spans="2:7">
      <c r="B612" s="6"/>
      <c r="D612" s="6"/>
      <c r="E612" s="6"/>
      <c r="F612" s="6"/>
      <c r="G612" s="90"/>
    </row>
    <row r="613" spans="2:7">
      <c r="B613" s="6"/>
      <c r="D613" s="6"/>
      <c r="E613" s="6"/>
      <c r="F613" s="6"/>
      <c r="G613" s="90"/>
    </row>
    <row r="614" spans="2:7">
      <c r="B614" s="6"/>
      <c r="D614" s="6"/>
      <c r="E614" s="6"/>
      <c r="F614" s="6"/>
      <c r="G614" s="90"/>
    </row>
    <row r="615" spans="2:7">
      <c r="B615" s="6"/>
      <c r="D615" s="6"/>
      <c r="E615" s="6"/>
      <c r="F615" s="6"/>
      <c r="G615" s="90"/>
    </row>
    <row r="616" spans="2:7">
      <c r="B616" s="6"/>
      <c r="D616" s="6"/>
      <c r="E616" s="6"/>
      <c r="F616" s="6"/>
      <c r="G616" s="90"/>
    </row>
    <row r="617" spans="2:7">
      <c r="B617" s="6"/>
      <c r="D617" s="6"/>
      <c r="E617" s="6"/>
      <c r="F617" s="6"/>
      <c r="G617" s="90"/>
    </row>
    <row r="618" spans="2:7">
      <c r="B618" s="6"/>
      <c r="D618" s="6"/>
      <c r="E618" s="6"/>
      <c r="F618" s="6"/>
      <c r="G618" s="90"/>
    </row>
    <row r="619" spans="2:7">
      <c r="B619" s="6"/>
      <c r="D619" s="6"/>
      <c r="E619" s="6"/>
      <c r="F619" s="6"/>
      <c r="G619" s="90"/>
    </row>
    <row r="620" spans="2:7">
      <c r="B620" s="6"/>
      <c r="D620" s="6"/>
      <c r="E620" s="6"/>
      <c r="F620" s="6"/>
      <c r="G620" s="90"/>
    </row>
    <row r="621" spans="2:7">
      <c r="B621" s="6"/>
      <c r="D621" s="6"/>
      <c r="E621" s="6"/>
      <c r="F621" s="6"/>
      <c r="G621" s="90"/>
    </row>
    <row r="622" spans="2:7">
      <c r="B622" s="6"/>
      <c r="D622" s="6"/>
      <c r="E622" s="6"/>
      <c r="F622" s="6"/>
      <c r="G622" s="90"/>
    </row>
    <row r="623" spans="2:7">
      <c r="B623" s="6"/>
      <c r="D623" s="6"/>
      <c r="E623" s="6"/>
      <c r="F623" s="6"/>
      <c r="G623" s="90"/>
    </row>
    <row r="624" spans="2:7">
      <c r="B624" s="6"/>
      <c r="D624" s="6"/>
      <c r="E624" s="6"/>
      <c r="F624" s="6"/>
      <c r="G624" s="90"/>
    </row>
    <row r="625" spans="2:7">
      <c r="B625" s="6"/>
      <c r="D625" s="6"/>
      <c r="E625" s="6"/>
      <c r="F625" s="6"/>
      <c r="G625" s="90"/>
    </row>
    <row r="626" spans="2:7">
      <c r="B626" s="6"/>
      <c r="D626" s="6"/>
      <c r="E626" s="6"/>
      <c r="F626" s="6"/>
      <c r="G626" s="90"/>
    </row>
    <row r="627" spans="2:7">
      <c r="B627" s="6"/>
      <c r="D627" s="6"/>
      <c r="E627" s="6"/>
      <c r="F627" s="6"/>
      <c r="G627" s="90"/>
    </row>
    <row r="628" spans="2:7">
      <c r="B628" s="6"/>
      <c r="D628" s="6"/>
      <c r="E628" s="6"/>
      <c r="F628" s="6"/>
      <c r="G628" s="90"/>
    </row>
    <row r="629" spans="2:7">
      <c r="B629" s="6"/>
      <c r="D629" s="6"/>
      <c r="E629" s="6"/>
      <c r="F629" s="6"/>
      <c r="G629" s="90"/>
    </row>
    <row r="630" spans="2:7">
      <c r="B630" s="6"/>
      <c r="D630" s="6"/>
      <c r="E630" s="6"/>
      <c r="F630" s="6"/>
      <c r="G630" s="90"/>
    </row>
    <row r="631" spans="2:7">
      <c r="B631" s="6"/>
      <c r="D631" s="6"/>
      <c r="E631" s="6"/>
      <c r="F631" s="6"/>
      <c r="G631" s="90"/>
    </row>
    <row r="632" spans="2:7">
      <c r="B632" s="6"/>
      <c r="D632" s="6"/>
      <c r="E632" s="6"/>
      <c r="F632" s="6"/>
      <c r="G632" s="90"/>
    </row>
    <row r="633" spans="2:7">
      <c r="B633" s="6"/>
      <c r="D633" s="6"/>
      <c r="E633" s="6"/>
      <c r="F633" s="6"/>
      <c r="G633" s="90"/>
    </row>
    <row r="634" spans="2:7">
      <c r="B634" s="6"/>
      <c r="D634" s="6"/>
      <c r="E634" s="6"/>
      <c r="F634" s="6"/>
      <c r="G634" s="90"/>
    </row>
    <row r="635" spans="2:7">
      <c r="B635" s="6"/>
      <c r="D635" s="6"/>
      <c r="E635" s="6"/>
      <c r="F635" s="6"/>
      <c r="G635" s="90"/>
    </row>
    <row r="636" spans="2:7">
      <c r="B636" s="6"/>
      <c r="D636" s="6"/>
      <c r="E636" s="6"/>
      <c r="F636" s="6"/>
      <c r="G636" s="90"/>
    </row>
    <row r="637" spans="2:7">
      <c r="B637" s="6"/>
      <c r="D637" s="6"/>
      <c r="E637" s="6"/>
      <c r="F637" s="6"/>
      <c r="G637" s="90"/>
    </row>
    <row r="638" spans="2:7">
      <c r="B638" s="6"/>
      <c r="D638" s="6"/>
      <c r="E638" s="6"/>
      <c r="F638" s="6"/>
      <c r="G638" s="90"/>
    </row>
    <row r="639" spans="2:7">
      <c r="B639" s="6"/>
      <c r="D639" s="6"/>
      <c r="E639" s="6"/>
      <c r="F639" s="6"/>
      <c r="G639" s="90"/>
    </row>
    <row r="640" spans="2:7">
      <c r="B640" s="6"/>
      <c r="D640" s="6"/>
      <c r="E640" s="6"/>
      <c r="F640" s="6"/>
      <c r="G640" s="90"/>
    </row>
    <row r="641" spans="2:7">
      <c r="B641" s="6"/>
      <c r="D641" s="6"/>
      <c r="E641" s="6"/>
      <c r="F641" s="6"/>
      <c r="G641" s="90"/>
    </row>
    <row r="642" spans="2:7">
      <c r="B642" s="6"/>
      <c r="D642" s="6"/>
      <c r="E642" s="6"/>
      <c r="F642" s="6"/>
      <c r="G642" s="90"/>
    </row>
    <row r="643" spans="2:7">
      <c r="B643" s="6"/>
      <c r="D643" s="6"/>
      <c r="E643" s="6"/>
      <c r="F643" s="6"/>
      <c r="G643" s="90"/>
    </row>
    <row r="644" spans="2:7">
      <c r="B644" s="6"/>
      <c r="D644" s="6"/>
      <c r="E644" s="6"/>
      <c r="F644" s="6"/>
      <c r="G644" s="90"/>
    </row>
    <row r="645" spans="2:7">
      <c r="B645" s="6"/>
      <c r="D645" s="6"/>
      <c r="E645" s="6"/>
      <c r="F645" s="6"/>
      <c r="G645" s="90"/>
    </row>
    <row r="646" spans="2:7">
      <c r="B646" s="6"/>
      <c r="D646" s="6"/>
      <c r="E646" s="6"/>
      <c r="F646" s="6"/>
      <c r="G646" s="90"/>
    </row>
    <row r="647" spans="2:7">
      <c r="B647" s="6"/>
      <c r="D647" s="6"/>
      <c r="E647" s="6"/>
      <c r="F647" s="6"/>
      <c r="G647" s="90"/>
    </row>
    <row r="648" spans="2:7">
      <c r="B648" s="6"/>
      <c r="D648" s="6"/>
      <c r="E648" s="6"/>
      <c r="F648" s="6"/>
      <c r="G648" s="90"/>
    </row>
    <row r="649" spans="2:7">
      <c r="B649" s="6"/>
      <c r="D649" s="6"/>
      <c r="E649" s="6"/>
      <c r="F649" s="6"/>
      <c r="G649" s="90"/>
    </row>
    <row r="650" spans="2:7">
      <c r="B650" s="6"/>
      <c r="D650" s="6"/>
      <c r="E650" s="6"/>
      <c r="F650" s="6"/>
      <c r="G650" s="90"/>
    </row>
    <row r="651" spans="2:7">
      <c r="B651" s="6"/>
      <c r="D651" s="6"/>
      <c r="E651" s="6"/>
      <c r="F651" s="6"/>
      <c r="G651" s="90"/>
    </row>
    <row r="652" spans="2:7">
      <c r="B652" s="6"/>
      <c r="D652" s="6"/>
      <c r="E652" s="6"/>
      <c r="F652" s="6"/>
      <c r="G652" s="90"/>
    </row>
    <row r="653" spans="2:7">
      <c r="B653" s="6"/>
      <c r="D653" s="6"/>
      <c r="E653" s="6"/>
      <c r="F653" s="6"/>
      <c r="G653" s="90"/>
    </row>
    <row r="654" spans="2:7">
      <c r="B654" s="6"/>
      <c r="D654" s="6"/>
      <c r="E654" s="6"/>
      <c r="F654" s="6"/>
      <c r="G654" s="90"/>
    </row>
    <row r="655" spans="2:7">
      <c r="B655" s="6"/>
      <c r="D655" s="6"/>
      <c r="E655" s="6"/>
      <c r="F655" s="6"/>
      <c r="G655" s="90"/>
    </row>
    <row r="656" spans="2:7">
      <c r="B656" s="6"/>
      <c r="D656" s="6"/>
      <c r="E656" s="6"/>
      <c r="F656" s="6"/>
      <c r="G656" s="90"/>
    </row>
    <row r="657" spans="2:7">
      <c r="B657" s="6"/>
      <c r="D657" s="6"/>
      <c r="E657" s="6"/>
      <c r="F657" s="6"/>
      <c r="G657" s="90"/>
    </row>
    <row r="658" spans="2:7">
      <c r="B658" s="6"/>
      <c r="D658" s="6"/>
      <c r="E658" s="6"/>
      <c r="F658" s="6"/>
      <c r="G658" s="90"/>
    </row>
    <row r="659" spans="2:7">
      <c r="B659" s="6"/>
      <c r="D659" s="6"/>
      <c r="E659" s="6"/>
      <c r="F659" s="6"/>
      <c r="G659" s="90"/>
    </row>
    <row r="660" spans="2:7">
      <c r="B660" s="6"/>
      <c r="D660" s="6"/>
      <c r="E660" s="6"/>
      <c r="F660" s="6"/>
      <c r="G660" s="90"/>
    </row>
    <row r="661" spans="2:7">
      <c r="B661" s="6"/>
      <c r="D661" s="6"/>
      <c r="E661" s="6"/>
      <c r="F661" s="6"/>
      <c r="G661" s="90"/>
    </row>
    <row r="662" spans="2:7">
      <c r="B662" s="6"/>
      <c r="D662" s="6"/>
      <c r="E662" s="6"/>
      <c r="F662" s="6"/>
      <c r="G662" s="90"/>
    </row>
    <row r="663" spans="2:7">
      <c r="B663" s="6"/>
      <c r="D663" s="6"/>
      <c r="E663" s="6"/>
      <c r="F663" s="6"/>
      <c r="G663" s="90"/>
    </row>
    <row r="664" spans="2:7">
      <c r="B664" s="6"/>
      <c r="D664" s="6"/>
      <c r="E664" s="6"/>
      <c r="F664" s="6"/>
      <c r="G664" s="90"/>
    </row>
    <row r="665" spans="2:7">
      <c r="B665" s="6"/>
      <c r="D665" s="6"/>
      <c r="E665" s="6"/>
      <c r="F665" s="6"/>
      <c r="G665" s="90"/>
    </row>
    <row r="666" spans="2:7">
      <c r="B666" s="6"/>
      <c r="D666" s="6"/>
      <c r="E666" s="6"/>
      <c r="F666" s="6"/>
      <c r="G666" s="90"/>
    </row>
    <row r="667" spans="2:7">
      <c r="B667" s="6"/>
      <c r="D667" s="6"/>
      <c r="E667" s="6"/>
      <c r="F667" s="6"/>
      <c r="G667" s="90"/>
    </row>
    <row r="668" spans="2:7">
      <c r="B668" s="6"/>
      <c r="D668" s="6"/>
      <c r="E668" s="6"/>
      <c r="F668" s="6"/>
      <c r="G668" s="90"/>
    </row>
    <row r="669" spans="2:7">
      <c r="B669" s="6"/>
      <c r="D669" s="6"/>
      <c r="E669" s="6"/>
      <c r="F669" s="6"/>
      <c r="G669" s="90"/>
    </row>
    <row r="670" spans="2:7">
      <c r="B670" s="6"/>
      <c r="D670" s="6"/>
      <c r="E670" s="6"/>
      <c r="F670" s="6"/>
      <c r="G670" s="90"/>
    </row>
    <row r="671" spans="2:7">
      <c r="B671" s="6"/>
      <c r="D671" s="6"/>
      <c r="E671" s="6"/>
      <c r="F671" s="6"/>
      <c r="G671" s="90"/>
    </row>
    <row r="672" spans="2:7">
      <c r="B672" s="6"/>
      <c r="D672" s="6"/>
      <c r="E672" s="6"/>
      <c r="F672" s="6"/>
      <c r="G672" s="90"/>
    </row>
    <row r="673" spans="2:7">
      <c r="B673" s="6"/>
      <c r="D673" s="6"/>
      <c r="E673" s="6"/>
      <c r="F673" s="6"/>
      <c r="G673" s="90"/>
    </row>
    <row r="674" spans="2:7">
      <c r="B674" s="6"/>
      <c r="D674" s="6"/>
      <c r="E674" s="6"/>
      <c r="F674" s="6"/>
      <c r="G674" s="90"/>
    </row>
    <row r="675" spans="2:7">
      <c r="B675" s="6"/>
      <c r="D675" s="6"/>
      <c r="E675" s="6"/>
      <c r="F675" s="6"/>
      <c r="G675" s="90"/>
    </row>
  </sheetData>
  <mergeCells count="9">
    <mergeCell ref="A6:G6"/>
    <mergeCell ref="A1:C1"/>
    <mergeCell ref="A47:F47"/>
    <mergeCell ref="A49:F49"/>
    <mergeCell ref="A168:D168"/>
    <mergeCell ref="A128:F128"/>
    <mergeCell ref="A130:F130"/>
    <mergeCell ref="A91:F91"/>
    <mergeCell ref="A93:F93"/>
  </mergeCells>
  <dataValidations count="1">
    <dataValidation operator="equal" allowBlank="1" showInputMessage="1" showErrorMessage="1" sqref="A162:A168 A1:A7 B2:C5 A131:D152 E133:F152 B162:F167 A153:F161 B7:F7 D1:G5 A8:F133 G7:G168" xr:uid="{00000000-0002-0000-0400-000000000000}"/>
  </dataValidations>
  <pageMargins left="0.59055118110236227" right="0.43307086614173229" top="0.39370078740157483" bottom="0.51181102362204722" header="0.31496062992125984" footer="0.31496062992125984"/>
  <pageSetup paperSize="9" scale="75" firstPageNumber="8" fitToHeight="0" orientation="portrait" useFirstPageNumber="1" r:id="rId1"/>
  <headerFooter>
    <oddFooter>&amp;C6 of 20</oddFooter>
    <firstFooter>&amp;C1.1&amp;P</firstFooter>
  </headerFooter>
  <rowBreaks count="3" manualBreakCount="3">
    <brk id="47" max="10" man="1"/>
    <brk id="91" max="10" man="1"/>
    <brk id="128" max="10"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I546"/>
  <sheetViews>
    <sheetView showGridLines="0" zoomScale="90" zoomScaleNormal="90" zoomScaleSheetLayoutView="80" workbookViewId="0">
      <pane xSplit="7" ySplit="7" topLeftCell="H39" activePane="bottomRight" state="frozen"/>
      <selection pane="topRight" activeCell="H1" sqref="H1"/>
      <selection pane="bottomLeft" activeCell="A10" sqref="A10"/>
      <selection pane="bottomRight" activeCell="G9" sqref="G9:H9"/>
    </sheetView>
  </sheetViews>
  <sheetFormatPr defaultColWidth="8.5546875" defaultRowHeight="13.2"/>
  <cols>
    <col min="1" max="1" width="10.44140625" style="6" customWidth="1"/>
    <col min="2" max="2" width="10.44140625" style="15" customWidth="1"/>
    <col min="3" max="3" width="40.44140625" style="6" customWidth="1"/>
    <col min="4" max="4" width="10.88671875" style="28" customWidth="1"/>
    <col min="5" max="5" width="12.33203125" style="28" customWidth="1"/>
    <col min="6" max="6" width="13.109375" style="28" customWidth="1"/>
    <col min="7" max="7" width="21" style="89" customWidth="1"/>
    <col min="8" max="8" width="11.5546875" style="6" bestFit="1" customWidth="1"/>
    <col min="9" max="9" width="14.109375" style="6" bestFit="1" customWidth="1"/>
    <col min="10" max="16384" width="8.5546875" style="6"/>
  </cols>
  <sheetData>
    <row r="1" spans="1:9" ht="15.6">
      <c r="A1" s="56" t="s">
        <v>545</v>
      </c>
      <c r="B1" s="33"/>
      <c r="C1" s="25"/>
      <c r="D1" s="26"/>
      <c r="E1" s="26"/>
      <c r="F1" s="26"/>
      <c r="G1" s="110"/>
    </row>
    <row r="2" spans="1:9" ht="15" customHeight="1">
      <c r="A2" s="27" t="s">
        <v>643</v>
      </c>
      <c r="G2" s="111"/>
    </row>
    <row r="3" spans="1:9" ht="15" customHeight="1">
      <c r="A3" s="27" t="s">
        <v>546</v>
      </c>
      <c r="B3" s="15" t="s">
        <v>642</v>
      </c>
      <c r="G3" s="111"/>
    </row>
    <row r="4" spans="1:9" ht="15" customHeight="1">
      <c r="A4" s="24"/>
      <c r="E4" s="6"/>
      <c r="F4" s="6"/>
      <c r="G4" s="111"/>
    </row>
    <row r="5" spans="1:9" s="16" customFormat="1" ht="18.75" customHeight="1">
      <c r="A5" s="323"/>
      <c r="B5" s="272"/>
      <c r="D5" s="28"/>
      <c r="E5" s="28"/>
      <c r="F5" s="28"/>
      <c r="G5" s="286" t="s">
        <v>175</v>
      </c>
    </row>
    <row r="6" spans="1:9" s="16" customFormat="1" ht="18.75" customHeight="1">
      <c r="A6" s="433"/>
      <c r="B6" s="434"/>
      <c r="C6" s="434"/>
      <c r="D6" s="434"/>
      <c r="E6" s="434"/>
      <c r="F6" s="434"/>
      <c r="G6" s="435"/>
    </row>
    <row r="7" spans="1:9" s="191" customFormat="1" ht="25.2" customHeight="1">
      <c r="A7" s="317" t="s">
        <v>24</v>
      </c>
      <c r="B7" s="317" t="s">
        <v>25</v>
      </c>
      <c r="C7" s="317" t="s">
        <v>2</v>
      </c>
      <c r="D7" s="317" t="s">
        <v>20</v>
      </c>
      <c r="E7" s="319" t="s">
        <v>569</v>
      </c>
      <c r="F7" s="318" t="s">
        <v>27</v>
      </c>
      <c r="G7" s="319" t="s">
        <v>568</v>
      </c>
    </row>
    <row r="8" spans="1:9" s="17" customFormat="1" ht="16.350000000000001" customHeight="1">
      <c r="A8" s="77"/>
      <c r="B8" s="78"/>
      <c r="C8" s="79"/>
      <c r="D8" s="80"/>
      <c r="E8" s="121"/>
      <c r="F8" s="121"/>
      <c r="G8" s="114"/>
    </row>
    <row r="9" spans="1:9" s="19" customFormat="1" ht="39.6">
      <c r="A9" s="324">
        <v>2</v>
      </c>
      <c r="B9" s="37" t="s">
        <v>176</v>
      </c>
      <c r="C9" s="37" t="s">
        <v>177</v>
      </c>
      <c r="D9" s="38"/>
      <c r="E9" s="122"/>
      <c r="F9" s="122"/>
      <c r="G9" s="115"/>
      <c r="I9" s="163"/>
    </row>
    <row r="10" spans="1:9" s="19" customFormat="1" ht="11.1" customHeight="1">
      <c r="A10" s="324"/>
      <c r="B10" s="37"/>
      <c r="C10" s="37"/>
      <c r="D10" s="38"/>
      <c r="E10" s="122"/>
      <c r="F10" s="122"/>
      <c r="G10" s="115"/>
      <c r="I10" s="164"/>
    </row>
    <row r="11" spans="1:9" s="19" customFormat="1">
      <c r="A11" s="40">
        <v>2.1</v>
      </c>
      <c r="B11" s="38"/>
      <c r="C11" s="39" t="s">
        <v>178</v>
      </c>
      <c r="D11" s="38"/>
      <c r="E11" s="122"/>
      <c r="F11" s="122"/>
      <c r="G11" s="115"/>
    </row>
    <row r="12" spans="1:9" s="19" customFormat="1">
      <c r="A12" s="40"/>
      <c r="B12" s="38"/>
      <c r="C12" s="38"/>
      <c r="D12" s="38"/>
      <c r="E12" s="280"/>
      <c r="F12" s="130"/>
      <c r="G12" s="116"/>
    </row>
    <row r="13" spans="1:9" s="4" customFormat="1" ht="39.6">
      <c r="A13" s="335" t="s">
        <v>179</v>
      </c>
      <c r="B13" s="240" t="s">
        <v>180</v>
      </c>
      <c r="C13" s="240" t="s">
        <v>181</v>
      </c>
      <c r="D13" s="241" t="s">
        <v>21</v>
      </c>
      <c r="E13" s="242">
        <v>160444</v>
      </c>
      <c r="F13" s="243"/>
      <c r="G13" s="244"/>
    </row>
    <row r="14" spans="1:9" s="4" customFormat="1">
      <c r="A14" s="327"/>
      <c r="B14" s="245"/>
      <c r="C14" s="245"/>
      <c r="D14" s="246"/>
      <c r="E14" s="287"/>
      <c r="F14" s="243"/>
      <c r="G14" s="244"/>
    </row>
    <row r="15" spans="1:9" s="4" customFormat="1" ht="26.4">
      <c r="A15" s="327" t="s">
        <v>182</v>
      </c>
      <c r="B15" s="245" t="s">
        <v>183</v>
      </c>
      <c r="C15" s="247" t="s">
        <v>184</v>
      </c>
      <c r="D15" s="246"/>
      <c r="E15" s="287"/>
      <c r="F15" s="243"/>
      <c r="G15" s="244"/>
    </row>
    <row r="16" spans="1:9" s="4" customFormat="1">
      <c r="A16" s="327"/>
      <c r="B16" s="245"/>
      <c r="C16" s="245"/>
      <c r="D16" s="246"/>
      <c r="E16" s="288"/>
      <c r="F16" s="248"/>
      <c r="G16" s="244"/>
      <c r="H16" s="163"/>
    </row>
    <row r="17" spans="1:9" s="4" customFormat="1" ht="15.6">
      <c r="A17" s="327" t="s">
        <v>185</v>
      </c>
      <c r="B17" s="245" t="s">
        <v>186</v>
      </c>
      <c r="C17" s="245" t="s">
        <v>187</v>
      </c>
      <c r="D17" s="94" t="s">
        <v>188</v>
      </c>
      <c r="E17" s="73">
        <v>60</v>
      </c>
      <c r="F17" s="248"/>
      <c r="G17" s="244"/>
    </row>
    <row r="18" spans="1:9" s="4" customFormat="1">
      <c r="A18" s="327"/>
      <c r="B18" s="245"/>
      <c r="C18" s="245"/>
      <c r="D18" s="246"/>
      <c r="E18" s="73" t="s">
        <v>641</v>
      </c>
      <c r="F18" s="248"/>
      <c r="G18" s="244"/>
    </row>
    <row r="19" spans="1:9" s="4" customFormat="1">
      <c r="A19" s="327"/>
      <c r="B19" s="245"/>
      <c r="C19" s="245"/>
      <c r="D19" s="246"/>
      <c r="E19" s="73" t="s">
        <v>641</v>
      </c>
      <c r="F19" s="248"/>
      <c r="G19" s="244"/>
    </row>
    <row r="20" spans="1:9" s="4" customFormat="1" ht="26.4">
      <c r="A20" s="327" t="s">
        <v>189</v>
      </c>
      <c r="B20" s="245"/>
      <c r="C20" s="245" t="s">
        <v>190</v>
      </c>
      <c r="D20" s="94" t="s">
        <v>188</v>
      </c>
      <c r="E20" s="73">
        <v>40</v>
      </c>
      <c r="F20" s="248"/>
      <c r="G20" s="244"/>
    </row>
    <row r="21" spans="1:9" s="4" customFormat="1">
      <c r="A21" s="327"/>
      <c r="B21" s="245"/>
      <c r="C21" s="245"/>
      <c r="D21" s="94"/>
      <c r="E21" s="73" t="s">
        <v>641</v>
      </c>
      <c r="F21" s="248"/>
      <c r="G21" s="244"/>
      <c r="I21" s="163"/>
    </row>
    <row r="22" spans="1:9" s="4" customFormat="1" ht="52.8">
      <c r="A22" s="327" t="s">
        <v>191</v>
      </c>
      <c r="B22" s="240"/>
      <c r="C22" s="245" t="s">
        <v>192</v>
      </c>
      <c r="D22" s="94" t="s">
        <v>21</v>
      </c>
      <c r="E22" s="241">
        <v>2000</v>
      </c>
      <c r="F22" s="248"/>
      <c r="G22" s="244"/>
    </row>
    <row r="23" spans="1:9" s="4" customFormat="1">
      <c r="A23" s="327"/>
      <c r="B23" s="245"/>
      <c r="C23" s="245"/>
      <c r="D23" s="246"/>
      <c r="E23" s="73" t="s">
        <v>641</v>
      </c>
      <c r="F23" s="248"/>
      <c r="G23" s="244"/>
    </row>
    <row r="24" spans="1:9" s="4" customFormat="1" ht="39.6">
      <c r="A24" s="327" t="s">
        <v>193</v>
      </c>
      <c r="B24" s="93" t="s">
        <v>194</v>
      </c>
      <c r="C24" s="249" t="s">
        <v>195</v>
      </c>
      <c r="D24" s="250"/>
      <c r="E24" s="73" t="s">
        <v>641</v>
      </c>
      <c r="F24" s="248"/>
      <c r="G24" s="244"/>
    </row>
    <row r="25" spans="1:9" s="4" customFormat="1">
      <c r="A25" s="327"/>
      <c r="B25" s="251"/>
      <c r="C25" s="252"/>
      <c r="D25" s="250"/>
      <c r="E25" s="73" t="s">
        <v>641</v>
      </c>
      <c r="F25" s="248"/>
      <c r="G25" s="244"/>
    </row>
    <row r="26" spans="1:9" s="4" customFormat="1">
      <c r="A26" s="327" t="s">
        <v>196</v>
      </c>
      <c r="B26" s="251"/>
      <c r="C26" s="252" t="s">
        <v>197</v>
      </c>
      <c r="D26" s="250" t="s">
        <v>198</v>
      </c>
      <c r="E26" s="73">
        <v>560</v>
      </c>
      <c r="F26" s="248"/>
      <c r="G26" s="244"/>
    </row>
    <row r="27" spans="1:9" s="4" customFormat="1">
      <c r="A27" s="327"/>
      <c r="B27" s="251"/>
      <c r="C27" s="252"/>
      <c r="D27" s="250"/>
      <c r="E27" s="73" t="s">
        <v>641</v>
      </c>
      <c r="F27" s="248"/>
      <c r="G27" s="244"/>
    </row>
    <row r="28" spans="1:9" s="4" customFormat="1">
      <c r="A28" s="327" t="s">
        <v>199</v>
      </c>
      <c r="B28" s="251"/>
      <c r="C28" s="252" t="s">
        <v>200</v>
      </c>
      <c r="D28" s="250" t="s">
        <v>198</v>
      </c>
      <c r="E28" s="73">
        <v>0</v>
      </c>
      <c r="F28" s="248"/>
      <c r="G28" s="244"/>
    </row>
    <row r="29" spans="1:9" s="4" customFormat="1">
      <c r="A29" s="327"/>
      <c r="B29" s="251"/>
      <c r="C29" s="252"/>
      <c r="D29" s="250"/>
      <c r="E29" s="73" t="s">
        <v>641</v>
      </c>
      <c r="F29" s="248"/>
      <c r="G29" s="244"/>
    </row>
    <row r="30" spans="1:9" s="4" customFormat="1">
      <c r="A30" s="327" t="s">
        <v>201</v>
      </c>
      <c r="B30" s="251"/>
      <c r="C30" s="252" t="s">
        <v>202</v>
      </c>
      <c r="D30" s="250" t="s">
        <v>21</v>
      </c>
      <c r="E30" s="73">
        <v>4000</v>
      </c>
      <c r="F30" s="248"/>
      <c r="G30" s="244"/>
    </row>
    <row r="31" spans="1:9" s="4" customFormat="1">
      <c r="A31" s="336"/>
      <c r="B31" s="251"/>
      <c r="C31" s="252"/>
      <c r="D31" s="253"/>
      <c r="E31" s="73" t="s">
        <v>641</v>
      </c>
      <c r="F31" s="248"/>
      <c r="G31" s="244"/>
    </row>
    <row r="32" spans="1:9" s="4" customFormat="1" ht="52.8">
      <c r="A32" s="327" t="s">
        <v>203</v>
      </c>
      <c r="B32" s="251"/>
      <c r="C32" s="252" t="s">
        <v>204</v>
      </c>
      <c r="D32" s="250" t="s">
        <v>21</v>
      </c>
      <c r="E32" s="73">
        <v>300</v>
      </c>
      <c r="F32" s="248"/>
      <c r="G32" s="244"/>
    </row>
    <row r="33" spans="1:8" s="4" customFormat="1" ht="13.35" customHeight="1">
      <c r="A33" s="336"/>
      <c r="B33" s="251"/>
      <c r="C33" s="252"/>
      <c r="D33" s="253"/>
      <c r="E33" s="73" t="s">
        <v>641</v>
      </c>
      <c r="F33" s="243"/>
      <c r="G33" s="244"/>
    </row>
    <row r="34" spans="1:8" s="4" customFormat="1" ht="52.8">
      <c r="A34" s="327" t="s">
        <v>205</v>
      </c>
      <c r="B34" s="251"/>
      <c r="C34" s="252" t="s">
        <v>206</v>
      </c>
      <c r="D34" s="94" t="s">
        <v>188</v>
      </c>
      <c r="E34" s="241">
        <v>40</v>
      </c>
      <c r="F34" s="248"/>
      <c r="G34" s="244"/>
    </row>
    <row r="35" spans="1:8" s="4" customFormat="1">
      <c r="A35" s="327"/>
      <c r="B35" s="251"/>
      <c r="C35" s="252"/>
      <c r="D35" s="94"/>
      <c r="E35" s="288"/>
      <c r="F35" s="248"/>
      <c r="G35" s="244"/>
    </row>
    <row r="36" spans="1:8" s="4" customFormat="1">
      <c r="A36" s="327"/>
      <c r="B36" s="251"/>
      <c r="C36" s="252"/>
      <c r="D36" s="94"/>
      <c r="E36" s="288"/>
      <c r="F36" s="248"/>
      <c r="G36" s="244"/>
    </row>
    <row r="37" spans="1:8" s="19" customFormat="1">
      <c r="A37" s="311"/>
      <c r="B37" s="11"/>
      <c r="C37" s="2"/>
      <c r="D37" s="1"/>
      <c r="E37" s="280"/>
      <c r="F37" s="124"/>
      <c r="G37" s="116"/>
    </row>
    <row r="38" spans="1:8" s="19" customFormat="1">
      <c r="A38" s="311"/>
      <c r="B38" s="11"/>
      <c r="C38" s="2"/>
      <c r="D38" s="1"/>
      <c r="E38" s="280"/>
      <c r="F38" s="124"/>
      <c r="G38" s="116"/>
      <c r="H38" s="164"/>
    </row>
    <row r="39" spans="1:8" s="49" customFormat="1" ht="29.1" customHeight="1" thickBot="1">
      <c r="A39" s="412" t="s">
        <v>174</v>
      </c>
      <c r="B39" s="413"/>
      <c r="C39" s="413"/>
      <c r="D39" s="413"/>
      <c r="E39" s="298"/>
      <c r="F39" s="123"/>
      <c r="G39" s="131"/>
    </row>
    <row r="40" spans="1:8" s="5" customFormat="1">
      <c r="A40" s="6"/>
      <c r="B40" s="15"/>
      <c r="C40" s="6"/>
      <c r="D40" s="28"/>
      <c r="E40" s="28"/>
      <c r="F40" s="28"/>
      <c r="G40" s="89"/>
    </row>
    <row r="44" spans="1:8">
      <c r="B44" s="6"/>
      <c r="D44" s="6"/>
      <c r="E44" s="6"/>
      <c r="F44" s="6"/>
      <c r="G44" s="90"/>
    </row>
    <row r="45" spans="1:8">
      <c r="B45" s="6"/>
      <c r="D45" s="6"/>
      <c r="E45" s="6"/>
      <c r="F45" s="6"/>
      <c r="G45" s="90"/>
    </row>
    <row r="46" spans="1:8">
      <c r="B46" s="6"/>
      <c r="D46" s="6"/>
      <c r="E46" s="6"/>
      <c r="F46" s="6"/>
      <c r="G46" s="90"/>
    </row>
    <row r="47" spans="1:8">
      <c r="B47" s="6"/>
      <c r="D47" s="6"/>
      <c r="E47" s="6"/>
      <c r="F47" s="6"/>
      <c r="G47" s="90"/>
    </row>
    <row r="48" spans="1:8">
      <c r="B48" s="6"/>
      <c r="D48" s="6"/>
      <c r="E48" s="6"/>
      <c r="F48" s="6"/>
      <c r="G48" s="90"/>
    </row>
    <row r="49" spans="2:7">
      <c r="B49" s="6"/>
      <c r="D49" s="6"/>
      <c r="E49" s="6"/>
      <c r="F49" s="6"/>
      <c r="G49" s="90"/>
    </row>
    <row r="50" spans="2:7">
      <c r="B50" s="6"/>
      <c r="D50" s="6"/>
      <c r="E50" s="6"/>
      <c r="F50" s="6"/>
      <c r="G50" s="90"/>
    </row>
    <row r="51" spans="2:7">
      <c r="B51" s="6"/>
      <c r="D51" s="6"/>
      <c r="E51" s="6"/>
      <c r="F51" s="6"/>
      <c r="G51" s="90"/>
    </row>
    <row r="52" spans="2:7">
      <c r="B52" s="6"/>
      <c r="D52" s="6"/>
      <c r="E52" s="6"/>
      <c r="F52" s="6"/>
      <c r="G52" s="90"/>
    </row>
    <row r="53" spans="2:7">
      <c r="B53" s="6"/>
      <c r="D53" s="6"/>
      <c r="E53" s="6"/>
      <c r="F53" s="6"/>
      <c r="G53" s="90"/>
    </row>
    <row r="54" spans="2:7">
      <c r="B54" s="6"/>
      <c r="D54" s="6"/>
      <c r="E54" s="6"/>
      <c r="F54" s="6"/>
      <c r="G54" s="90"/>
    </row>
    <row r="55" spans="2:7">
      <c r="B55" s="6"/>
      <c r="D55" s="6"/>
      <c r="E55" s="6"/>
      <c r="F55" s="6"/>
      <c r="G55" s="90"/>
    </row>
    <row r="56" spans="2:7">
      <c r="B56" s="6"/>
      <c r="D56" s="6"/>
      <c r="E56" s="6"/>
      <c r="F56" s="6"/>
      <c r="G56" s="90"/>
    </row>
    <row r="57" spans="2:7">
      <c r="B57" s="6"/>
      <c r="D57" s="6"/>
      <c r="E57" s="6"/>
      <c r="F57" s="6"/>
      <c r="G57" s="90"/>
    </row>
    <row r="58" spans="2:7">
      <c r="B58" s="6"/>
      <c r="D58" s="6"/>
      <c r="E58" s="6"/>
      <c r="F58" s="6"/>
      <c r="G58" s="90"/>
    </row>
    <row r="59" spans="2:7">
      <c r="B59" s="6"/>
      <c r="D59" s="6"/>
      <c r="E59" s="6"/>
      <c r="F59" s="6"/>
      <c r="G59" s="90"/>
    </row>
    <row r="64" spans="2:7">
      <c r="B64" s="6"/>
      <c r="D64" s="6"/>
      <c r="E64" s="6"/>
      <c r="F64" s="6"/>
      <c r="G64" s="90"/>
    </row>
    <row r="65" spans="2:7">
      <c r="B65" s="6"/>
      <c r="D65" s="6"/>
      <c r="E65" s="6"/>
      <c r="F65" s="6"/>
      <c r="G65" s="90"/>
    </row>
    <row r="66" spans="2:7">
      <c r="B66" s="6"/>
      <c r="D66" s="6"/>
      <c r="E66" s="6"/>
      <c r="F66" s="6"/>
      <c r="G66" s="90"/>
    </row>
    <row r="67" spans="2:7">
      <c r="B67" s="6"/>
      <c r="D67" s="6"/>
      <c r="E67" s="6"/>
      <c r="F67" s="6"/>
      <c r="G67" s="90"/>
    </row>
    <row r="68" spans="2:7">
      <c r="B68" s="6"/>
      <c r="D68" s="6"/>
      <c r="E68" s="6"/>
      <c r="F68" s="6"/>
      <c r="G68" s="90"/>
    </row>
    <row r="69" spans="2:7">
      <c r="B69" s="6"/>
      <c r="D69" s="6"/>
      <c r="E69" s="6"/>
      <c r="F69" s="6"/>
      <c r="G69" s="90"/>
    </row>
    <row r="70" spans="2:7">
      <c r="B70" s="6"/>
      <c r="D70" s="6"/>
      <c r="E70" s="6"/>
      <c r="F70" s="6"/>
      <c r="G70" s="90"/>
    </row>
    <row r="71" spans="2:7">
      <c r="B71" s="6"/>
      <c r="D71" s="6"/>
      <c r="E71" s="6"/>
      <c r="F71" s="6"/>
      <c r="G71" s="90"/>
    </row>
    <row r="72" spans="2:7">
      <c r="B72" s="6"/>
      <c r="D72" s="6"/>
      <c r="E72" s="6"/>
      <c r="F72" s="6"/>
      <c r="G72" s="90"/>
    </row>
    <row r="73" spans="2:7">
      <c r="B73" s="6"/>
      <c r="D73" s="6"/>
      <c r="E73" s="6"/>
      <c r="F73" s="6"/>
      <c r="G73" s="90"/>
    </row>
    <row r="74" spans="2:7">
      <c r="B74" s="6"/>
      <c r="D74" s="6"/>
      <c r="E74" s="6"/>
      <c r="F74" s="6"/>
      <c r="G74" s="90"/>
    </row>
    <row r="75" spans="2:7">
      <c r="B75" s="6"/>
      <c r="D75" s="6"/>
      <c r="E75" s="6"/>
      <c r="F75" s="6"/>
      <c r="G75" s="90"/>
    </row>
    <row r="76" spans="2:7">
      <c r="B76" s="6"/>
      <c r="D76" s="6"/>
      <c r="E76" s="6"/>
      <c r="F76" s="6"/>
      <c r="G76" s="90"/>
    </row>
    <row r="77" spans="2:7">
      <c r="B77" s="6"/>
      <c r="D77" s="6"/>
      <c r="E77" s="6"/>
      <c r="F77" s="6"/>
      <c r="G77" s="90"/>
    </row>
    <row r="78" spans="2:7">
      <c r="B78" s="6"/>
      <c r="D78" s="6"/>
      <c r="E78" s="6"/>
      <c r="F78" s="6"/>
      <c r="G78" s="90"/>
    </row>
    <row r="79" spans="2:7">
      <c r="B79" s="6"/>
      <c r="D79" s="6"/>
      <c r="E79" s="6"/>
      <c r="F79" s="6"/>
      <c r="G79" s="90"/>
    </row>
    <row r="80" spans="2:7">
      <c r="B80" s="6"/>
      <c r="D80" s="6"/>
      <c r="E80" s="6"/>
      <c r="F80" s="6"/>
      <c r="G80" s="90"/>
    </row>
    <row r="81" spans="2:7">
      <c r="B81" s="6"/>
      <c r="D81" s="6"/>
      <c r="E81" s="6"/>
      <c r="F81" s="6"/>
      <c r="G81" s="90"/>
    </row>
    <row r="82" spans="2:7">
      <c r="B82" s="6"/>
      <c r="D82" s="6"/>
      <c r="E82" s="6"/>
      <c r="F82" s="6"/>
      <c r="G82" s="90"/>
    </row>
    <row r="83" spans="2:7">
      <c r="B83" s="6"/>
      <c r="D83" s="6"/>
      <c r="E83" s="6"/>
      <c r="F83" s="6"/>
      <c r="G83" s="90"/>
    </row>
    <row r="84" spans="2:7">
      <c r="B84" s="6"/>
      <c r="D84" s="6"/>
      <c r="E84" s="6"/>
      <c r="F84" s="6"/>
      <c r="G84" s="90"/>
    </row>
    <row r="85" spans="2:7">
      <c r="B85" s="6"/>
      <c r="D85" s="6"/>
      <c r="E85" s="6"/>
      <c r="F85" s="6"/>
      <c r="G85" s="90"/>
    </row>
    <row r="86" spans="2:7">
      <c r="B86" s="6"/>
      <c r="D86" s="6"/>
      <c r="E86" s="6"/>
      <c r="F86" s="6"/>
      <c r="G86" s="90"/>
    </row>
    <row r="87" spans="2:7">
      <c r="B87" s="6"/>
      <c r="D87" s="6"/>
      <c r="E87" s="6"/>
      <c r="F87" s="6"/>
      <c r="G87" s="90"/>
    </row>
    <row r="88" spans="2:7">
      <c r="B88" s="6"/>
      <c r="D88" s="6"/>
      <c r="E88" s="6"/>
      <c r="F88" s="6"/>
      <c r="G88" s="90"/>
    </row>
    <row r="89" spans="2:7">
      <c r="B89" s="6"/>
      <c r="D89" s="6"/>
      <c r="E89" s="6"/>
      <c r="F89" s="6"/>
      <c r="G89" s="90"/>
    </row>
    <row r="90" spans="2:7">
      <c r="B90" s="6"/>
      <c r="D90" s="6"/>
      <c r="E90" s="6"/>
      <c r="F90" s="6"/>
      <c r="G90" s="90"/>
    </row>
    <row r="91" spans="2:7">
      <c r="B91" s="6"/>
      <c r="D91" s="6"/>
      <c r="E91" s="6"/>
      <c r="F91" s="6"/>
      <c r="G91" s="90"/>
    </row>
    <row r="92" spans="2:7">
      <c r="B92" s="6"/>
      <c r="D92" s="6"/>
      <c r="E92" s="6"/>
      <c r="F92" s="6"/>
      <c r="G92" s="90"/>
    </row>
    <row r="93" spans="2:7">
      <c r="B93" s="6"/>
      <c r="D93" s="6"/>
      <c r="E93" s="6"/>
      <c r="F93" s="6"/>
      <c r="G93" s="90"/>
    </row>
    <row r="94" spans="2:7">
      <c r="B94" s="6"/>
      <c r="D94" s="6"/>
      <c r="E94" s="6"/>
      <c r="F94" s="6"/>
      <c r="G94" s="90"/>
    </row>
    <row r="95" spans="2:7">
      <c r="B95" s="6"/>
      <c r="D95" s="6"/>
      <c r="E95" s="6"/>
      <c r="F95" s="6"/>
      <c r="G95" s="90"/>
    </row>
    <row r="96" spans="2:7">
      <c r="B96" s="6"/>
      <c r="D96" s="6"/>
      <c r="E96" s="6"/>
      <c r="F96" s="6"/>
      <c r="G96" s="90"/>
    </row>
    <row r="97" spans="2:7">
      <c r="B97" s="6"/>
      <c r="D97" s="6"/>
      <c r="E97" s="6"/>
      <c r="F97" s="6"/>
      <c r="G97" s="90"/>
    </row>
    <row r="98" spans="2:7">
      <c r="B98" s="6"/>
      <c r="D98" s="6"/>
      <c r="E98" s="6"/>
      <c r="F98" s="6"/>
      <c r="G98" s="90"/>
    </row>
    <row r="99" spans="2:7">
      <c r="B99" s="6"/>
      <c r="D99" s="6"/>
      <c r="E99" s="6"/>
      <c r="F99" s="6"/>
      <c r="G99" s="90"/>
    </row>
    <row r="100" spans="2:7">
      <c r="B100" s="6"/>
      <c r="D100" s="6"/>
      <c r="E100" s="6"/>
      <c r="F100" s="6"/>
      <c r="G100" s="90"/>
    </row>
    <row r="101" spans="2:7">
      <c r="B101" s="6"/>
      <c r="D101" s="6"/>
      <c r="E101" s="6"/>
      <c r="F101" s="6"/>
      <c r="G101" s="90"/>
    </row>
    <row r="102" spans="2:7">
      <c r="B102" s="6"/>
      <c r="D102" s="6"/>
      <c r="E102" s="6"/>
      <c r="F102" s="6"/>
      <c r="G102" s="90"/>
    </row>
    <row r="103" spans="2:7">
      <c r="B103" s="6"/>
      <c r="D103" s="6"/>
      <c r="E103" s="6"/>
      <c r="F103" s="6"/>
      <c r="G103" s="90"/>
    </row>
    <row r="104" spans="2:7">
      <c r="B104" s="6"/>
      <c r="D104" s="6"/>
      <c r="E104" s="6"/>
      <c r="F104" s="6"/>
      <c r="G104" s="90"/>
    </row>
    <row r="105" spans="2:7">
      <c r="B105" s="6"/>
      <c r="D105" s="6"/>
      <c r="E105" s="6"/>
      <c r="F105" s="6"/>
      <c r="G105" s="90"/>
    </row>
    <row r="106" spans="2:7">
      <c r="B106" s="6"/>
      <c r="D106" s="6"/>
      <c r="E106" s="6"/>
      <c r="F106" s="6"/>
      <c r="G106" s="90"/>
    </row>
    <row r="107" spans="2:7">
      <c r="B107" s="6"/>
      <c r="D107" s="6"/>
      <c r="E107" s="6"/>
      <c r="F107" s="6"/>
      <c r="G107" s="90"/>
    </row>
    <row r="108" spans="2:7">
      <c r="B108" s="6"/>
      <c r="D108" s="6"/>
      <c r="E108" s="6"/>
      <c r="F108" s="6"/>
      <c r="G108" s="90"/>
    </row>
    <row r="109" spans="2:7">
      <c r="B109" s="6"/>
      <c r="D109" s="6"/>
      <c r="E109" s="6"/>
      <c r="F109" s="6"/>
      <c r="G109" s="90"/>
    </row>
    <row r="110" spans="2:7">
      <c r="B110" s="6"/>
      <c r="D110" s="6"/>
      <c r="E110" s="6"/>
      <c r="F110" s="6"/>
      <c r="G110" s="90"/>
    </row>
    <row r="111" spans="2:7">
      <c r="B111" s="6"/>
      <c r="D111" s="6"/>
      <c r="E111" s="6"/>
      <c r="F111" s="6"/>
      <c r="G111" s="90"/>
    </row>
    <row r="112" spans="2:7">
      <c r="B112" s="6"/>
      <c r="D112" s="6"/>
      <c r="E112" s="6"/>
      <c r="F112" s="6"/>
      <c r="G112" s="90"/>
    </row>
    <row r="113" spans="2:7">
      <c r="B113" s="6"/>
      <c r="D113" s="6"/>
      <c r="E113" s="6"/>
      <c r="F113" s="6"/>
      <c r="G113" s="90"/>
    </row>
    <row r="114" spans="2:7">
      <c r="B114" s="6"/>
      <c r="D114" s="6"/>
      <c r="E114" s="6"/>
      <c r="F114" s="6"/>
      <c r="G114" s="90"/>
    </row>
    <row r="115" spans="2:7">
      <c r="B115" s="6"/>
      <c r="D115" s="6"/>
      <c r="E115" s="6"/>
      <c r="F115" s="6"/>
      <c r="G115" s="90"/>
    </row>
    <row r="116" spans="2:7">
      <c r="B116" s="6"/>
      <c r="D116" s="6"/>
      <c r="E116" s="6"/>
      <c r="F116" s="6"/>
      <c r="G116" s="90"/>
    </row>
    <row r="117" spans="2:7">
      <c r="B117" s="6"/>
      <c r="D117" s="6"/>
      <c r="E117" s="6"/>
      <c r="F117" s="6"/>
      <c r="G117" s="90"/>
    </row>
    <row r="118" spans="2:7">
      <c r="B118" s="6"/>
      <c r="D118" s="6"/>
      <c r="E118" s="6"/>
      <c r="F118" s="6"/>
      <c r="G118" s="90"/>
    </row>
    <row r="119" spans="2:7">
      <c r="B119" s="6"/>
      <c r="D119" s="6"/>
      <c r="E119" s="6"/>
      <c r="F119" s="6"/>
      <c r="G119" s="90"/>
    </row>
    <row r="120" spans="2:7">
      <c r="B120" s="6"/>
      <c r="D120" s="6"/>
      <c r="E120" s="6"/>
      <c r="F120" s="6"/>
      <c r="G120" s="90"/>
    </row>
    <row r="121" spans="2:7">
      <c r="B121" s="6"/>
      <c r="D121" s="6"/>
      <c r="E121" s="6"/>
      <c r="F121" s="6"/>
      <c r="G121" s="90"/>
    </row>
    <row r="122" spans="2:7">
      <c r="B122" s="6"/>
      <c r="D122" s="6"/>
      <c r="E122" s="6"/>
      <c r="F122" s="6"/>
      <c r="G122" s="90"/>
    </row>
    <row r="123" spans="2:7">
      <c r="B123" s="6"/>
      <c r="D123" s="6"/>
      <c r="E123" s="6"/>
      <c r="F123" s="6"/>
      <c r="G123" s="90"/>
    </row>
    <row r="124" spans="2:7">
      <c r="B124" s="6"/>
      <c r="D124" s="6"/>
      <c r="E124" s="6"/>
      <c r="F124" s="6"/>
      <c r="G124" s="90"/>
    </row>
    <row r="125" spans="2:7">
      <c r="B125" s="6"/>
      <c r="D125" s="6"/>
      <c r="E125" s="6"/>
      <c r="F125" s="6"/>
      <c r="G125" s="90"/>
    </row>
    <row r="126" spans="2:7">
      <c r="B126" s="6"/>
      <c r="D126" s="6"/>
      <c r="E126" s="6"/>
      <c r="F126" s="6"/>
      <c r="G126" s="90"/>
    </row>
    <row r="127" spans="2:7">
      <c r="B127" s="6"/>
      <c r="D127" s="6"/>
      <c r="E127" s="6"/>
      <c r="F127" s="6"/>
      <c r="G127" s="90"/>
    </row>
    <row r="128" spans="2:7">
      <c r="B128" s="6"/>
      <c r="D128" s="6"/>
      <c r="E128" s="6"/>
      <c r="F128" s="6"/>
      <c r="G128" s="90"/>
    </row>
    <row r="129" spans="2:7">
      <c r="B129" s="6"/>
      <c r="D129" s="6"/>
      <c r="E129" s="6"/>
      <c r="F129" s="6"/>
      <c r="G129" s="90"/>
    </row>
    <row r="130" spans="2:7">
      <c r="B130" s="6"/>
      <c r="D130" s="6"/>
      <c r="E130" s="6"/>
      <c r="F130" s="6"/>
      <c r="G130" s="90"/>
    </row>
    <row r="131" spans="2:7">
      <c r="B131" s="6"/>
      <c r="D131" s="6"/>
      <c r="E131" s="6"/>
      <c r="F131" s="6"/>
      <c r="G131" s="90"/>
    </row>
    <row r="132" spans="2:7">
      <c r="B132" s="6"/>
      <c r="D132" s="6"/>
      <c r="E132" s="6"/>
      <c r="F132" s="6"/>
      <c r="G132" s="90"/>
    </row>
    <row r="133" spans="2:7">
      <c r="B133" s="6"/>
      <c r="D133" s="6"/>
      <c r="E133" s="6"/>
      <c r="F133" s="6"/>
      <c r="G133" s="90"/>
    </row>
    <row r="134" spans="2:7">
      <c r="B134" s="6"/>
      <c r="D134" s="6"/>
      <c r="E134" s="6"/>
      <c r="F134" s="6"/>
      <c r="G134" s="90"/>
    </row>
    <row r="135" spans="2:7">
      <c r="B135" s="6"/>
      <c r="D135" s="6"/>
      <c r="E135" s="6"/>
      <c r="F135" s="6"/>
      <c r="G135" s="90"/>
    </row>
    <row r="136" spans="2:7">
      <c r="B136" s="6"/>
      <c r="D136" s="6"/>
      <c r="E136" s="6"/>
      <c r="F136" s="6"/>
      <c r="G136" s="90"/>
    </row>
    <row r="137" spans="2:7">
      <c r="B137" s="6"/>
      <c r="D137" s="6"/>
      <c r="E137" s="6"/>
      <c r="F137" s="6"/>
      <c r="G137" s="90"/>
    </row>
    <row r="138" spans="2:7">
      <c r="B138" s="6"/>
      <c r="D138" s="6"/>
      <c r="E138" s="6"/>
      <c r="F138" s="6"/>
      <c r="G138" s="90"/>
    </row>
    <row r="139" spans="2:7">
      <c r="B139" s="6"/>
      <c r="D139" s="6"/>
      <c r="E139" s="6"/>
      <c r="F139" s="6"/>
      <c r="G139" s="90"/>
    </row>
    <row r="140" spans="2:7">
      <c r="B140" s="6"/>
      <c r="D140" s="6"/>
      <c r="E140" s="6"/>
      <c r="F140" s="6"/>
      <c r="G140" s="90"/>
    </row>
    <row r="141" spans="2:7">
      <c r="B141" s="6"/>
      <c r="D141" s="6"/>
      <c r="E141" s="6"/>
      <c r="F141" s="6"/>
      <c r="G141" s="90"/>
    </row>
    <row r="142" spans="2:7">
      <c r="B142" s="6"/>
      <c r="D142" s="6"/>
      <c r="E142" s="6"/>
      <c r="F142" s="6"/>
      <c r="G142" s="90"/>
    </row>
    <row r="143" spans="2:7">
      <c r="B143" s="6"/>
      <c r="D143" s="6"/>
      <c r="E143" s="6"/>
      <c r="F143" s="6"/>
      <c r="G143" s="90"/>
    </row>
    <row r="144" spans="2:7">
      <c r="B144" s="6"/>
      <c r="D144" s="6"/>
      <c r="E144" s="6"/>
      <c r="F144" s="6"/>
      <c r="G144" s="90"/>
    </row>
    <row r="145" spans="2:7">
      <c r="B145" s="6"/>
      <c r="D145" s="6"/>
      <c r="E145" s="6"/>
      <c r="F145" s="6"/>
      <c r="G145" s="90"/>
    </row>
    <row r="146" spans="2:7">
      <c r="B146" s="6"/>
      <c r="D146" s="6"/>
      <c r="E146" s="6"/>
      <c r="F146" s="6"/>
      <c r="G146" s="90"/>
    </row>
    <row r="147" spans="2:7">
      <c r="B147" s="6"/>
      <c r="D147" s="6"/>
      <c r="E147" s="6"/>
      <c r="F147" s="6"/>
      <c r="G147" s="90"/>
    </row>
    <row r="148" spans="2:7">
      <c r="B148" s="6"/>
      <c r="D148" s="6"/>
      <c r="E148" s="6"/>
      <c r="F148" s="6"/>
      <c r="G148" s="90"/>
    </row>
    <row r="149" spans="2:7">
      <c r="B149" s="6"/>
      <c r="D149" s="6"/>
      <c r="E149" s="6"/>
      <c r="F149" s="6"/>
      <c r="G149" s="90"/>
    </row>
    <row r="150" spans="2:7">
      <c r="B150" s="6"/>
      <c r="D150" s="6"/>
      <c r="E150" s="6"/>
      <c r="F150" s="6"/>
      <c r="G150" s="90"/>
    </row>
    <row r="151" spans="2:7">
      <c r="B151" s="6"/>
      <c r="D151" s="6"/>
      <c r="E151" s="6"/>
      <c r="F151" s="6"/>
      <c r="G151" s="90"/>
    </row>
    <row r="152" spans="2:7">
      <c r="B152" s="6"/>
      <c r="D152" s="6"/>
      <c r="E152" s="6"/>
      <c r="F152" s="6"/>
      <c r="G152" s="90"/>
    </row>
    <row r="153" spans="2:7">
      <c r="B153" s="6"/>
      <c r="D153" s="6"/>
      <c r="E153" s="6"/>
      <c r="F153" s="6"/>
      <c r="G153" s="90"/>
    </row>
    <row r="154" spans="2:7">
      <c r="B154" s="6"/>
      <c r="D154" s="6"/>
      <c r="E154" s="6"/>
      <c r="F154" s="6"/>
      <c r="G154" s="90"/>
    </row>
    <row r="155" spans="2:7">
      <c r="B155" s="6"/>
      <c r="D155" s="6"/>
      <c r="E155" s="6"/>
      <c r="F155" s="6"/>
      <c r="G155" s="90"/>
    </row>
    <row r="156" spans="2:7">
      <c r="B156" s="6"/>
      <c r="D156" s="6"/>
      <c r="E156" s="6"/>
      <c r="F156" s="6"/>
      <c r="G156" s="90"/>
    </row>
    <row r="157" spans="2:7">
      <c r="B157" s="6"/>
      <c r="D157" s="6"/>
      <c r="E157" s="6"/>
      <c r="F157" s="6"/>
      <c r="G157" s="90"/>
    </row>
    <row r="158" spans="2:7">
      <c r="B158" s="6"/>
      <c r="D158" s="6"/>
      <c r="E158" s="6"/>
      <c r="F158" s="6"/>
      <c r="G158" s="90"/>
    </row>
    <row r="159" spans="2:7">
      <c r="B159" s="6"/>
      <c r="D159" s="6"/>
      <c r="E159" s="6"/>
      <c r="F159" s="6"/>
      <c r="G159" s="90"/>
    </row>
    <row r="160" spans="2:7">
      <c r="B160" s="6"/>
      <c r="D160" s="6"/>
      <c r="E160" s="6"/>
      <c r="F160" s="6"/>
      <c r="G160" s="90"/>
    </row>
    <row r="161" spans="2:7">
      <c r="B161" s="6"/>
      <c r="D161" s="6"/>
      <c r="E161" s="6"/>
      <c r="F161" s="6"/>
      <c r="G161" s="90"/>
    </row>
    <row r="162" spans="2:7">
      <c r="B162" s="6"/>
      <c r="D162" s="6"/>
      <c r="E162" s="6"/>
      <c r="F162" s="6"/>
      <c r="G162" s="90"/>
    </row>
    <row r="163" spans="2:7">
      <c r="B163" s="6"/>
      <c r="D163" s="6"/>
      <c r="E163" s="6"/>
      <c r="F163" s="6"/>
      <c r="G163" s="90"/>
    </row>
    <row r="164" spans="2:7">
      <c r="B164" s="6"/>
      <c r="D164" s="6"/>
      <c r="E164" s="6"/>
      <c r="F164" s="6"/>
      <c r="G164" s="90"/>
    </row>
    <row r="165" spans="2:7">
      <c r="B165" s="6"/>
      <c r="D165" s="6"/>
      <c r="E165" s="6"/>
      <c r="F165" s="6"/>
      <c r="G165" s="90"/>
    </row>
    <row r="166" spans="2:7">
      <c r="B166" s="6"/>
      <c r="D166" s="6"/>
      <c r="E166" s="6"/>
      <c r="F166" s="6"/>
      <c r="G166" s="90"/>
    </row>
    <row r="167" spans="2:7">
      <c r="B167" s="6"/>
      <c r="D167" s="6"/>
      <c r="E167" s="6"/>
      <c r="F167" s="6"/>
      <c r="G167" s="90"/>
    </row>
    <row r="168" spans="2:7">
      <c r="B168" s="6"/>
      <c r="D168" s="6"/>
      <c r="E168" s="6"/>
      <c r="F168" s="6"/>
      <c r="G168" s="90"/>
    </row>
    <row r="169" spans="2:7">
      <c r="B169" s="6"/>
      <c r="D169" s="6"/>
      <c r="E169" s="6"/>
      <c r="F169" s="6"/>
      <c r="G169" s="90"/>
    </row>
    <row r="170" spans="2:7">
      <c r="B170" s="6"/>
      <c r="D170" s="6"/>
      <c r="E170" s="6"/>
      <c r="F170" s="6"/>
      <c r="G170" s="90"/>
    </row>
    <row r="171" spans="2:7">
      <c r="B171" s="6"/>
      <c r="D171" s="6"/>
      <c r="E171" s="6"/>
      <c r="F171" s="6"/>
      <c r="G171" s="90"/>
    </row>
    <row r="172" spans="2:7">
      <c r="B172" s="6"/>
      <c r="D172" s="6"/>
      <c r="E172" s="6"/>
      <c r="F172" s="6"/>
      <c r="G172" s="90"/>
    </row>
    <row r="173" spans="2:7">
      <c r="B173" s="6"/>
      <c r="D173" s="6"/>
      <c r="E173" s="6"/>
      <c r="F173" s="6"/>
      <c r="G173" s="90"/>
    </row>
    <row r="174" spans="2:7">
      <c r="B174" s="6"/>
      <c r="D174" s="6"/>
      <c r="E174" s="6"/>
      <c r="F174" s="6"/>
      <c r="G174" s="90"/>
    </row>
    <row r="175" spans="2:7">
      <c r="B175" s="6"/>
      <c r="D175" s="6"/>
      <c r="E175" s="6"/>
      <c r="F175" s="6"/>
      <c r="G175" s="90"/>
    </row>
    <row r="176" spans="2:7">
      <c r="B176" s="6"/>
      <c r="D176" s="6"/>
      <c r="E176" s="6"/>
      <c r="F176" s="6"/>
      <c r="G176" s="90"/>
    </row>
    <row r="177" spans="2:7">
      <c r="B177" s="6"/>
      <c r="D177" s="6"/>
      <c r="E177" s="6"/>
      <c r="F177" s="6"/>
      <c r="G177" s="90"/>
    </row>
    <row r="178" spans="2:7">
      <c r="B178" s="6"/>
      <c r="D178" s="6"/>
      <c r="E178" s="6"/>
      <c r="F178" s="6"/>
      <c r="G178" s="90"/>
    </row>
    <row r="179" spans="2:7">
      <c r="B179" s="6"/>
      <c r="D179" s="6"/>
      <c r="E179" s="6"/>
      <c r="F179" s="6"/>
      <c r="G179" s="90"/>
    </row>
    <row r="180" spans="2:7">
      <c r="B180" s="6"/>
      <c r="D180" s="6"/>
      <c r="E180" s="6"/>
      <c r="F180" s="6"/>
      <c r="G180" s="90"/>
    </row>
    <row r="181" spans="2:7">
      <c r="B181" s="6"/>
      <c r="D181" s="6"/>
      <c r="E181" s="6"/>
      <c r="F181" s="6"/>
      <c r="G181" s="90"/>
    </row>
    <row r="182" spans="2:7">
      <c r="B182" s="6"/>
      <c r="D182" s="6"/>
      <c r="E182" s="6"/>
      <c r="F182" s="6"/>
      <c r="G182" s="90"/>
    </row>
    <row r="183" spans="2:7">
      <c r="B183" s="6"/>
      <c r="D183" s="6"/>
      <c r="E183" s="6"/>
      <c r="F183" s="6"/>
      <c r="G183" s="90"/>
    </row>
    <row r="184" spans="2:7">
      <c r="B184" s="6"/>
      <c r="D184" s="6"/>
      <c r="E184" s="6"/>
      <c r="F184" s="6"/>
      <c r="G184" s="90"/>
    </row>
    <row r="185" spans="2:7">
      <c r="B185" s="6"/>
      <c r="D185" s="6"/>
      <c r="E185" s="6"/>
      <c r="F185" s="6"/>
      <c r="G185" s="90"/>
    </row>
    <row r="186" spans="2:7">
      <c r="B186" s="6"/>
      <c r="D186" s="6"/>
      <c r="E186" s="6"/>
      <c r="F186" s="6"/>
      <c r="G186" s="90"/>
    </row>
    <row r="187" spans="2:7">
      <c r="B187" s="6"/>
      <c r="D187" s="6"/>
      <c r="E187" s="6"/>
      <c r="F187" s="6"/>
      <c r="G187" s="90"/>
    </row>
    <row r="188" spans="2:7">
      <c r="B188" s="6"/>
      <c r="D188" s="6"/>
      <c r="E188" s="6"/>
      <c r="F188" s="6"/>
      <c r="G188" s="90"/>
    </row>
    <row r="189" spans="2:7">
      <c r="B189" s="6"/>
      <c r="D189" s="6"/>
      <c r="E189" s="6"/>
      <c r="F189" s="6"/>
      <c r="G189" s="90"/>
    </row>
    <row r="190" spans="2:7">
      <c r="B190" s="6"/>
      <c r="D190" s="6"/>
      <c r="E190" s="6"/>
      <c r="F190" s="6"/>
      <c r="G190" s="90"/>
    </row>
    <row r="191" spans="2:7">
      <c r="B191" s="6"/>
      <c r="D191" s="6"/>
      <c r="E191" s="6"/>
      <c r="F191" s="6"/>
      <c r="G191" s="90"/>
    </row>
    <row r="192" spans="2:7">
      <c r="B192" s="6"/>
      <c r="D192" s="6"/>
      <c r="E192" s="6"/>
      <c r="F192" s="6"/>
      <c r="G192" s="90"/>
    </row>
    <row r="193" spans="2:7">
      <c r="B193" s="6"/>
      <c r="D193" s="6"/>
      <c r="E193" s="6"/>
      <c r="F193" s="6"/>
      <c r="G193" s="90"/>
    </row>
    <row r="194" spans="2:7">
      <c r="B194" s="6"/>
      <c r="D194" s="6"/>
      <c r="E194" s="6"/>
      <c r="F194" s="6"/>
      <c r="G194" s="90"/>
    </row>
    <row r="195" spans="2:7">
      <c r="B195" s="6"/>
      <c r="D195" s="6"/>
      <c r="E195" s="6"/>
      <c r="F195" s="6"/>
      <c r="G195" s="90"/>
    </row>
    <row r="196" spans="2:7">
      <c r="B196" s="6"/>
      <c r="D196" s="6"/>
      <c r="E196" s="6"/>
      <c r="F196" s="6"/>
      <c r="G196" s="90"/>
    </row>
    <row r="197" spans="2:7">
      <c r="B197" s="6"/>
      <c r="D197" s="6"/>
      <c r="E197" s="6"/>
      <c r="F197" s="6"/>
      <c r="G197" s="90"/>
    </row>
    <row r="198" spans="2:7">
      <c r="B198" s="6"/>
      <c r="D198" s="6"/>
      <c r="E198" s="6"/>
      <c r="F198" s="6"/>
      <c r="G198" s="90"/>
    </row>
    <row r="199" spans="2:7">
      <c r="B199" s="6"/>
      <c r="D199" s="6"/>
      <c r="E199" s="6"/>
      <c r="F199" s="6"/>
      <c r="G199" s="90"/>
    </row>
    <row r="200" spans="2:7">
      <c r="B200" s="6"/>
      <c r="D200" s="6"/>
      <c r="E200" s="6"/>
      <c r="F200" s="6"/>
      <c r="G200" s="90"/>
    </row>
    <row r="201" spans="2:7">
      <c r="B201" s="6"/>
      <c r="D201" s="6"/>
      <c r="E201" s="6"/>
      <c r="F201" s="6"/>
      <c r="G201" s="90"/>
    </row>
    <row r="202" spans="2:7">
      <c r="B202" s="6"/>
      <c r="D202" s="6"/>
      <c r="E202" s="6"/>
      <c r="F202" s="6"/>
      <c r="G202" s="90"/>
    </row>
    <row r="203" spans="2:7">
      <c r="B203" s="6"/>
      <c r="D203" s="6"/>
      <c r="E203" s="6"/>
      <c r="F203" s="6"/>
      <c r="G203" s="90"/>
    </row>
    <row r="204" spans="2:7">
      <c r="B204" s="6"/>
      <c r="D204" s="6"/>
      <c r="E204" s="6"/>
      <c r="F204" s="6"/>
      <c r="G204" s="90"/>
    </row>
    <row r="205" spans="2:7">
      <c r="B205" s="6"/>
      <c r="D205" s="6"/>
      <c r="E205" s="6"/>
      <c r="F205" s="6"/>
      <c r="G205" s="90"/>
    </row>
    <row r="206" spans="2:7">
      <c r="B206" s="6"/>
      <c r="D206" s="6"/>
      <c r="E206" s="6"/>
      <c r="F206" s="6"/>
      <c r="G206" s="90"/>
    </row>
    <row r="207" spans="2:7">
      <c r="B207" s="6"/>
      <c r="D207" s="6"/>
      <c r="E207" s="6"/>
      <c r="F207" s="6"/>
      <c r="G207" s="90"/>
    </row>
    <row r="208" spans="2:7">
      <c r="B208" s="6"/>
      <c r="D208" s="6"/>
      <c r="E208" s="6"/>
      <c r="F208" s="6"/>
      <c r="G208" s="90"/>
    </row>
    <row r="209" spans="2:7">
      <c r="B209" s="6"/>
      <c r="D209" s="6"/>
      <c r="E209" s="6"/>
      <c r="F209" s="6"/>
      <c r="G209" s="90"/>
    </row>
    <row r="210" spans="2:7">
      <c r="B210" s="6"/>
      <c r="D210" s="6"/>
      <c r="E210" s="6"/>
      <c r="F210" s="6"/>
      <c r="G210" s="90"/>
    </row>
    <row r="211" spans="2:7">
      <c r="B211" s="6"/>
      <c r="D211" s="6"/>
      <c r="E211" s="6"/>
      <c r="F211" s="6"/>
      <c r="G211" s="90"/>
    </row>
    <row r="212" spans="2:7">
      <c r="B212" s="6"/>
      <c r="D212" s="6"/>
      <c r="E212" s="6"/>
      <c r="F212" s="6"/>
      <c r="G212" s="90"/>
    </row>
    <row r="213" spans="2:7">
      <c r="B213" s="6"/>
      <c r="D213" s="6"/>
      <c r="E213" s="6"/>
      <c r="F213" s="6"/>
      <c r="G213" s="90"/>
    </row>
    <row r="214" spans="2:7">
      <c r="B214" s="6"/>
      <c r="D214" s="6"/>
      <c r="E214" s="6"/>
      <c r="F214" s="6"/>
      <c r="G214" s="90"/>
    </row>
    <row r="215" spans="2:7">
      <c r="B215" s="6"/>
      <c r="D215" s="6"/>
      <c r="E215" s="6"/>
      <c r="F215" s="6"/>
      <c r="G215" s="90"/>
    </row>
    <row r="216" spans="2:7">
      <c r="B216" s="6"/>
      <c r="D216" s="6"/>
      <c r="E216" s="6"/>
      <c r="F216" s="6"/>
      <c r="G216" s="90"/>
    </row>
    <row r="217" spans="2:7">
      <c r="B217" s="6"/>
      <c r="D217" s="6"/>
      <c r="E217" s="6"/>
      <c r="F217" s="6"/>
      <c r="G217" s="90"/>
    </row>
    <row r="218" spans="2:7">
      <c r="B218" s="6"/>
      <c r="D218" s="6"/>
      <c r="E218" s="6"/>
      <c r="F218" s="6"/>
      <c r="G218" s="90"/>
    </row>
    <row r="219" spans="2:7">
      <c r="B219" s="6"/>
      <c r="D219" s="6"/>
      <c r="E219" s="6"/>
      <c r="F219" s="6"/>
      <c r="G219" s="90"/>
    </row>
    <row r="220" spans="2:7">
      <c r="B220" s="6"/>
      <c r="D220" s="6"/>
      <c r="E220" s="6"/>
      <c r="F220" s="6"/>
      <c r="G220" s="90"/>
    </row>
    <row r="221" spans="2:7">
      <c r="B221" s="6"/>
      <c r="D221" s="6"/>
      <c r="E221" s="6"/>
      <c r="F221" s="6"/>
      <c r="G221" s="90"/>
    </row>
    <row r="222" spans="2:7">
      <c r="B222" s="6"/>
      <c r="D222" s="6"/>
      <c r="E222" s="6"/>
      <c r="F222" s="6"/>
      <c r="G222" s="90"/>
    </row>
    <row r="223" spans="2:7">
      <c r="B223" s="6"/>
      <c r="D223" s="6"/>
      <c r="E223" s="6"/>
      <c r="F223" s="6"/>
      <c r="G223" s="90"/>
    </row>
    <row r="224" spans="2:7">
      <c r="B224" s="6"/>
      <c r="D224" s="6"/>
      <c r="E224" s="6"/>
      <c r="F224" s="6"/>
      <c r="G224" s="90"/>
    </row>
    <row r="225" spans="2:7">
      <c r="B225" s="6"/>
      <c r="D225" s="6"/>
      <c r="E225" s="6"/>
      <c r="F225" s="6"/>
      <c r="G225" s="90"/>
    </row>
    <row r="226" spans="2:7">
      <c r="B226" s="6"/>
      <c r="D226" s="6"/>
      <c r="E226" s="6"/>
      <c r="F226" s="6"/>
      <c r="G226" s="90"/>
    </row>
    <row r="227" spans="2:7">
      <c r="B227" s="6"/>
      <c r="D227" s="6"/>
      <c r="E227" s="6"/>
      <c r="F227" s="6"/>
      <c r="G227" s="90"/>
    </row>
    <row r="228" spans="2:7">
      <c r="B228" s="6"/>
      <c r="D228" s="6"/>
      <c r="E228" s="6"/>
      <c r="F228" s="6"/>
      <c r="G228" s="90"/>
    </row>
    <row r="229" spans="2:7">
      <c r="B229" s="6"/>
      <c r="D229" s="6"/>
      <c r="E229" s="6"/>
      <c r="F229" s="6"/>
      <c r="G229" s="90"/>
    </row>
    <row r="230" spans="2:7">
      <c r="B230" s="6"/>
      <c r="D230" s="6"/>
      <c r="E230" s="6"/>
      <c r="F230" s="6"/>
      <c r="G230" s="90"/>
    </row>
    <row r="231" spans="2:7">
      <c r="B231" s="6"/>
      <c r="D231" s="6"/>
      <c r="E231" s="6"/>
      <c r="F231" s="6"/>
      <c r="G231" s="90"/>
    </row>
    <row r="232" spans="2:7">
      <c r="B232" s="6"/>
      <c r="D232" s="6"/>
      <c r="E232" s="6"/>
      <c r="F232" s="6"/>
      <c r="G232" s="90"/>
    </row>
    <row r="233" spans="2:7">
      <c r="B233" s="6"/>
      <c r="D233" s="6"/>
      <c r="E233" s="6"/>
      <c r="F233" s="6"/>
      <c r="G233" s="90"/>
    </row>
    <row r="234" spans="2:7">
      <c r="B234" s="6"/>
      <c r="D234" s="6"/>
      <c r="E234" s="6"/>
      <c r="F234" s="6"/>
      <c r="G234" s="90"/>
    </row>
    <row r="235" spans="2:7">
      <c r="B235" s="6"/>
      <c r="D235" s="6"/>
      <c r="E235" s="6"/>
      <c r="F235" s="6"/>
      <c r="G235" s="90"/>
    </row>
    <row r="236" spans="2:7">
      <c r="B236" s="6"/>
      <c r="D236" s="6"/>
      <c r="E236" s="6"/>
      <c r="F236" s="6"/>
      <c r="G236" s="90"/>
    </row>
    <row r="237" spans="2:7">
      <c r="B237" s="6"/>
      <c r="D237" s="6"/>
      <c r="E237" s="6"/>
      <c r="F237" s="6"/>
      <c r="G237" s="90"/>
    </row>
    <row r="238" spans="2:7">
      <c r="B238" s="6"/>
      <c r="D238" s="6"/>
      <c r="E238" s="6"/>
      <c r="F238" s="6"/>
      <c r="G238" s="90"/>
    </row>
    <row r="239" spans="2:7">
      <c r="B239" s="6"/>
      <c r="D239" s="6"/>
      <c r="E239" s="6"/>
      <c r="F239" s="6"/>
      <c r="G239" s="90"/>
    </row>
    <row r="240" spans="2:7">
      <c r="B240" s="6"/>
      <c r="D240" s="6"/>
      <c r="E240" s="6"/>
      <c r="F240" s="6"/>
      <c r="G240" s="90"/>
    </row>
    <row r="241" spans="2:7">
      <c r="B241" s="6"/>
      <c r="D241" s="6"/>
      <c r="E241" s="6"/>
      <c r="F241" s="6"/>
      <c r="G241" s="90"/>
    </row>
    <row r="242" spans="2:7">
      <c r="B242" s="6"/>
      <c r="D242" s="6"/>
      <c r="E242" s="6"/>
      <c r="F242" s="6"/>
      <c r="G242" s="90"/>
    </row>
    <row r="243" spans="2:7">
      <c r="B243" s="6"/>
      <c r="D243" s="6"/>
      <c r="E243" s="6"/>
      <c r="F243" s="6"/>
      <c r="G243" s="90"/>
    </row>
    <row r="244" spans="2:7">
      <c r="B244" s="6"/>
      <c r="D244" s="6"/>
      <c r="E244" s="6"/>
      <c r="F244" s="6"/>
      <c r="G244" s="90"/>
    </row>
    <row r="245" spans="2:7">
      <c r="B245" s="6"/>
      <c r="D245" s="6"/>
      <c r="E245" s="6"/>
      <c r="F245" s="6"/>
      <c r="G245" s="90"/>
    </row>
    <row r="246" spans="2:7">
      <c r="B246" s="6"/>
      <c r="D246" s="6"/>
      <c r="E246" s="6"/>
      <c r="F246" s="6"/>
      <c r="G246" s="90"/>
    </row>
    <row r="247" spans="2:7">
      <c r="B247" s="6"/>
      <c r="D247" s="6"/>
      <c r="E247" s="6"/>
      <c r="F247" s="6"/>
      <c r="G247" s="90"/>
    </row>
    <row r="248" spans="2:7">
      <c r="B248" s="6"/>
      <c r="D248" s="6"/>
      <c r="E248" s="6"/>
      <c r="F248" s="6"/>
      <c r="G248" s="90"/>
    </row>
    <row r="249" spans="2:7">
      <c r="B249" s="6"/>
      <c r="D249" s="6"/>
      <c r="E249" s="6"/>
      <c r="F249" s="6"/>
      <c r="G249" s="90"/>
    </row>
    <row r="250" spans="2:7">
      <c r="B250" s="6"/>
      <c r="D250" s="6"/>
      <c r="E250" s="6"/>
      <c r="F250" s="6"/>
      <c r="G250" s="90"/>
    </row>
    <row r="251" spans="2:7">
      <c r="B251" s="6"/>
      <c r="D251" s="6"/>
      <c r="E251" s="6"/>
      <c r="F251" s="6"/>
      <c r="G251" s="90"/>
    </row>
    <row r="252" spans="2:7">
      <c r="B252" s="6"/>
      <c r="D252" s="6"/>
      <c r="E252" s="6"/>
      <c r="F252" s="6"/>
      <c r="G252" s="90"/>
    </row>
    <row r="253" spans="2:7">
      <c r="B253" s="6"/>
      <c r="D253" s="6"/>
      <c r="E253" s="6"/>
      <c r="F253" s="6"/>
      <c r="G253" s="90"/>
    </row>
    <row r="254" spans="2:7">
      <c r="B254" s="6"/>
      <c r="D254" s="6"/>
      <c r="E254" s="6"/>
      <c r="F254" s="6"/>
      <c r="G254" s="90"/>
    </row>
    <row r="255" spans="2:7">
      <c r="B255" s="6"/>
      <c r="D255" s="6"/>
      <c r="E255" s="6"/>
      <c r="F255" s="6"/>
      <c r="G255" s="90"/>
    </row>
    <row r="256" spans="2:7">
      <c r="B256" s="6"/>
      <c r="D256" s="6"/>
      <c r="E256" s="6"/>
      <c r="F256" s="6"/>
      <c r="G256" s="90"/>
    </row>
    <row r="268" spans="2:7">
      <c r="B268" s="6"/>
      <c r="D268" s="6"/>
      <c r="E268" s="6"/>
      <c r="F268" s="6"/>
      <c r="G268" s="90"/>
    </row>
    <row r="269" spans="2:7">
      <c r="B269" s="6"/>
      <c r="D269" s="6"/>
      <c r="E269" s="6"/>
      <c r="F269" s="6"/>
      <c r="G269" s="90"/>
    </row>
    <row r="270" spans="2:7">
      <c r="B270" s="6"/>
      <c r="D270" s="6"/>
      <c r="E270" s="6"/>
      <c r="F270" s="6"/>
      <c r="G270" s="90"/>
    </row>
    <row r="271" spans="2:7">
      <c r="B271" s="6"/>
      <c r="D271" s="6"/>
      <c r="E271" s="6"/>
      <c r="F271" s="6"/>
      <c r="G271" s="90"/>
    </row>
    <row r="272" spans="2:7">
      <c r="B272" s="6"/>
      <c r="D272" s="6"/>
      <c r="E272" s="6"/>
      <c r="F272" s="6"/>
      <c r="G272" s="90"/>
    </row>
    <row r="273" spans="2:7">
      <c r="B273" s="6"/>
      <c r="D273" s="6"/>
      <c r="E273" s="6"/>
      <c r="F273" s="6"/>
      <c r="G273" s="90"/>
    </row>
    <row r="274" spans="2:7">
      <c r="B274" s="6"/>
      <c r="D274" s="6"/>
      <c r="E274" s="6"/>
      <c r="F274" s="6"/>
      <c r="G274" s="90"/>
    </row>
    <row r="275" spans="2:7">
      <c r="B275" s="6"/>
      <c r="D275" s="6"/>
      <c r="E275" s="6"/>
      <c r="F275" s="6"/>
      <c r="G275" s="90"/>
    </row>
    <row r="276" spans="2:7">
      <c r="B276" s="6"/>
      <c r="D276" s="6"/>
      <c r="E276" s="6"/>
      <c r="F276" s="6"/>
      <c r="G276" s="90"/>
    </row>
    <row r="277" spans="2:7">
      <c r="B277" s="6"/>
      <c r="D277" s="6"/>
      <c r="E277" s="6"/>
      <c r="F277" s="6"/>
      <c r="G277" s="90"/>
    </row>
    <row r="278" spans="2:7">
      <c r="B278" s="6"/>
      <c r="D278" s="6"/>
      <c r="E278" s="6"/>
      <c r="F278" s="6"/>
      <c r="G278" s="90"/>
    </row>
    <row r="279" spans="2:7">
      <c r="B279" s="6"/>
      <c r="D279" s="6"/>
      <c r="E279" s="6"/>
      <c r="F279" s="6"/>
      <c r="G279" s="90"/>
    </row>
    <row r="280" spans="2:7">
      <c r="B280" s="6"/>
      <c r="D280" s="6"/>
      <c r="E280" s="6"/>
      <c r="F280" s="6"/>
      <c r="G280" s="90"/>
    </row>
    <row r="281" spans="2:7">
      <c r="B281" s="6"/>
      <c r="D281" s="6"/>
      <c r="E281" s="6"/>
      <c r="F281" s="6"/>
      <c r="G281" s="90"/>
    </row>
    <row r="282" spans="2:7">
      <c r="B282" s="6"/>
      <c r="D282" s="6"/>
      <c r="E282" s="6"/>
      <c r="F282" s="6"/>
      <c r="G282" s="90"/>
    </row>
    <row r="283" spans="2:7">
      <c r="B283" s="6"/>
      <c r="D283" s="6"/>
      <c r="E283" s="6"/>
      <c r="F283" s="6"/>
      <c r="G283" s="90"/>
    </row>
    <row r="284" spans="2:7">
      <c r="B284" s="6"/>
      <c r="D284" s="6"/>
      <c r="E284" s="6"/>
      <c r="F284" s="6"/>
      <c r="G284" s="90"/>
    </row>
    <row r="285" spans="2:7">
      <c r="B285" s="6"/>
      <c r="D285" s="6"/>
      <c r="E285" s="6"/>
      <c r="F285" s="6"/>
      <c r="G285" s="90"/>
    </row>
    <row r="286" spans="2:7">
      <c r="B286" s="6"/>
      <c r="D286" s="6"/>
      <c r="E286" s="6"/>
      <c r="F286" s="6"/>
      <c r="G286" s="90"/>
    </row>
    <row r="287" spans="2:7">
      <c r="B287" s="6"/>
      <c r="D287" s="6"/>
      <c r="E287" s="6"/>
      <c r="F287" s="6"/>
      <c r="G287" s="90"/>
    </row>
    <row r="288" spans="2:7">
      <c r="B288" s="6"/>
      <c r="D288" s="6"/>
      <c r="E288" s="6"/>
      <c r="F288" s="6"/>
      <c r="G288" s="90"/>
    </row>
    <row r="289" spans="2:7">
      <c r="B289" s="6"/>
      <c r="D289" s="6"/>
      <c r="E289" s="6"/>
      <c r="F289" s="6"/>
      <c r="G289" s="90"/>
    </row>
    <row r="290" spans="2:7">
      <c r="B290" s="6"/>
      <c r="D290" s="6"/>
      <c r="E290" s="6"/>
      <c r="F290" s="6"/>
      <c r="G290" s="90"/>
    </row>
    <row r="291" spans="2:7">
      <c r="B291" s="6"/>
      <c r="D291" s="6"/>
      <c r="E291" s="6"/>
      <c r="F291" s="6"/>
      <c r="G291" s="90"/>
    </row>
    <row r="292" spans="2:7">
      <c r="B292" s="6"/>
      <c r="D292" s="6"/>
      <c r="E292" s="6"/>
      <c r="F292" s="6"/>
      <c r="G292" s="90"/>
    </row>
    <row r="293" spans="2:7">
      <c r="B293" s="6"/>
      <c r="D293" s="6"/>
      <c r="E293" s="6"/>
      <c r="F293" s="6"/>
      <c r="G293" s="90"/>
    </row>
    <row r="294" spans="2:7">
      <c r="B294" s="6"/>
      <c r="D294" s="6"/>
      <c r="E294" s="6"/>
      <c r="F294" s="6"/>
      <c r="G294" s="90"/>
    </row>
    <row r="295" spans="2:7">
      <c r="B295" s="6"/>
      <c r="D295" s="6"/>
      <c r="E295" s="6"/>
      <c r="F295" s="6"/>
      <c r="G295" s="90"/>
    </row>
    <row r="296" spans="2:7">
      <c r="B296" s="6"/>
      <c r="D296" s="6"/>
      <c r="E296" s="6"/>
      <c r="F296" s="6"/>
      <c r="G296" s="90"/>
    </row>
    <row r="297" spans="2:7">
      <c r="B297" s="6"/>
      <c r="D297" s="6"/>
      <c r="E297" s="6"/>
      <c r="F297" s="6"/>
      <c r="G297" s="90"/>
    </row>
    <row r="298" spans="2:7">
      <c r="B298" s="6"/>
      <c r="D298" s="6"/>
      <c r="E298" s="6"/>
      <c r="F298" s="6"/>
      <c r="G298" s="90"/>
    </row>
    <row r="299" spans="2:7">
      <c r="B299" s="6"/>
      <c r="D299" s="6"/>
      <c r="E299" s="6"/>
      <c r="F299" s="6"/>
      <c r="G299" s="90"/>
    </row>
    <row r="300" spans="2:7">
      <c r="B300" s="6"/>
      <c r="D300" s="6"/>
      <c r="E300" s="6"/>
      <c r="F300" s="6"/>
      <c r="G300" s="90"/>
    </row>
    <row r="301" spans="2:7">
      <c r="B301" s="6"/>
      <c r="D301" s="6"/>
      <c r="E301" s="6"/>
      <c r="F301" s="6"/>
      <c r="G301" s="90"/>
    </row>
    <row r="302" spans="2:7">
      <c r="B302" s="6"/>
      <c r="D302" s="6"/>
      <c r="E302" s="6"/>
      <c r="F302" s="6"/>
      <c r="G302" s="90"/>
    </row>
    <row r="303" spans="2:7">
      <c r="B303" s="6"/>
      <c r="D303" s="6"/>
      <c r="E303" s="6"/>
      <c r="F303" s="6"/>
      <c r="G303" s="90"/>
    </row>
    <row r="304" spans="2:7">
      <c r="B304" s="6"/>
      <c r="D304" s="6"/>
      <c r="E304" s="6"/>
      <c r="F304" s="6"/>
      <c r="G304" s="90"/>
    </row>
    <row r="305" spans="2:7">
      <c r="B305" s="6"/>
      <c r="D305" s="6"/>
      <c r="E305" s="6"/>
      <c r="F305" s="6"/>
      <c r="G305" s="90"/>
    </row>
    <row r="306" spans="2:7">
      <c r="B306" s="6"/>
      <c r="D306" s="6"/>
      <c r="E306" s="6"/>
      <c r="F306" s="6"/>
      <c r="G306" s="90"/>
    </row>
    <row r="307" spans="2:7">
      <c r="B307" s="6"/>
      <c r="D307" s="6"/>
      <c r="E307" s="6"/>
      <c r="F307" s="6"/>
      <c r="G307" s="90"/>
    </row>
    <row r="308" spans="2:7">
      <c r="B308" s="6"/>
      <c r="D308" s="6"/>
      <c r="E308" s="6"/>
      <c r="F308" s="6"/>
      <c r="G308" s="90"/>
    </row>
    <row r="309" spans="2:7">
      <c r="B309" s="6"/>
      <c r="D309" s="6"/>
      <c r="E309" s="6"/>
      <c r="F309" s="6"/>
      <c r="G309" s="90"/>
    </row>
    <row r="310" spans="2:7">
      <c r="B310" s="6"/>
      <c r="D310" s="6"/>
      <c r="E310" s="6"/>
      <c r="F310" s="6"/>
      <c r="G310" s="90"/>
    </row>
    <row r="311" spans="2:7">
      <c r="B311" s="6"/>
      <c r="D311" s="6"/>
      <c r="E311" s="6"/>
      <c r="F311" s="6"/>
      <c r="G311" s="90"/>
    </row>
    <row r="312" spans="2:7">
      <c r="B312" s="6"/>
      <c r="D312" s="6"/>
      <c r="E312" s="6"/>
      <c r="F312" s="6"/>
      <c r="G312" s="90"/>
    </row>
    <row r="313" spans="2:7">
      <c r="B313" s="6"/>
      <c r="D313" s="6"/>
      <c r="E313" s="6"/>
      <c r="F313" s="6"/>
      <c r="G313" s="90"/>
    </row>
    <row r="314" spans="2:7">
      <c r="B314" s="6"/>
      <c r="D314" s="6"/>
      <c r="E314" s="6"/>
      <c r="F314" s="6"/>
      <c r="G314" s="90"/>
    </row>
    <row r="315" spans="2:7">
      <c r="B315" s="6"/>
      <c r="D315" s="6"/>
      <c r="E315" s="6"/>
      <c r="F315" s="6"/>
      <c r="G315" s="90"/>
    </row>
    <row r="316" spans="2:7">
      <c r="B316" s="6"/>
      <c r="D316" s="6"/>
      <c r="E316" s="6"/>
      <c r="F316" s="6"/>
      <c r="G316" s="90"/>
    </row>
    <row r="317" spans="2:7">
      <c r="B317" s="6"/>
      <c r="D317" s="6"/>
      <c r="E317" s="6"/>
      <c r="F317" s="6"/>
      <c r="G317" s="90"/>
    </row>
    <row r="318" spans="2:7">
      <c r="B318" s="6"/>
      <c r="D318" s="6"/>
      <c r="E318" s="6"/>
      <c r="F318" s="6"/>
      <c r="G318" s="90"/>
    </row>
    <row r="319" spans="2:7">
      <c r="B319" s="6"/>
      <c r="D319" s="6"/>
      <c r="E319" s="6"/>
      <c r="F319" s="6"/>
      <c r="G319" s="90"/>
    </row>
    <row r="320" spans="2:7">
      <c r="B320" s="6"/>
      <c r="D320" s="6"/>
      <c r="E320" s="6"/>
      <c r="F320" s="6"/>
      <c r="G320" s="90"/>
    </row>
    <row r="321" spans="2:7">
      <c r="B321" s="6"/>
      <c r="D321" s="6"/>
      <c r="E321" s="6"/>
      <c r="F321" s="6"/>
      <c r="G321" s="90"/>
    </row>
    <row r="322" spans="2:7">
      <c r="B322" s="6"/>
      <c r="D322" s="6"/>
      <c r="E322" s="6"/>
      <c r="F322" s="6"/>
      <c r="G322" s="90"/>
    </row>
    <row r="323" spans="2:7">
      <c r="B323" s="6"/>
      <c r="D323" s="6"/>
      <c r="E323" s="6"/>
      <c r="F323" s="6"/>
      <c r="G323" s="90"/>
    </row>
    <row r="324" spans="2:7">
      <c r="B324" s="6"/>
      <c r="D324" s="6"/>
      <c r="E324" s="6"/>
      <c r="F324" s="6"/>
      <c r="G324" s="90"/>
    </row>
    <row r="325" spans="2:7">
      <c r="B325" s="6"/>
      <c r="D325" s="6"/>
      <c r="E325" s="6"/>
      <c r="F325" s="6"/>
      <c r="G325" s="90"/>
    </row>
    <row r="326" spans="2:7">
      <c r="B326" s="6"/>
      <c r="D326" s="6"/>
      <c r="E326" s="6"/>
      <c r="F326" s="6"/>
      <c r="G326" s="90"/>
    </row>
    <row r="327" spans="2:7">
      <c r="B327" s="6"/>
      <c r="D327" s="6"/>
      <c r="E327" s="6"/>
      <c r="F327" s="6"/>
      <c r="G327" s="90"/>
    </row>
    <row r="328" spans="2:7">
      <c r="B328" s="6"/>
      <c r="D328" s="6"/>
      <c r="E328" s="6"/>
      <c r="F328" s="6"/>
      <c r="G328" s="90"/>
    </row>
    <row r="329" spans="2:7">
      <c r="B329" s="6"/>
      <c r="D329" s="6"/>
      <c r="E329" s="6"/>
      <c r="F329" s="6"/>
      <c r="G329" s="90"/>
    </row>
    <row r="330" spans="2:7">
      <c r="B330" s="6"/>
      <c r="D330" s="6"/>
      <c r="E330" s="6"/>
      <c r="F330" s="6"/>
      <c r="G330" s="90"/>
    </row>
    <row r="331" spans="2:7">
      <c r="B331" s="6"/>
      <c r="D331" s="6"/>
      <c r="E331" s="6"/>
      <c r="F331" s="6"/>
      <c r="G331" s="90"/>
    </row>
    <row r="332" spans="2:7">
      <c r="B332" s="6"/>
      <c r="D332" s="6"/>
      <c r="E332" s="6"/>
      <c r="F332" s="6"/>
      <c r="G332" s="90"/>
    </row>
    <row r="333" spans="2:7">
      <c r="B333" s="6"/>
      <c r="D333" s="6"/>
      <c r="E333" s="6"/>
      <c r="F333" s="6"/>
      <c r="G333" s="90"/>
    </row>
    <row r="334" spans="2:7">
      <c r="B334" s="6"/>
      <c r="D334" s="6"/>
      <c r="E334" s="6"/>
      <c r="F334" s="6"/>
      <c r="G334" s="90"/>
    </row>
    <row r="335" spans="2:7">
      <c r="B335" s="6"/>
      <c r="D335" s="6"/>
      <c r="E335" s="6"/>
      <c r="F335" s="6"/>
      <c r="G335" s="90"/>
    </row>
    <row r="336" spans="2:7">
      <c r="B336" s="6"/>
      <c r="D336" s="6"/>
      <c r="E336" s="6"/>
      <c r="F336" s="6"/>
      <c r="G336" s="90"/>
    </row>
    <row r="337" spans="2:7">
      <c r="B337" s="6"/>
      <c r="D337" s="6"/>
      <c r="E337" s="6"/>
      <c r="F337" s="6"/>
      <c r="G337" s="90"/>
    </row>
    <row r="338" spans="2:7">
      <c r="B338" s="6"/>
      <c r="D338" s="6"/>
      <c r="E338" s="6"/>
      <c r="F338" s="6"/>
      <c r="G338" s="90"/>
    </row>
    <row r="339" spans="2:7">
      <c r="B339" s="6"/>
      <c r="D339" s="6"/>
      <c r="E339" s="6"/>
      <c r="F339" s="6"/>
      <c r="G339" s="90"/>
    </row>
    <row r="340" spans="2:7">
      <c r="B340" s="6"/>
      <c r="D340" s="6"/>
      <c r="E340" s="6"/>
      <c r="F340" s="6"/>
      <c r="G340" s="90"/>
    </row>
    <row r="341" spans="2:7">
      <c r="B341" s="6"/>
      <c r="D341" s="6"/>
      <c r="E341" s="6"/>
      <c r="F341" s="6"/>
      <c r="G341" s="90"/>
    </row>
    <row r="342" spans="2:7">
      <c r="B342" s="6"/>
      <c r="D342" s="6"/>
      <c r="E342" s="6"/>
      <c r="F342" s="6"/>
      <c r="G342" s="90"/>
    </row>
    <row r="343" spans="2:7">
      <c r="B343" s="6"/>
      <c r="D343" s="6"/>
      <c r="E343" s="6"/>
      <c r="F343" s="6"/>
      <c r="G343" s="90"/>
    </row>
    <row r="344" spans="2:7">
      <c r="B344" s="6"/>
      <c r="D344" s="6"/>
      <c r="E344" s="6"/>
      <c r="F344" s="6"/>
      <c r="G344" s="90"/>
    </row>
    <row r="345" spans="2:7">
      <c r="B345" s="6"/>
      <c r="D345" s="6"/>
      <c r="E345" s="6"/>
      <c r="F345" s="6"/>
      <c r="G345" s="90"/>
    </row>
    <row r="346" spans="2:7">
      <c r="B346" s="6"/>
      <c r="D346" s="6"/>
      <c r="E346" s="6"/>
      <c r="F346" s="6"/>
      <c r="G346" s="90"/>
    </row>
    <row r="347" spans="2:7">
      <c r="B347" s="6"/>
      <c r="D347" s="6"/>
      <c r="E347" s="6"/>
      <c r="F347" s="6"/>
      <c r="G347" s="90"/>
    </row>
    <row r="348" spans="2:7">
      <c r="B348" s="6"/>
      <c r="D348" s="6"/>
      <c r="E348" s="6"/>
      <c r="F348" s="6"/>
      <c r="G348" s="90"/>
    </row>
    <row r="349" spans="2:7">
      <c r="B349" s="6"/>
      <c r="D349" s="6"/>
      <c r="E349" s="6"/>
      <c r="F349" s="6"/>
      <c r="G349" s="90"/>
    </row>
    <row r="350" spans="2:7">
      <c r="B350" s="6"/>
      <c r="D350" s="6"/>
      <c r="E350" s="6"/>
      <c r="F350" s="6"/>
      <c r="G350" s="90"/>
    </row>
    <row r="351" spans="2:7">
      <c r="B351" s="6"/>
      <c r="D351" s="6"/>
      <c r="E351" s="6"/>
      <c r="F351" s="6"/>
      <c r="G351" s="90"/>
    </row>
    <row r="352" spans="2:7">
      <c r="B352" s="6"/>
      <c r="D352" s="6"/>
      <c r="E352" s="6"/>
      <c r="F352" s="6"/>
      <c r="G352" s="90"/>
    </row>
    <row r="353" spans="2:7">
      <c r="B353" s="6"/>
      <c r="D353" s="6"/>
      <c r="E353" s="6"/>
      <c r="F353" s="6"/>
      <c r="G353" s="90"/>
    </row>
    <row r="354" spans="2:7">
      <c r="B354" s="6"/>
      <c r="D354" s="6"/>
      <c r="E354" s="6"/>
      <c r="F354" s="6"/>
      <c r="G354" s="90"/>
    </row>
    <row r="355" spans="2:7">
      <c r="B355" s="6"/>
      <c r="D355" s="6"/>
      <c r="E355" s="6"/>
      <c r="F355" s="6"/>
      <c r="G355" s="90"/>
    </row>
    <row r="356" spans="2:7">
      <c r="B356" s="6"/>
      <c r="D356" s="6"/>
      <c r="E356" s="6"/>
      <c r="F356" s="6"/>
      <c r="G356" s="90"/>
    </row>
    <row r="357" spans="2:7">
      <c r="B357" s="6"/>
      <c r="D357" s="6"/>
      <c r="E357" s="6"/>
      <c r="F357" s="6"/>
      <c r="G357" s="90"/>
    </row>
    <row r="358" spans="2:7">
      <c r="B358" s="6"/>
      <c r="D358" s="6"/>
      <c r="E358" s="6"/>
      <c r="F358" s="6"/>
      <c r="G358" s="90"/>
    </row>
    <row r="359" spans="2:7">
      <c r="B359" s="6"/>
      <c r="D359" s="6"/>
      <c r="E359" s="6"/>
      <c r="F359" s="6"/>
      <c r="G359" s="90"/>
    </row>
    <row r="360" spans="2:7">
      <c r="B360" s="6"/>
      <c r="D360" s="6"/>
      <c r="E360" s="6"/>
      <c r="F360" s="6"/>
      <c r="G360" s="90"/>
    </row>
    <row r="361" spans="2:7">
      <c r="B361" s="6"/>
      <c r="D361" s="6"/>
      <c r="E361" s="6"/>
      <c r="F361" s="6"/>
      <c r="G361" s="90"/>
    </row>
    <row r="362" spans="2:7">
      <c r="B362" s="6"/>
      <c r="D362" s="6"/>
      <c r="E362" s="6"/>
      <c r="F362" s="6"/>
      <c r="G362" s="90"/>
    </row>
    <row r="363" spans="2:7">
      <c r="B363" s="6"/>
      <c r="D363" s="6"/>
      <c r="E363" s="6"/>
      <c r="F363" s="6"/>
      <c r="G363" s="90"/>
    </row>
    <row r="364" spans="2:7">
      <c r="B364" s="6"/>
      <c r="D364" s="6"/>
      <c r="E364" s="6"/>
      <c r="F364" s="6"/>
      <c r="G364" s="90"/>
    </row>
    <row r="365" spans="2:7">
      <c r="B365" s="6"/>
      <c r="D365" s="6"/>
      <c r="E365" s="6"/>
      <c r="F365" s="6"/>
      <c r="G365" s="90"/>
    </row>
    <row r="366" spans="2:7">
      <c r="B366" s="6"/>
      <c r="D366" s="6"/>
      <c r="E366" s="6"/>
      <c r="F366" s="6"/>
      <c r="G366" s="90"/>
    </row>
    <row r="367" spans="2:7">
      <c r="B367" s="6"/>
      <c r="D367" s="6"/>
      <c r="E367" s="6"/>
      <c r="F367" s="6"/>
      <c r="G367" s="90"/>
    </row>
    <row r="368" spans="2:7">
      <c r="B368" s="6"/>
      <c r="D368" s="6"/>
      <c r="E368" s="6"/>
      <c r="F368" s="6"/>
      <c r="G368" s="90"/>
    </row>
    <row r="369" spans="2:7">
      <c r="B369" s="6"/>
      <c r="D369" s="6"/>
      <c r="E369" s="6"/>
      <c r="F369" s="6"/>
      <c r="G369" s="90"/>
    </row>
    <row r="370" spans="2:7">
      <c r="B370" s="6"/>
      <c r="D370" s="6"/>
      <c r="E370" s="6"/>
      <c r="F370" s="6"/>
      <c r="G370" s="90"/>
    </row>
    <row r="371" spans="2:7">
      <c r="B371" s="6"/>
      <c r="D371" s="6"/>
      <c r="E371" s="6"/>
      <c r="F371" s="6"/>
      <c r="G371" s="90"/>
    </row>
    <row r="372" spans="2:7">
      <c r="B372" s="6"/>
      <c r="D372" s="6"/>
      <c r="E372" s="6"/>
      <c r="F372" s="6"/>
      <c r="G372" s="90"/>
    </row>
    <row r="373" spans="2:7">
      <c r="B373" s="6"/>
      <c r="D373" s="6"/>
      <c r="E373" s="6"/>
      <c r="F373" s="6"/>
      <c r="G373" s="90"/>
    </row>
    <row r="374" spans="2:7">
      <c r="B374" s="6"/>
      <c r="D374" s="6"/>
      <c r="E374" s="6"/>
      <c r="F374" s="6"/>
      <c r="G374" s="90"/>
    </row>
    <row r="375" spans="2:7">
      <c r="B375" s="6"/>
      <c r="D375" s="6"/>
      <c r="E375" s="6"/>
      <c r="F375" s="6"/>
      <c r="G375" s="90"/>
    </row>
    <row r="376" spans="2:7">
      <c r="B376" s="6"/>
      <c r="D376" s="6"/>
      <c r="E376" s="6"/>
      <c r="F376" s="6"/>
      <c r="G376" s="90"/>
    </row>
    <row r="377" spans="2:7">
      <c r="B377" s="6"/>
      <c r="D377" s="6"/>
      <c r="E377" s="6"/>
      <c r="F377" s="6"/>
      <c r="G377" s="90"/>
    </row>
    <row r="378" spans="2:7">
      <c r="B378" s="6"/>
      <c r="D378" s="6"/>
      <c r="E378" s="6"/>
      <c r="F378" s="6"/>
      <c r="G378" s="90"/>
    </row>
    <row r="379" spans="2:7">
      <c r="B379" s="6"/>
      <c r="D379" s="6"/>
      <c r="E379" s="6"/>
      <c r="F379" s="6"/>
      <c r="G379" s="90"/>
    </row>
    <row r="380" spans="2:7">
      <c r="B380" s="6"/>
      <c r="D380" s="6"/>
      <c r="E380" s="6"/>
      <c r="F380" s="6"/>
      <c r="G380" s="90"/>
    </row>
    <row r="381" spans="2:7">
      <c r="B381" s="6"/>
      <c r="D381" s="6"/>
      <c r="E381" s="6"/>
      <c r="F381" s="6"/>
      <c r="G381" s="90"/>
    </row>
    <row r="382" spans="2:7">
      <c r="B382" s="6"/>
      <c r="D382" s="6"/>
      <c r="E382" s="6"/>
      <c r="F382" s="6"/>
      <c r="G382" s="90"/>
    </row>
    <row r="383" spans="2:7">
      <c r="B383" s="6"/>
      <c r="D383" s="6"/>
      <c r="E383" s="6"/>
      <c r="F383" s="6"/>
      <c r="G383" s="90"/>
    </row>
    <row r="384" spans="2:7">
      <c r="B384" s="6"/>
      <c r="D384" s="6"/>
      <c r="E384" s="6"/>
      <c r="F384" s="6"/>
      <c r="G384" s="90"/>
    </row>
    <row r="385" spans="2:7">
      <c r="B385" s="6"/>
      <c r="D385" s="6"/>
      <c r="E385" s="6"/>
      <c r="F385" s="6"/>
      <c r="G385" s="90"/>
    </row>
    <row r="386" spans="2:7">
      <c r="B386" s="6"/>
      <c r="D386" s="6"/>
      <c r="E386" s="6"/>
      <c r="F386" s="6"/>
      <c r="G386" s="90"/>
    </row>
    <row r="387" spans="2:7">
      <c r="B387" s="6"/>
      <c r="D387" s="6"/>
      <c r="E387" s="6"/>
      <c r="F387" s="6"/>
      <c r="G387" s="90"/>
    </row>
    <row r="388" spans="2:7">
      <c r="B388" s="6"/>
      <c r="D388" s="6"/>
      <c r="E388" s="6"/>
      <c r="F388" s="6"/>
      <c r="G388" s="90"/>
    </row>
    <row r="389" spans="2:7">
      <c r="B389" s="6"/>
      <c r="D389" s="6"/>
      <c r="E389" s="6"/>
      <c r="F389" s="6"/>
      <c r="G389" s="90"/>
    </row>
    <row r="390" spans="2:7">
      <c r="B390" s="6"/>
      <c r="D390" s="6"/>
      <c r="E390" s="6"/>
      <c r="F390" s="6"/>
      <c r="G390" s="90"/>
    </row>
    <row r="391" spans="2:7">
      <c r="B391" s="6"/>
      <c r="D391" s="6"/>
      <c r="E391" s="6"/>
      <c r="F391" s="6"/>
      <c r="G391" s="90"/>
    </row>
    <row r="392" spans="2:7">
      <c r="B392" s="6"/>
      <c r="D392" s="6"/>
      <c r="E392" s="6"/>
      <c r="F392" s="6"/>
      <c r="G392" s="90"/>
    </row>
    <row r="393" spans="2:7">
      <c r="B393" s="6"/>
      <c r="D393" s="6"/>
      <c r="E393" s="6"/>
      <c r="F393" s="6"/>
      <c r="G393" s="90"/>
    </row>
    <row r="394" spans="2:7">
      <c r="B394" s="6"/>
      <c r="D394" s="6"/>
      <c r="E394" s="6"/>
      <c r="F394" s="6"/>
      <c r="G394" s="90"/>
    </row>
    <row r="395" spans="2:7">
      <c r="B395" s="6"/>
      <c r="D395" s="6"/>
      <c r="E395" s="6"/>
      <c r="F395" s="6"/>
      <c r="G395" s="90"/>
    </row>
    <row r="396" spans="2:7">
      <c r="B396" s="6"/>
      <c r="D396" s="6"/>
      <c r="E396" s="6"/>
      <c r="F396" s="6"/>
      <c r="G396" s="90"/>
    </row>
    <row r="397" spans="2:7">
      <c r="B397" s="6"/>
      <c r="D397" s="6"/>
      <c r="E397" s="6"/>
      <c r="F397" s="6"/>
      <c r="G397" s="90"/>
    </row>
    <row r="398" spans="2:7">
      <c r="B398" s="6"/>
      <c r="D398" s="6"/>
      <c r="E398" s="6"/>
      <c r="F398" s="6"/>
      <c r="G398" s="90"/>
    </row>
    <row r="399" spans="2:7">
      <c r="B399" s="6"/>
      <c r="D399" s="6"/>
      <c r="E399" s="6"/>
      <c r="F399" s="6"/>
      <c r="G399" s="90"/>
    </row>
    <row r="400" spans="2:7">
      <c r="B400" s="6"/>
      <c r="D400" s="6"/>
      <c r="E400" s="6"/>
      <c r="F400" s="6"/>
      <c r="G400" s="90"/>
    </row>
    <row r="401" spans="2:7">
      <c r="B401" s="6"/>
      <c r="D401" s="6"/>
      <c r="E401" s="6"/>
      <c r="F401" s="6"/>
      <c r="G401" s="90"/>
    </row>
    <row r="402" spans="2:7">
      <c r="B402" s="6"/>
      <c r="D402" s="6"/>
      <c r="E402" s="6"/>
      <c r="F402" s="6"/>
      <c r="G402" s="90"/>
    </row>
    <row r="403" spans="2:7">
      <c r="B403" s="6"/>
      <c r="D403" s="6"/>
      <c r="E403" s="6"/>
      <c r="F403" s="6"/>
      <c r="G403" s="90"/>
    </row>
    <row r="404" spans="2:7">
      <c r="B404" s="6"/>
      <c r="D404" s="6"/>
      <c r="E404" s="6"/>
      <c r="F404" s="6"/>
      <c r="G404" s="90"/>
    </row>
    <row r="405" spans="2:7">
      <c r="B405" s="6"/>
      <c r="D405" s="6"/>
      <c r="E405" s="6"/>
      <c r="F405" s="6"/>
      <c r="G405" s="90"/>
    </row>
    <row r="406" spans="2:7">
      <c r="B406" s="6"/>
      <c r="D406" s="6"/>
      <c r="E406" s="6"/>
      <c r="F406" s="6"/>
      <c r="G406" s="90"/>
    </row>
    <row r="407" spans="2:7">
      <c r="B407" s="6"/>
      <c r="D407" s="6"/>
      <c r="E407" s="6"/>
      <c r="F407" s="6"/>
      <c r="G407" s="90"/>
    </row>
    <row r="408" spans="2:7">
      <c r="B408" s="6"/>
      <c r="D408" s="6"/>
      <c r="E408" s="6"/>
      <c r="F408" s="6"/>
      <c r="G408" s="90"/>
    </row>
    <row r="409" spans="2:7">
      <c r="B409" s="6"/>
      <c r="D409" s="6"/>
      <c r="E409" s="6"/>
      <c r="F409" s="6"/>
      <c r="G409" s="90"/>
    </row>
    <row r="410" spans="2:7">
      <c r="B410" s="6"/>
      <c r="D410" s="6"/>
      <c r="E410" s="6"/>
      <c r="F410" s="6"/>
      <c r="G410" s="90"/>
    </row>
    <row r="411" spans="2:7">
      <c r="B411" s="6"/>
      <c r="D411" s="6"/>
      <c r="E411" s="6"/>
      <c r="F411" s="6"/>
      <c r="G411" s="90"/>
    </row>
    <row r="412" spans="2:7">
      <c r="B412" s="6"/>
      <c r="D412" s="6"/>
      <c r="E412" s="6"/>
      <c r="F412" s="6"/>
      <c r="G412" s="90"/>
    </row>
    <row r="413" spans="2:7">
      <c r="B413" s="6"/>
      <c r="D413" s="6"/>
      <c r="E413" s="6"/>
      <c r="F413" s="6"/>
      <c r="G413" s="90"/>
    </row>
    <row r="414" spans="2:7">
      <c r="B414" s="6"/>
      <c r="D414" s="6"/>
      <c r="E414" s="6"/>
      <c r="F414" s="6"/>
      <c r="G414" s="90"/>
    </row>
    <row r="415" spans="2:7">
      <c r="B415" s="6"/>
      <c r="D415" s="6"/>
      <c r="E415" s="6"/>
      <c r="F415" s="6"/>
      <c r="G415" s="90"/>
    </row>
    <row r="416" spans="2:7">
      <c r="B416" s="6"/>
      <c r="D416" s="6"/>
      <c r="E416" s="6"/>
      <c r="F416" s="6"/>
      <c r="G416" s="90"/>
    </row>
    <row r="417" spans="2:7">
      <c r="B417" s="6"/>
      <c r="D417" s="6"/>
      <c r="E417" s="6"/>
      <c r="F417" s="6"/>
      <c r="G417" s="90"/>
    </row>
    <row r="418" spans="2:7">
      <c r="B418" s="6"/>
      <c r="D418" s="6"/>
      <c r="E418" s="6"/>
      <c r="F418" s="6"/>
      <c r="G418" s="90"/>
    </row>
    <row r="419" spans="2:7">
      <c r="B419" s="6"/>
      <c r="D419" s="6"/>
      <c r="E419" s="6"/>
      <c r="F419" s="6"/>
      <c r="G419" s="90"/>
    </row>
    <row r="420" spans="2:7">
      <c r="B420" s="6"/>
      <c r="D420" s="6"/>
      <c r="E420" s="6"/>
      <c r="F420" s="6"/>
      <c r="G420" s="90"/>
    </row>
    <row r="421" spans="2:7">
      <c r="B421" s="6"/>
      <c r="D421" s="6"/>
      <c r="E421" s="6"/>
      <c r="F421" s="6"/>
      <c r="G421" s="90"/>
    </row>
    <row r="422" spans="2:7">
      <c r="B422" s="6"/>
      <c r="D422" s="6"/>
      <c r="E422" s="6"/>
      <c r="F422" s="6"/>
      <c r="G422" s="90"/>
    </row>
    <row r="423" spans="2:7">
      <c r="B423" s="6"/>
      <c r="D423" s="6"/>
      <c r="E423" s="6"/>
      <c r="F423" s="6"/>
      <c r="G423" s="90"/>
    </row>
    <row r="424" spans="2:7">
      <c r="B424" s="6"/>
      <c r="D424" s="6"/>
      <c r="E424" s="6"/>
      <c r="F424" s="6"/>
      <c r="G424" s="90"/>
    </row>
    <row r="425" spans="2:7">
      <c r="B425" s="6"/>
      <c r="D425" s="6"/>
      <c r="E425" s="6"/>
      <c r="F425" s="6"/>
      <c r="G425" s="90"/>
    </row>
    <row r="426" spans="2:7">
      <c r="B426" s="6"/>
      <c r="D426" s="6"/>
      <c r="E426" s="6"/>
      <c r="F426" s="6"/>
      <c r="G426" s="90"/>
    </row>
    <row r="427" spans="2:7">
      <c r="B427" s="6"/>
      <c r="D427" s="6"/>
      <c r="E427" s="6"/>
      <c r="F427" s="6"/>
      <c r="G427" s="90"/>
    </row>
    <row r="428" spans="2:7">
      <c r="B428" s="6"/>
      <c r="D428" s="6"/>
      <c r="E428" s="6"/>
      <c r="F428" s="6"/>
      <c r="G428" s="90"/>
    </row>
    <row r="429" spans="2:7">
      <c r="B429" s="6"/>
      <c r="D429" s="6"/>
      <c r="E429" s="6"/>
      <c r="F429" s="6"/>
      <c r="G429" s="90"/>
    </row>
    <row r="430" spans="2:7">
      <c r="B430" s="6"/>
      <c r="D430" s="6"/>
      <c r="E430" s="6"/>
      <c r="F430" s="6"/>
      <c r="G430" s="90"/>
    </row>
    <row r="431" spans="2:7">
      <c r="B431" s="6"/>
      <c r="D431" s="6"/>
      <c r="E431" s="6"/>
      <c r="F431" s="6"/>
      <c r="G431" s="90"/>
    </row>
    <row r="432" spans="2:7">
      <c r="B432" s="6"/>
      <c r="D432" s="6"/>
      <c r="E432" s="6"/>
      <c r="F432" s="6"/>
      <c r="G432" s="90"/>
    </row>
    <row r="433" spans="2:7">
      <c r="B433" s="6"/>
      <c r="D433" s="6"/>
      <c r="E433" s="6"/>
      <c r="F433" s="6"/>
      <c r="G433" s="90"/>
    </row>
    <row r="434" spans="2:7">
      <c r="B434" s="6"/>
      <c r="D434" s="6"/>
      <c r="E434" s="6"/>
      <c r="F434" s="6"/>
      <c r="G434" s="90"/>
    </row>
    <row r="435" spans="2:7">
      <c r="B435" s="6"/>
      <c r="D435" s="6"/>
      <c r="E435" s="6"/>
      <c r="F435" s="6"/>
      <c r="G435" s="90"/>
    </row>
    <row r="436" spans="2:7">
      <c r="B436" s="6"/>
      <c r="D436" s="6"/>
      <c r="E436" s="6"/>
      <c r="F436" s="6"/>
      <c r="G436" s="90"/>
    </row>
    <row r="437" spans="2:7">
      <c r="B437" s="6"/>
      <c r="D437" s="6"/>
      <c r="E437" s="6"/>
      <c r="F437" s="6"/>
      <c r="G437" s="90"/>
    </row>
    <row r="438" spans="2:7">
      <c r="B438" s="6"/>
      <c r="D438" s="6"/>
      <c r="E438" s="6"/>
      <c r="F438" s="6"/>
      <c r="G438" s="90"/>
    </row>
    <row r="439" spans="2:7">
      <c r="B439" s="6"/>
      <c r="D439" s="6"/>
      <c r="E439" s="6"/>
      <c r="F439" s="6"/>
      <c r="G439" s="90"/>
    </row>
    <row r="440" spans="2:7">
      <c r="B440" s="6"/>
      <c r="D440" s="6"/>
      <c r="E440" s="6"/>
      <c r="F440" s="6"/>
      <c r="G440" s="90"/>
    </row>
    <row r="441" spans="2:7">
      <c r="B441" s="6"/>
      <c r="D441" s="6"/>
      <c r="E441" s="6"/>
      <c r="F441" s="6"/>
      <c r="G441" s="90"/>
    </row>
    <row r="442" spans="2:7">
      <c r="B442" s="6"/>
      <c r="D442" s="6"/>
      <c r="E442" s="6"/>
      <c r="F442" s="6"/>
      <c r="G442" s="90"/>
    </row>
    <row r="443" spans="2:7">
      <c r="B443" s="6"/>
      <c r="D443" s="6"/>
      <c r="E443" s="6"/>
      <c r="F443" s="6"/>
      <c r="G443" s="90"/>
    </row>
    <row r="444" spans="2:7">
      <c r="B444" s="6"/>
      <c r="D444" s="6"/>
      <c r="E444" s="6"/>
      <c r="F444" s="6"/>
      <c r="G444" s="90"/>
    </row>
    <row r="445" spans="2:7">
      <c r="B445" s="6"/>
      <c r="D445" s="6"/>
      <c r="E445" s="6"/>
      <c r="F445" s="6"/>
      <c r="G445" s="90"/>
    </row>
    <row r="446" spans="2:7">
      <c r="B446" s="6"/>
      <c r="D446" s="6"/>
      <c r="E446" s="6"/>
      <c r="F446" s="6"/>
      <c r="G446" s="90"/>
    </row>
    <row r="447" spans="2:7">
      <c r="B447" s="6"/>
      <c r="D447" s="6"/>
      <c r="E447" s="6"/>
      <c r="F447" s="6"/>
      <c r="G447" s="90"/>
    </row>
    <row r="448" spans="2:7">
      <c r="B448" s="6"/>
      <c r="D448" s="6"/>
      <c r="E448" s="6"/>
      <c r="F448" s="6"/>
      <c r="G448" s="90"/>
    </row>
    <row r="449" spans="2:7">
      <c r="B449" s="6"/>
      <c r="D449" s="6"/>
      <c r="E449" s="6"/>
      <c r="F449" s="6"/>
      <c r="G449" s="90"/>
    </row>
    <row r="450" spans="2:7">
      <c r="B450" s="6"/>
      <c r="D450" s="6"/>
      <c r="E450" s="6"/>
      <c r="F450" s="6"/>
      <c r="G450" s="90"/>
    </row>
    <row r="451" spans="2:7">
      <c r="B451" s="6"/>
      <c r="D451" s="6"/>
      <c r="E451" s="6"/>
      <c r="F451" s="6"/>
      <c r="G451" s="90"/>
    </row>
    <row r="452" spans="2:7">
      <c r="B452" s="6"/>
      <c r="D452" s="6"/>
      <c r="E452" s="6"/>
      <c r="F452" s="6"/>
      <c r="G452" s="90"/>
    </row>
    <row r="453" spans="2:7">
      <c r="B453" s="6"/>
      <c r="D453" s="6"/>
      <c r="E453" s="6"/>
      <c r="F453" s="6"/>
      <c r="G453" s="90"/>
    </row>
    <row r="454" spans="2:7">
      <c r="B454" s="6"/>
      <c r="D454" s="6"/>
      <c r="E454" s="6"/>
      <c r="F454" s="6"/>
      <c r="G454" s="90"/>
    </row>
    <row r="455" spans="2:7">
      <c r="B455" s="6"/>
      <c r="D455" s="6"/>
      <c r="E455" s="6"/>
      <c r="F455" s="6"/>
      <c r="G455" s="90"/>
    </row>
    <row r="456" spans="2:7">
      <c r="B456" s="6"/>
      <c r="D456" s="6"/>
      <c r="E456" s="6"/>
      <c r="F456" s="6"/>
      <c r="G456" s="90"/>
    </row>
    <row r="457" spans="2:7">
      <c r="B457" s="6"/>
      <c r="D457" s="6"/>
      <c r="E457" s="6"/>
      <c r="F457" s="6"/>
      <c r="G457" s="90"/>
    </row>
    <row r="458" spans="2:7">
      <c r="B458" s="6"/>
      <c r="D458" s="6"/>
      <c r="E458" s="6"/>
      <c r="F458" s="6"/>
      <c r="G458" s="90"/>
    </row>
    <row r="459" spans="2:7">
      <c r="B459" s="6"/>
      <c r="D459" s="6"/>
      <c r="E459" s="6"/>
      <c r="F459" s="6"/>
      <c r="G459" s="90"/>
    </row>
    <row r="460" spans="2:7">
      <c r="B460" s="6"/>
      <c r="D460" s="6"/>
      <c r="E460" s="6"/>
      <c r="F460" s="6"/>
      <c r="G460" s="90"/>
    </row>
    <row r="461" spans="2:7">
      <c r="B461" s="6"/>
      <c r="D461" s="6"/>
      <c r="E461" s="6"/>
      <c r="F461" s="6"/>
      <c r="G461" s="90"/>
    </row>
    <row r="462" spans="2:7">
      <c r="B462" s="6"/>
      <c r="D462" s="6"/>
      <c r="E462" s="6"/>
      <c r="F462" s="6"/>
      <c r="G462" s="90"/>
    </row>
    <row r="463" spans="2:7">
      <c r="B463" s="6"/>
      <c r="D463" s="6"/>
      <c r="E463" s="6"/>
      <c r="F463" s="6"/>
      <c r="G463" s="90"/>
    </row>
    <row r="464" spans="2:7">
      <c r="B464" s="6"/>
      <c r="D464" s="6"/>
      <c r="E464" s="6"/>
      <c r="F464" s="6"/>
      <c r="G464" s="90"/>
    </row>
    <row r="465" spans="2:7">
      <c r="B465" s="6"/>
      <c r="D465" s="6"/>
      <c r="E465" s="6"/>
      <c r="F465" s="6"/>
      <c r="G465" s="90"/>
    </row>
    <row r="466" spans="2:7">
      <c r="B466" s="6"/>
      <c r="D466" s="6"/>
      <c r="E466" s="6"/>
      <c r="F466" s="6"/>
      <c r="G466" s="90"/>
    </row>
    <row r="467" spans="2:7">
      <c r="B467" s="6"/>
      <c r="D467" s="6"/>
      <c r="E467" s="6"/>
      <c r="F467" s="6"/>
      <c r="G467" s="90"/>
    </row>
    <row r="468" spans="2:7">
      <c r="B468" s="6"/>
      <c r="D468" s="6"/>
      <c r="E468" s="6"/>
      <c r="F468" s="6"/>
      <c r="G468" s="90"/>
    </row>
    <row r="469" spans="2:7">
      <c r="B469" s="6"/>
      <c r="D469" s="6"/>
      <c r="E469" s="6"/>
      <c r="F469" s="6"/>
      <c r="G469" s="90"/>
    </row>
    <row r="470" spans="2:7">
      <c r="B470" s="6"/>
      <c r="D470" s="6"/>
      <c r="E470" s="6"/>
      <c r="F470" s="6"/>
      <c r="G470" s="90"/>
    </row>
    <row r="471" spans="2:7">
      <c r="B471" s="6"/>
      <c r="D471" s="6"/>
      <c r="E471" s="6"/>
      <c r="F471" s="6"/>
      <c r="G471" s="90"/>
    </row>
    <row r="472" spans="2:7">
      <c r="B472" s="6"/>
      <c r="D472" s="6"/>
      <c r="E472" s="6"/>
      <c r="F472" s="6"/>
      <c r="G472" s="90"/>
    </row>
    <row r="473" spans="2:7">
      <c r="B473" s="6"/>
      <c r="D473" s="6"/>
      <c r="E473" s="6"/>
      <c r="F473" s="6"/>
      <c r="G473" s="90"/>
    </row>
    <row r="474" spans="2:7">
      <c r="B474" s="6"/>
      <c r="D474" s="6"/>
      <c r="E474" s="6"/>
      <c r="F474" s="6"/>
      <c r="G474" s="90"/>
    </row>
    <row r="475" spans="2:7">
      <c r="B475" s="6"/>
      <c r="D475" s="6"/>
      <c r="E475" s="6"/>
      <c r="F475" s="6"/>
      <c r="G475" s="90"/>
    </row>
    <row r="476" spans="2:7">
      <c r="B476" s="6"/>
      <c r="D476" s="6"/>
      <c r="E476" s="6"/>
      <c r="F476" s="6"/>
      <c r="G476" s="90"/>
    </row>
    <row r="477" spans="2:7">
      <c r="B477" s="6"/>
      <c r="D477" s="6"/>
      <c r="E477" s="6"/>
      <c r="F477" s="6"/>
      <c r="G477" s="90"/>
    </row>
    <row r="478" spans="2:7">
      <c r="B478" s="6"/>
      <c r="D478" s="6"/>
      <c r="E478" s="6"/>
      <c r="F478" s="6"/>
      <c r="G478" s="90"/>
    </row>
    <row r="479" spans="2:7">
      <c r="B479" s="6"/>
      <c r="D479" s="6"/>
      <c r="E479" s="6"/>
      <c r="F479" s="6"/>
      <c r="G479" s="90"/>
    </row>
    <row r="480" spans="2:7">
      <c r="B480" s="6"/>
      <c r="D480" s="6"/>
      <c r="E480" s="6"/>
      <c r="F480" s="6"/>
      <c r="G480" s="90"/>
    </row>
    <row r="481" spans="2:7">
      <c r="B481" s="6"/>
      <c r="D481" s="6"/>
      <c r="E481" s="6"/>
      <c r="F481" s="6"/>
      <c r="G481" s="90"/>
    </row>
    <row r="482" spans="2:7">
      <c r="B482" s="6"/>
      <c r="D482" s="6"/>
      <c r="E482" s="6"/>
      <c r="F482" s="6"/>
      <c r="G482" s="90"/>
    </row>
    <row r="483" spans="2:7">
      <c r="B483" s="6"/>
      <c r="D483" s="6"/>
      <c r="E483" s="6"/>
      <c r="F483" s="6"/>
      <c r="G483" s="90"/>
    </row>
    <row r="484" spans="2:7">
      <c r="B484" s="6"/>
      <c r="D484" s="6"/>
      <c r="E484" s="6"/>
      <c r="F484" s="6"/>
      <c r="G484" s="90"/>
    </row>
    <row r="485" spans="2:7">
      <c r="B485" s="6"/>
      <c r="D485" s="6"/>
      <c r="E485" s="6"/>
      <c r="F485" s="6"/>
      <c r="G485" s="90"/>
    </row>
    <row r="486" spans="2:7">
      <c r="B486" s="6"/>
      <c r="D486" s="6"/>
      <c r="E486" s="6"/>
      <c r="F486" s="6"/>
      <c r="G486" s="90"/>
    </row>
    <row r="487" spans="2:7">
      <c r="B487" s="6"/>
      <c r="D487" s="6"/>
      <c r="E487" s="6"/>
      <c r="F487" s="6"/>
      <c r="G487" s="90"/>
    </row>
    <row r="488" spans="2:7">
      <c r="B488" s="6"/>
      <c r="D488" s="6"/>
      <c r="E488" s="6"/>
      <c r="F488" s="6"/>
      <c r="G488" s="90"/>
    </row>
    <row r="489" spans="2:7">
      <c r="B489" s="6"/>
      <c r="D489" s="6"/>
      <c r="E489" s="6"/>
      <c r="F489" s="6"/>
      <c r="G489" s="90"/>
    </row>
    <row r="490" spans="2:7">
      <c r="B490" s="6"/>
      <c r="D490" s="6"/>
      <c r="E490" s="6"/>
      <c r="F490" s="6"/>
      <c r="G490" s="90"/>
    </row>
    <row r="491" spans="2:7">
      <c r="B491" s="6"/>
      <c r="D491" s="6"/>
      <c r="E491" s="6"/>
      <c r="F491" s="6"/>
      <c r="G491" s="90"/>
    </row>
    <row r="492" spans="2:7">
      <c r="B492" s="6"/>
      <c r="D492" s="6"/>
      <c r="E492" s="6"/>
      <c r="F492" s="6"/>
      <c r="G492" s="90"/>
    </row>
    <row r="493" spans="2:7">
      <c r="B493" s="6"/>
      <c r="D493" s="6"/>
      <c r="E493" s="6"/>
      <c r="F493" s="6"/>
      <c r="G493" s="90"/>
    </row>
    <row r="494" spans="2:7">
      <c r="B494" s="6"/>
      <c r="D494" s="6"/>
      <c r="E494" s="6"/>
      <c r="F494" s="6"/>
      <c r="G494" s="90"/>
    </row>
    <row r="495" spans="2:7">
      <c r="B495" s="6"/>
      <c r="D495" s="6"/>
      <c r="E495" s="6"/>
      <c r="F495" s="6"/>
      <c r="G495" s="90"/>
    </row>
    <row r="496" spans="2:7">
      <c r="B496" s="6"/>
      <c r="D496" s="6"/>
      <c r="E496" s="6"/>
      <c r="F496" s="6"/>
      <c r="G496" s="90"/>
    </row>
    <row r="497" spans="2:7">
      <c r="B497" s="6"/>
      <c r="D497" s="6"/>
      <c r="E497" s="6"/>
      <c r="F497" s="6"/>
      <c r="G497" s="90"/>
    </row>
    <row r="498" spans="2:7">
      <c r="B498" s="6"/>
      <c r="D498" s="6"/>
      <c r="E498" s="6"/>
      <c r="F498" s="6"/>
      <c r="G498" s="90"/>
    </row>
    <row r="499" spans="2:7">
      <c r="B499" s="6"/>
      <c r="D499" s="6"/>
      <c r="E499" s="6"/>
      <c r="F499" s="6"/>
      <c r="G499" s="90"/>
    </row>
    <row r="500" spans="2:7">
      <c r="B500" s="6"/>
      <c r="D500" s="6"/>
      <c r="E500" s="6"/>
      <c r="F500" s="6"/>
      <c r="G500" s="90"/>
    </row>
    <row r="501" spans="2:7">
      <c r="B501" s="6"/>
      <c r="D501" s="6"/>
      <c r="E501" s="6"/>
      <c r="F501" s="6"/>
      <c r="G501" s="90"/>
    </row>
    <row r="502" spans="2:7">
      <c r="B502" s="6"/>
      <c r="D502" s="6"/>
      <c r="E502" s="6"/>
      <c r="F502" s="6"/>
      <c r="G502" s="90"/>
    </row>
    <row r="503" spans="2:7">
      <c r="B503" s="6"/>
      <c r="D503" s="6"/>
      <c r="E503" s="6"/>
      <c r="F503" s="6"/>
      <c r="G503" s="90"/>
    </row>
    <row r="504" spans="2:7">
      <c r="B504" s="6"/>
      <c r="D504" s="6"/>
      <c r="E504" s="6"/>
      <c r="F504" s="6"/>
      <c r="G504" s="90"/>
    </row>
    <row r="505" spans="2:7">
      <c r="B505" s="6"/>
      <c r="D505" s="6"/>
      <c r="E505" s="6"/>
      <c r="F505" s="6"/>
      <c r="G505" s="90"/>
    </row>
    <row r="506" spans="2:7">
      <c r="B506" s="6"/>
      <c r="D506" s="6"/>
      <c r="E506" s="6"/>
      <c r="F506" s="6"/>
      <c r="G506" s="90"/>
    </row>
    <row r="507" spans="2:7">
      <c r="B507" s="6"/>
      <c r="D507" s="6"/>
      <c r="E507" s="6"/>
      <c r="F507" s="6"/>
      <c r="G507" s="90"/>
    </row>
    <row r="508" spans="2:7">
      <c r="B508" s="6"/>
      <c r="D508" s="6"/>
      <c r="E508" s="6"/>
      <c r="F508" s="6"/>
      <c r="G508" s="90"/>
    </row>
    <row r="509" spans="2:7">
      <c r="B509" s="6"/>
      <c r="D509" s="6"/>
      <c r="E509" s="6"/>
      <c r="F509" s="6"/>
      <c r="G509" s="90"/>
    </row>
    <row r="510" spans="2:7">
      <c r="B510" s="6"/>
      <c r="D510" s="6"/>
      <c r="E510" s="6"/>
      <c r="F510" s="6"/>
      <c r="G510" s="90"/>
    </row>
    <row r="511" spans="2:7">
      <c r="B511" s="6"/>
      <c r="D511" s="6"/>
      <c r="E511" s="6"/>
      <c r="F511" s="6"/>
      <c r="G511" s="90"/>
    </row>
    <row r="512" spans="2:7">
      <c r="B512" s="6"/>
      <c r="D512" s="6"/>
      <c r="E512" s="6"/>
      <c r="F512" s="6"/>
      <c r="G512" s="90"/>
    </row>
    <row r="513" spans="2:7">
      <c r="B513" s="6"/>
      <c r="D513" s="6"/>
      <c r="E513" s="6"/>
      <c r="F513" s="6"/>
      <c r="G513" s="90"/>
    </row>
    <row r="514" spans="2:7">
      <c r="B514" s="6"/>
      <c r="D514" s="6"/>
      <c r="E514" s="6"/>
      <c r="F514" s="6"/>
      <c r="G514" s="90"/>
    </row>
    <row r="515" spans="2:7">
      <c r="B515" s="6"/>
      <c r="D515" s="6"/>
      <c r="E515" s="6"/>
      <c r="F515" s="6"/>
      <c r="G515" s="90"/>
    </row>
    <row r="516" spans="2:7">
      <c r="B516" s="6"/>
      <c r="D516" s="6"/>
      <c r="E516" s="6"/>
      <c r="F516" s="6"/>
      <c r="G516" s="90"/>
    </row>
    <row r="517" spans="2:7">
      <c r="B517" s="6"/>
      <c r="D517" s="6"/>
      <c r="E517" s="6"/>
      <c r="F517" s="6"/>
      <c r="G517" s="90"/>
    </row>
    <row r="518" spans="2:7">
      <c r="B518" s="6"/>
      <c r="D518" s="6"/>
      <c r="E518" s="6"/>
      <c r="F518" s="6"/>
      <c r="G518" s="90"/>
    </row>
    <row r="519" spans="2:7">
      <c r="B519" s="6"/>
      <c r="D519" s="6"/>
      <c r="E519" s="6"/>
      <c r="F519" s="6"/>
      <c r="G519" s="90"/>
    </row>
    <row r="520" spans="2:7">
      <c r="B520" s="6"/>
      <c r="D520" s="6"/>
      <c r="E520" s="6"/>
      <c r="F520" s="6"/>
      <c r="G520" s="90"/>
    </row>
    <row r="521" spans="2:7">
      <c r="B521" s="6"/>
      <c r="D521" s="6"/>
      <c r="E521" s="6"/>
      <c r="F521" s="6"/>
      <c r="G521" s="90"/>
    </row>
    <row r="522" spans="2:7">
      <c r="B522" s="6"/>
      <c r="D522" s="6"/>
      <c r="E522" s="6"/>
      <c r="F522" s="6"/>
      <c r="G522" s="90"/>
    </row>
    <row r="523" spans="2:7">
      <c r="B523" s="6"/>
      <c r="D523" s="6"/>
      <c r="E523" s="6"/>
      <c r="F523" s="6"/>
      <c r="G523" s="90"/>
    </row>
    <row r="524" spans="2:7">
      <c r="B524" s="6"/>
      <c r="D524" s="6"/>
      <c r="E524" s="6"/>
      <c r="F524" s="6"/>
      <c r="G524" s="90"/>
    </row>
    <row r="525" spans="2:7">
      <c r="B525" s="6"/>
      <c r="D525" s="6"/>
      <c r="E525" s="6"/>
      <c r="F525" s="6"/>
      <c r="G525" s="90"/>
    </row>
    <row r="526" spans="2:7">
      <c r="B526" s="6"/>
      <c r="D526" s="6"/>
      <c r="E526" s="6"/>
      <c r="F526" s="6"/>
      <c r="G526" s="90"/>
    </row>
    <row r="527" spans="2:7">
      <c r="B527" s="6"/>
      <c r="D527" s="6"/>
      <c r="E527" s="6"/>
      <c r="F527" s="6"/>
      <c r="G527" s="90"/>
    </row>
    <row r="528" spans="2:7">
      <c r="B528" s="6"/>
      <c r="D528" s="6"/>
      <c r="E528" s="6"/>
      <c r="F528" s="6"/>
      <c r="G528" s="90"/>
    </row>
    <row r="529" spans="2:7">
      <c r="B529" s="6"/>
      <c r="D529" s="6"/>
      <c r="E529" s="6"/>
      <c r="F529" s="6"/>
      <c r="G529" s="90"/>
    </row>
    <row r="530" spans="2:7">
      <c r="B530" s="6"/>
      <c r="D530" s="6"/>
      <c r="E530" s="6"/>
      <c r="F530" s="6"/>
      <c r="G530" s="90"/>
    </row>
    <row r="531" spans="2:7">
      <c r="B531" s="6"/>
      <c r="D531" s="6"/>
      <c r="E531" s="6"/>
      <c r="F531" s="6"/>
      <c r="G531" s="90"/>
    </row>
    <row r="532" spans="2:7">
      <c r="B532" s="6"/>
      <c r="D532" s="6"/>
      <c r="E532" s="6"/>
      <c r="F532" s="6"/>
      <c r="G532" s="90"/>
    </row>
    <row r="533" spans="2:7">
      <c r="B533" s="6"/>
      <c r="D533" s="6"/>
      <c r="E533" s="6"/>
      <c r="F533" s="6"/>
      <c r="G533" s="90"/>
    </row>
    <row r="534" spans="2:7">
      <c r="B534" s="6"/>
      <c r="D534" s="6"/>
      <c r="E534" s="6"/>
      <c r="F534" s="6"/>
      <c r="G534" s="90"/>
    </row>
    <row r="535" spans="2:7">
      <c r="B535" s="6"/>
      <c r="D535" s="6"/>
      <c r="E535" s="6"/>
      <c r="F535" s="6"/>
      <c r="G535" s="90"/>
    </row>
    <row r="536" spans="2:7">
      <c r="B536" s="6"/>
      <c r="D536" s="6"/>
      <c r="E536" s="6"/>
      <c r="F536" s="6"/>
      <c r="G536" s="90"/>
    </row>
    <row r="537" spans="2:7">
      <c r="B537" s="6"/>
      <c r="D537" s="6"/>
      <c r="E537" s="6"/>
      <c r="F537" s="6"/>
      <c r="G537" s="90"/>
    </row>
    <row r="538" spans="2:7">
      <c r="B538" s="6"/>
      <c r="D538" s="6"/>
      <c r="E538" s="6"/>
      <c r="F538" s="6"/>
      <c r="G538" s="90"/>
    </row>
    <row r="539" spans="2:7">
      <c r="B539" s="6"/>
      <c r="D539" s="6"/>
      <c r="E539" s="6"/>
      <c r="F539" s="6"/>
      <c r="G539" s="90"/>
    </row>
    <row r="540" spans="2:7">
      <c r="B540" s="6"/>
      <c r="D540" s="6"/>
      <c r="E540" s="6"/>
      <c r="F540" s="6"/>
      <c r="G540" s="90"/>
    </row>
    <row r="541" spans="2:7">
      <c r="B541" s="6"/>
      <c r="D541" s="6"/>
      <c r="E541" s="6"/>
      <c r="F541" s="6"/>
      <c r="G541" s="90"/>
    </row>
    <row r="542" spans="2:7">
      <c r="B542" s="6"/>
      <c r="D542" s="6"/>
      <c r="E542" s="6"/>
      <c r="F542" s="6"/>
      <c r="G542" s="90"/>
    </row>
    <row r="543" spans="2:7">
      <c r="B543" s="6"/>
      <c r="D543" s="6"/>
      <c r="E543" s="6"/>
      <c r="F543" s="6"/>
      <c r="G543" s="90"/>
    </row>
    <row r="544" spans="2:7">
      <c r="B544" s="6"/>
      <c r="D544" s="6"/>
      <c r="E544" s="6"/>
      <c r="F544" s="6"/>
      <c r="G544" s="90"/>
    </row>
    <row r="545" spans="2:7">
      <c r="B545" s="6"/>
      <c r="D545" s="6"/>
      <c r="E545" s="6"/>
      <c r="F545" s="6"/>
      <c r="G545" s="90"/>
    </row>
    <row r="546" spans="2:7">
      <c r="B546" s="6"/>
      <c r="D546" s="6"/>
      <c r="E546" s="6"/>
      <c r="F546" s="6"/>
      <c r="G546" s="90"/>
    </row>
  </sheetData>
  <mergeCells count="2">
    <mergeCell ref="A6:G6"/>
    <mergeCell ref="A39:D39"/>
  </mergeCells>
  <dataValidations count="2">
    <dataValidation operator="equal" allowBlank="1" showInputMessage="1" showErrorMessage="1" sqref="A39 E8:E16 A8:D38 E35:E38 A1:A7 B1:G5 B7:F7 F8:F38 G7:G39" xr:uid="{00000000-0002-0000-0500-000000000000}"/>
    <dataValidation operator="greaterThan" allowBlank="1" showInputMessage="1" showErrorMessage="1" sqref="E17:E34" xr:uid="{FB06DE01-2DDB-443D-9458-5ECE6C305E2D}"/>
  </dataValidations>
  <pageMargins left="0.59055118110236227" right="0.43307086614173229" top="0.39370078740157483" bottom="0.51181102362204722" header="0.31496062992125984" footer="0.31496062992125984"/>
  <pageSetup paperSize="9" scale="79" firstPageNumber="8" fitToHeight="0" orientation="portrait" useFirstPageNumber="1" r:id="rId1"/>
  <headerFooter>
    <oddFooter>&amp;C6 of 20</oddFooter>
    <firstFooter>&amp;C1.1&amp;P</first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G589"/>
  <sheetViews>
    <sheetView showGridLines="0" zoomScale="90" zoomScaleNormal="90" zoomScaleSheetLayoutView="80" workbookViewId="0">
      <pane xSplit="7" ySplit="7" topLeftCell="H85" activePane="bottomRight" state="frozen"/>
      <selection pane="topRight" activeCell="H1" sqref="H1"/>
      <selection pane="bottomLeft" activeCell="A10" sqref="A10"/>
      <selection pane="bottomRight" activeCell="E67" sqref="E66:F67"/>
    </sheetView>
  </sheetViews>
  <sheetFormatPr defaultColWidth="8.5546875" defaultRowHeight="13.2"/>
  <cols>
    <col min="1" max="1" width="10.44140625" style="6" customWidth="1"/>
    <col min="2" max="2" width="10.44140625" style="15" customWidth="1"/>
    <col min="3" max="3" width="40.44140625" style="6" customWidth="1"/>
    <col min="4" max="4" width="10.88671875" style="28" customWidth="1"/>
    <col min="5" max="5" width="13.77734375" style="28" customWidth="1"/>
    <col min="6" max="6" width="13.109375" style="28" customWidth="1"/>
    <col min="7" max="7" width="19.109375" style="89" customWidth="1"/>
    <col min="8" max="16384" width="8.5546875" style="6"/>
  </cols>
  <sheetData>
    <row r="1" spans="1:7" ht="15.6">
      <c r="A1" s="56" t="s">
        <v>22</v>
      </c>
      <c r="B1" s="33"/>
      <c r="C1" s="25"/>
      <c r="D1" s="26"/>
      <c r="E1" s="26"/>
      <c r="F1" s="26"/>
      <c r="G1" s="110"/>
    </row>
    <row r="2" spans="1:7">
      <c r="A2" s="27" t="s">
        <v>643</v>
      </c>
      <c r="G2" s="111"/>
    </row>
    <row r="3" spans="1:7">
      <c r="A3" s="27" t="s">
        <v>546</v>
      </c>
      <c r="B3" s="15" t="s">
        <v>642</v>
      </c>
      <c r="G3" s="111"/>
    </row>
    <row r="4" spans="1:7">
      <c r="A4" s="24"/>
      <c r="E4" s="6"/>
      <c r="F4" s="6"/>
      <c r="G4" s="111"/>
    </row>
    <row r="5" spans="1:7" s="16" customFormat="1" ht="16.350000000000001" customHeight="1">
      <c r="A5" s="323"/>
      <c r="B5" s="272"/>
      <c r="D5" s="28"/>
      <c r="E5" s="28"/>
      <c r="F5" s="28"/>
      <c r="G5" s="286" t="s">
        <v>207</v>
      </c>
    </row>
    <row r="6" spans="1:7" s="16" customFormat="1" ht="16.350000000000001" customHeight="1">
      <c r="A6" s="438"/>
      <c r="B6" s="439"/>
      <c r="C6" s="439"/>
      <c r="D6" s="439"/>
      <c r="E6" s="439"/>
      <c r="F6" s="439"/>
      <c r="G6" s="440"/>
    </row>
    <row r="7" spans="1:7" s="191" customFormat="1" ht="34.799999999999997" customHeight="1">
      <c r="A7" s="317" t="s">
        <v>24</v>
      </c>
      <c r="B7" s="317" t="s">
        <v>25</v>
      </c>
      <c r="C7" s="317" t="s">
        <v>2</v>
      </c>
      <c r="D7" s="317" t="s">
        <v>20</v>
      </c>
      <c r="E7" s="319" t="s">
        <v>569</v>
      </c>
      <c r="F7" s="318" t="s">
        <v>27</v>
      </c>
      <c r="G7" s="319" t="s">
        <v>568</v>
      </c>
    </row>
    <row r="8" spans="1:7" s="19" customFormat="1" ht="52.8" customHeight="1">
      <c r="A8" s="324">
        <v>3</v>
      </c>
      <c r="B8" s="8" t="s">
        <v>210</v>
      </c>
      <c r="C8" s="8" t="s">
        <v>211</v>
      </c>
      <c r="D8" s="30"/>
      <c r="E8" s="106"/>
      <c r="F8" s="106"/>
      <c r="G8" s="325"/>
    </row>
    <row r="9" spans="1:7" s="19" customFormat="1" ht="11.1" customHeight="1">
      <c r="A9" s="40"/>
      <c r="B9" s="9"/>
      <c r="C9" s="8"/>
      <c r="D9" s="30"/>
      <c r="E9" s="106"/>
      <c r="F9" s="106"/>
      <c r="G9" s="325"/>
    </row>
    <row r="10" spans="1:7" s="19" customFormat="1" ht="26.4">
      <c r="A10" s="40">
        <v>3.1</v>
      </c>
      <c r="B10" s="9" t="s">
        <v>212</v>
      </c>
      <c r="C10" s="10" t="s">
        <v>213</v>
      </c>
      <c r="D10" s="30"/>
      <c r="E10" s="106"/>
      <c r="F10" s="106"/>
      <c r="G10" s="325"/>
    </row>
    <row r="11" spans="1:7" s="19" customFormat="1" ht="41.25" customHeight="1">
      <c r="A11" s="40" t="s">
        <v>214</v>
      </c>
      <c r="B11" s="30" t="s">
        <v>215</v>
      </c>
      <c r="C11" s="10" t="s">
        <v>216</v>
      </c>
      <c r="D11" s="30"/>
      <c r="E11" s="107"/>
      <c r="F11" s="197"/>
      <c r="G11" s="326"/>
    </row>
    <row r="12" spans="1:7" s="19" customFormat="1">
      <c r="A12" s="40"/>
      <c r="B12" s="30"/>
      <c r="C12" s="9"/>
      <c r="D12" s="30"/>
      <c r="E12" s="106"/>
      <c r="F12" s="196"/>
      <c r="G12" s="326"/>
    </row>
    <row r="13" spans="1:7" s="19" customFormat="1" ht="39.6">
      <c r="A13" s="40"/>
      <c r="B13" s="30"/>
      <c r="C13" s="93" t="s">
        <v>217</v>
      </c>
      <c r="D13" s="30"/>
      <c r="E13" s="106"/>
      <c r="F13" s="196"/>
      <c r="G13" s="326"/>
    </row>
    <row r="14" spans="1:7" s="19" customFormat="1">
      <c r="A14" s="40"/>
      <c r="B14" s="30"/>
      <c r="C14" s="93"/>
      <c r="D14" s="30"/>
      <c r="E14" s="106"/>
      <c r="F14" s="196"/>
      <c r="G14" s="326"/>
    </row>
    <row r="15" spans="1:7" s="19" customFormat="1" ht="26.4">
      <c r="A15" s="40" t="s">
        <v>218</v>
      </c>
      <c r="B15" s="30"/>
      <c r="C15" s="10" t="s">
        <v>219</v>
      </c>
      <c r="D15" s="30"/>
      <c r="E15" s="107"/>
      <c r="F15" s="195"/>
      <c r="G15" s="326"/>
    </row>
    <row r="16" spans="1:7" s="19" customFormat="1">
      <c r="A16" s="40"/>
      <c r="B16" s="30"/>
      <c r="C16" s="9"/>
      <c r="D16" s="30"/>
      <c r="E16" s="107"/>
      <c r="F16" s="195"/>
      <c r="G16" s="326"/>
    </row>
    <row r="17" spans="1:7" s="19" customFormat="1">
      <c r="A17" s="40" t="s">
        <v>220</v>
      </c>
      <c r="B17" s="30"/>
      <c r="C17" s="9" t="s">
        <v>221</v>
      </c>
      <c r="D17" s="41" t="s">
        <v>198</v>
      </c>
      <c r="E17" s="165" t="e">
        <v>#REF!</v>
      </c>
      <c r="F17" s="195"/>
      <c r="G17" s="116"/>
    </row>
    <row r="18" spans="1:7" s="19" customFormat="1">
      <c r="A18" s="40"/>
      <c r="B18" s="30"/>
      <c r="C18" s="171"/>
      <c r="D18" s="41"/>
      <c r="E18" s="107" t="s">
        <v>641</v>
      </c>
      <c r="F18" s="195"/>
      <c r="G18" s="326"/>
    </row>
    <row r="19" spans="1:7" s="19" customFormat="1" ht="26.4">
      <c r="A19" s="40" t="s">
        <v>222</v>
      </c>
      <c r="B19" s="30"/>
      <c r="C19" s="339" t="s">
        <v>223</v>
      </c>
      <c r="D19" s="41" t="s">
        <v>198</v>
      </c>
      <c r="E19" s="165" t="e">
        <v>#REF!</v>
      </c>
      <c r="F19" s="195"/>
      <c r="G19" s="116"/>
    </row>
    <row r="20" spans="1:7" s="19" customFormat="1">
      <c r="A20" s="40"/>
      <c r="B20" s="30"/>
      <c r="C20" s="171"/>
      <c r="D20" s="41"/>
      <c r="E20" s="107" t="s">
        <v>641</v>
      </c>
      <c r="F20" s="195"/>
      <c r="G20" s="326"/>
    </row>
    <row r="21" spans="1:7" s="19" customFormat="1">
      <c r="A21" s="40" t="s">
        <v>224</v>
      </c>
      <c r="B21" s="30"/>
      <c r="C21" s="339" t="s">
        <v>225</v>
      </c>
      <c r="D21" s="41" t="s">
        <v>198</v>
      </c>
      <c r="E21" s="165" t="e">
        <v>#REF!</v>
      </c>
      <c r="F21" s="195"/>
      <c r="G21" s="116"/>
    </row>
    <row r="22" spans="1:7" s="19" customFormat="1" ht="15" customHeight="1">
      <c r="A22" s="40"/>
      <c r="B22" s="30"/>
      <c r="C22" s="337"/>
      <c r="D22" s="42"/>
      <c r="E22" s="107" t="s">
        <v>641</v>
      </c>
      <c r="F22" s="195"/>
      <c r="G22" s="326"/>
    </row>
    <row r="23" spans="1:7" s="19" customFormat="1" ht="26.4">
      <c r="A23" s="40" t="s">
        <v>226</v>
      </c>
      <c r="B23" s="30"/>
      <c r="C23" s="339" t="s">
        <v>580</v>
      </c>
      <c r="D23" s="41" t="s">
        <v>198</v>
      </c>
      <c r="E23" s="165" t="e">
        <v>#REF!</v>
      </c>
      <c r="F23" s="195"/>
      <c r="G23" s="116"/>
    </row>
    <row r="24" spans="1:7" s="19" customFormat="1" ht="16.5" customHeight="1">
      <c r="A24" s="40"/>
      <c r="B24" s="30"/>
      <c r="C24" s="337"/>
      <c r="D24" s="42"/>
      <c r="E24" s="107" t="s">
        <v>641</v>
      </c>
      <c r="F24" s="195"/>
      <c r="G24" s="326"/>
    </row>
    <row r="25" spans="1:7" s="19" customFormat="1">
      <c r="A25" s="327" t="s">
        <v>227</v>
      </c>
      <c r="B25" s="52"/>
      <c r="C25" s="338" t="s">
        <v>228</v>
      </c>
      <c r="D25" s="31"/>
      <c r="E25" s="107" t="s">
        <v>641</v>
      </c>
      <c r="F25" s="195"/>
      <c r="G25" s="326"/>
    </row>
    <row r="26" spans="1:7" s="19" customFormat="1" ht="18.75" customHeight="1">
      <c r="A26" s="327"/>
      <c r="B26" s="52"/>
      <c r="C26" s="53"/>
      <c r="D26" s="14"/>
      <c r="E26" s="107" t="s">
        <v>641</v>
      </c>
      <c r="F26" s="195"/>
      <c r="G26" s="326"/>
    </row>
    <row r="27" spans="1:7" s="19" customFormat="1" ht="26.4">
      <c r="A27" s="327" t="s">
        <v>229</v>
      </c>
      <c r="B27" s="52"/>
      <c r="C27" s="53" t="s">
        <v>230</v>
      </c>
      <c r="D27" s="14" t="s">
        <v>188</v>
      </c>
      <c r="E27" s="107">
        <v>30</v>
      </c>
      <c r="F27" s="195"/>
      <c r="G27" s="116"/>
    </row>
    <row r="28" spans="1:7" s="19" customFormat="1" ht="20.25" customHeight="1">
      <c r="A28" s="40"/>
      <c r="B28" s="66"/>
      <c r="C28" s="66"/>
      <c r="D28" s="32"/>
      <c r="E28" s="107" t="s">
        <v>641</v>
      </c>
      <c r="F28" s="195"/>
      <c r="G28" s="326"/>
    </row>
    <row r="29" spans="1:7" s="19" customFormat="1" ht="39.6">
      <c r="A29" s="40">
        <v>3.3</v>
      </c>
      <c r="B29" s="66"/>
      <c r="C29" s="93" t="s">
        <v>231</v>
      </c>
      <c r="D29" s="94"/>
      <c r="E29" s="107" t="s">
        <v>641</v>
      </c>
      <c r="F29" s="195"/>
      <c r="G29" s="326"/>
    </row>
    <row r="30" spans="1:7" s="19" customFormat="1" ht="27" customHeight="1">
      <c r="A30" s="40"/>
      <c r="B30" s="66"/>
      <c r="C30" s="93"/>
      <c r="D30" s="94"/>
      <c r="E30" s="107" t="s">
        <v>641</v>
      </c>
      <c r="F30" s="195"/>
      <c r="G30" s="326"/>
    </row>
    <row r="31" spans="1:7" s="19" customFormat="1">
      <c r="A31" s="40"/>
      <c r="B31" s="66"/>
      <c r="C31" s="93" t="s">
        <v>232</v>
      </c>
      <c r="D31" s="94"/>
      <c r="E31" s="107" t="s">
        <v>641</v>
      </c>
      <c r="F31" s="195"/>
      <c r="G31" s="326"/>
    </row>
    <row r="32" spans="1:7" s="19" customFormat="1" ht="13.35" customHeight="1">
      <c r="A32" s="40"/>
      <c r="B32" s="66"/>
      <c r="C32" s="93"/>
      <c r="D32" s="94"/>
      <c r="E32" s="106" t="s">
        <v>641</v>
      </c>
      <c r="F32" s="196"/>
      <c r="G32" s="326"/>
    </row>
    <row r="33" spans="1:7" s="19" customFormat="1">
      <c r="A33" s="40" t="s">
        <v>233</v>
      </c>
      <c r="B33" s="66"/>
      <c r="C33" s="93" t="s">
        <v>234</v>
      </c>
      <c r="D33" s="94" t="s">
        <v>198</v>
      </c>
      <c r="E33" s="107">
        <v>18</v>
      </c>
      <c r="F33" s="195"/>
      <c r="G33" s="326"/>
    </row>
    <row r="34" spans="1:7" s="19" customFormat="1">
      <c r="A34" s="40"/>
      <c r="B34" s="66"/>
      <c r="C34" s="93"/>
      <c r="D34" s="94"/>
      <c r="E34" s="107" t="s">
        <v>641</v>
      </c>
      <c r="F34" s="195"/>
      <c r="G34" s="326"/>
    </row>
    <row r="35" spans="1:7" s="19" customFormat="1">
      <c r="A35" s="40" t="s">
        <v>235</v>
      </c>
      <c r="B35" s="66"/>
      <c r="C35" s="93" t="s">
        <v>236</v>
      </c>
      <c r="D35" s="94" t="s">
        <v>198</v>
      </c>
      <c r="E35" s="107">
        <v>21</v>
      </c>
      <c r="F35" s="195"/>
      <c r="G35" s="326"/>
    </row>
    <row r="36" spans="1:7" s="19" customFormat="1">
      <c r="A36" s="40"/>
      <c r="B36" s="66"/>
      <c r="C36" s="66"/>
      <c r="D36" s="32"/>
      <c r="E36" s="107" t="s">
        <v>641</v>
      </c>
      <c r="F36" s="195"/>
      <c r="G36" s="326"/>
    </row>
    <row r="37" spans="1:7" s="19" customFormat="1" ht="26.4">
      <c r="A37" s="40">
        <v>3.4</v>
      </c>
      <c r="B37" s="95" t="s">
        <v>237</v>
      </c>
      <c r="C37" s="95" t="s">
        <v>238</v>
      </c>
      <c r="D37" s="94"/>
      <c r="E37" s="107" t="s">
        <v>641</v>
      </c>
      <c r="F37" s="195"/>
      <c r="G37" s="326"/>
    </row>
    <row r="38" spans="1:7" s="19" customFormat="1">
      <c r="A38" s="40"/>
      <c r="B38" s="200"/>
      <c r="C38" s="93"/>
      <c r="D38" s="94"/>
      <c r="E38" s="107" t="s">
        <v>641</v>
      </c>
      <c r="F38" s="195"/>
      <c r="G38" s="326"/>
    </row>
    <row r="39" spans="1:7" s="19" customFormat="1" ht="26.4">
      <c r="A39" s="40" t="s">
        <v>239</v>
      </c>
      <c r="B39" s="93" t="s">
        <v>240</v>
      </c>
      <c r="C39" s="93" t="s">
        <v>241</v>
      </c>
      <c r="D39" s="94" t="s">
        <v>242</v>
      </c>
      <c r="E39" s="107">
        <v>24</v>
      </c>
      <c r="F39" s="195"/>
      <c r="G39" s="326"/>
    </row>
    <row r="40" spans="1:7" s="19" customFormat="1">
      <c r="A40" s="40"/>
      <c r="B40" s="93"/>
      <c r="C40" s="93"/>
      <c r="D40" s="94"/>
      <c r="E40" s="107" t="s">
        <v>641</v>
      </c>
      <c r="F40" s="195"/>
      <c r="G40" s="326"/>
    </row>
    <row r="41" spans="1:7" s="19" customFormat="1">
      <c r="A41" s="40" t="s">
        <v>243</v>
      </c>
      <c r="B41" s="93" t="s">
        <v>244</v>
      </c>
      <c r="C41" s="93" t="s">
        <v>245</v>
      </c>
      <c r="D41" s="94"/>
      <c r="E41" s="107" t="s">
        <v>641</v>
      </c>
      <c r="F41" s="195"/>
      <c r="G41" s="326"/>
    </row>
    <row r="42" spans="1:7" s="19" customFormat="1">
      <c r="A42" s="40"/>
      <c r="B42" s="93"/>
      <c r="C42" s="93"/>
      <c r="D42" s="94"/>
      <c r="E42" s="107" t="s">
        <v>641</v>
      </c>
      <c r="F42" s="195"/>
      <c r="G42" s="326"/>
    </row>
    <row r="43" spans="1:7" s="19" customFormat="1">
      <c r="A43" s="40" t="s">
        <v>246</v>
      </c>
      <c r="B43" s="93"/>
      <c r="C43" s="93" t="s">
        <v>247</v>
      </c>
      <c r="D43" s="94" t="s">
        <v>198</v>
      </c>
      <c r="E43" s="107">
        <v>10</v>
      </c>
      <c r="F43" s="195"/>
      <c r="G43" s="326"/>
    </row>
    <row r="44" spans="1:7" s="19" customFormat="1">
      <c r="A44" s="40"/>
      <c r="B44" s="93"/>
      <c r="C44" s="93"/>
      <c r="D44" s="94"/>
      <c r="E44" s="107" t="s">
        <v>641</v>
      </c>
      <c r="F44" s="195"/>
      <c r="G44" s="326"/>
    </row>
    <row r="45" spans="1:7" s="19" customFormat="1">
      <c r="A45" s="40" t="s">
        <v>248</v>
      </c>
      <c r="B45" s="93"/>
      <c r="C45" s="93" t="s">
        <v>249</v>
      </c>
      <c r="D45" s="94" t="s">
        <v>198</v>
      </c>
      <c r="E45" s="107">
        <v>10</v>
      </c>
      <c r="F45" s="195"/>
      <c r="G45" s="326"/>
    </row>
    <row r="46" spans="1:7" s="19" customFormat="1">
      <c r="A46" s="40"/>
      <c r="B46" s="93"/>
      <c r="C46" s="93"/>
      <c r="D46" s="94"/>
      <c r="E46" s="107" t="s">
        <v>641</v>
      </c>
      <c r="F46" s="195"/>
      <c r="G46" s="326"/>
    </row>
    <row r="47" spans="1:7" s="19" customFormat="1">
      <c r="A47" s="40" t="s">
        <v>250</v>
      </c>
      <c r="B47" s="93" t="s">
        <v>251</v>
      </c>
      <c r="C47" s="93" t="s">
        <v>252</v>
      </c>
      <c r="D47" s="94" t="s">
        <v>242</v>
      </c>
      <c r="E47" s="107">
        <v>40</v>
      </c>
      <c r="F47" s="195"/>
      <c r="G47" s="326"/>
    </row>
    <row r="48" spans="1:7" s="19" customFormat="1">
      <c r="A48" s="40"/>
      <c r="B48" s="93"/>
      <c r="C48" s="93"/>
      <c r="D48" s="94"/>
      <c r="E48" s="107" t="s">
        <v>641</v>
      </c>
      <c r="F48" s="195"/>
      <c r="G48" s="326"/>
    </row>
    <row r="49" spans="1:7" s="19" customFormat="1">
      <c r="A49" s="40" t="s">
        <v>253</v>
      </c>
      <c r="B49" s="93" t="s">
        <v>254</v>
      </c>
      <c r="C49" s="93" t="s">
        <v>255</v>
      </c>
      <c r="D49" s="94" t="s">
        <v>242</v>
      </c>
      <c r="E49" s="107">
        <v>40</v>
      </c>
      <c r="F49" s="195"/>
      <c r="G49" s="326"/>
    </row>
    <row r="50" spans="1:7" s="19" customFormat="1">
      <c r="A50" s="40"/>
      <c r="B50" s="93"/>
      <c r="C50" s="93"/>
      <c r="D50" s="94"/>
      <c r="E50" s="107" t="s">
        <v>641</v>
      </c>
      <c r="F50" s="195"/>
      <c r="G50" s="326" t="s">
        <v>641</v>
      </c>
    </row>
    <row r="51" spans="1:7" s="19" customFormat="1">
      <c r="A51" s="40"/>
      <c r="B51" s="93"/>
      <c r="C51" s="93"/>
      <c r="D51" s="94"/>
      <c r="E51" s="107"/>
      <c r="F51" s="195"/>
      <c r="G51" s="326"/>
    </row>
    <row r="52" spans="1:7" s="19" customFormat="1" ht="30" customHeight="1" thickBot="1">
      <c r="A52" s="414" t="s">
        <v>96</v>
      </c>
      <c r="B52" s="415"/>
      <c r="C52" s="415"/>
      <c r="D52" s="415"/>
      <c r="E52" s="415"/>
      <c r="F52" s="416"/>
      <c r="G52" s="131"/>
    </row>
    <row r="53" spans="1:7" s="19" customFormat="1" ht="30" customHeight="1">
      <c r="A53" s="320" t="s">
        <v>24</v>
      </c>
      <c r="B53" s="320" t="s">
        <v>25</v>
      </c>
      <c r="C53" s="320" t="s">
        <v>2</v>
      </c>
      <c r="D53" s="320" t="s">
        <v>20</v>
      </c>
      <c r="E53" s="321" t="s">
        <v>569</v>
      </c>
      <c r="F53" s="322" t="s">
        <v>27</v>
      </c>
      <c r="G53" s="319" t="s">
        <v>568</v>
      </c>
    </row>
    <row r="54" spans="1:7" s="19" customFormat="1" ht="30" customHeight="1">
      <c r="A54" s="417" t="s">
        <v>97</v>
      </c>
      <c r="B54" s="418"/>
      <c r="C54" s="418"/>
      <c r="D54" s="418"/>
      <c r="E54" s="418"/>
      <c r="F54" s="419"/>
      <c r="G54" s="132"/>
    </row>
    <row r="55" spans="1:7" s="19" customFormat="1">
      <c r="A55" s="40">
        <v>3.5</v>
      </c>
      <c r="B55" s="93" t="s">
        <v>256</v>
      </c>
      <c r="C55" s="93" t="s">
        <v>257</v>
      </c>
      <c r="D55" s="94"/>
      <c r="E55" s="107" t="s">
        <v>641</v>
      </c>
      <c r="F55" s="195"/>
      <c r="G55" s="326" t="s">
        <v>641</v>
      </c>
    </row>
    <row r="56" spans="1:7" s="19" customFormat="1">
      <c r="A56" s="40"/>
      <c r="B56" s="93"/>
      <c r="C56" s="93"/>
      <c r="D56" s="94"/>
      <c r="E56" s="107" t="s">
        <v>641</v>
      </c>
      <c r="F56" s="195"/>
      <c r="G56" s="326" t="s">
        <v>641</v>
      </c>
    </row>
    <row r="57" spans="1:7" s="19" customFormat="1">
      <c r="A57" s="40" t="s">
        <v>258</v>
      </c>
      <c r="B57" s="93"/>
      <c r="C57" s="93" t="s">
        <v>259</v>
      </c>
      <c r="D57" s="94" t="s">
        <v>260</v>
      </c>
      <c r="E57" s="107">
        <v>6</v>
      </c>
      <c r="F57" s="195"/>
      <c r="G57" s="326"/>
    </row>
    <row r="58" spans="1:7" s="19" customFormat="1" ht="39.6">
      <c r="A58" s="40">
        <v>3.6</v>
      </c>
      <c r="B58" s="93"/>
      <c r="C58" s="93" t="s">
        <v>261</v>
      </c>
      <c r="D58" s="14" t="s">
        <v>260</v>
      </c>
      <c r="E58" s="107">
        <v>6</v>
      </c>
      <c r="F58" s="195"/>
      <c r="G58" s="326"/>
    </row>
    <row r="59" spans="1:7" s="19" customFormat="1">
      <c r="A59" s="40"/>
      <c r="B59" s="93"/>
      <c r="C59" s="93"/>
      <c r="D59" s="94"/>
      <c r="E59" s="107" t="s">
        <v>641</v>
      </c>
      <c r="F59" s="195"/>
      <c r="G59" s="326"/>
    </row>
    <row r="60" spans="1:7" s="19" customFormat="1">
      <c r="A60" s="40">
        <v>3.7</v>
      </c>
      <c r="B60" s="93" t="s">
        <v>262</v>
      </c>
      <c r="C60" s="93" t="s">
        <v>263</v>
      </c>
      <c r="D60" s="94"/>
      <c r="E60" s="107" t="s">
        <v>641</v>
      </c>
      <c r="F60" s="195"/>
      <c r="G60" s="326"/>
    </row>
    <row r="61" spans="1:7" s="19" customFormat="1">
      <c r="A61" s="40"/>
      <c r="B61" s="93"/>
      <c r="C61" s="93"/>
      <c r="D61" s="94"/>
      <c r="E61" s="107" t="s">
        <v>641</v>
      </c>
      <c r="F61" s="195"/>
      <c r="G61" s="326"/>
    </row>
    <row r="62" spans="1:7" s="19" customFormat="1">
      <c r="A62" s="40" t="s">
        <v>264</v>
      </c>
      <c r="B62" s="93"/>
      <c r="C62" s="93" t="s">
        <v>259</v>
      </c>
      <c r="D62" s="94" t="s">
        <v>21</v>
      </c>
      <c r="E62" s="107">
        <v>100</v>
      </c>
      <c r="F62" s="195"/>
      <c r="G62" s="326"/>
    </row>
    <row r="63" spans="1:7" s="19" customFormat="1">
      <c r="A63" s="40"/>
      <c r="B63" s="93"/>
      <c r="C63" s="93"/>
      <c r="D63" s="94"/>
      <c r="E63" s="107" t="s">
        <v>641</v>
      </c>
      <c r="F63" s="195"/>
      <c r="G63" s="326"/>
    </row>
    <row r="64" spans="1:7" s="19" customFormat="1" ht="39.6">
      <c r="A64" s="40"/>
      <c r="B64" s="93"/>
      <c r="C64" s="93" t="s">
        <v>265</v>
      </c>
      <c r="D64" s="94" t="s">
        <v>21</v>
      </c>
      <c r="E64" s="135">
        <v>200</v>
      </c>
      <c r="F64" s="201"/>
      <c r="G64" s="304"/>
    </row>
    <row r="65" spans="1:7" s="19" customFormat="1">
      <c r="A65" s="40"/>
      <c r="B65" s="93"/>
      <c r="C65" s="93"/>
      <c r="D65" s="94"/>
      <c r="E65" s="107" t="s">
        <v>641</v>
      </c>
      <c r="F65" s="195"/>
      <c r="G65" s="326"/>
    </row>
    <row r="66" spans="1:7" s="19" customFormat="1" ht="71.099999999999994" customHeight="1">
      <c r="A66" s="40"/>
      <c r="B66" s="93" t="s">
        <v>266</v>
      </c>
      <c r="C66" s="139" t="s">
        <v>267</v>
      </c>
      <c r="D66" s="94"/>
      <c r="E66" s="107" t="s">
        <v>641</v>
      </c>
      <c r="F66" s="195"/>
      <c r="G66" s="326"/>
    </row>
    <row r="67" spans="1:7" s="19" customFormat="1">
      <c r="A67" s="40"/>
      <c r="B67" s="93"/>
      <c r="C67" s="93"/>
      <c r="D67" s="94"/>
      <c r="E67" s="107" t="s">
        <v>641</v>
      </c>
      <c r="F67" s="195"/>
      <c r="G67" s="326"/>
    </row>
    <row r="68" spans="1:7" s="19" customFormat="1">
      <c r="A68" s="40"/>
      <c r="B68" s="93"/>
      <c r="C68" s="93" t="s">
        <v>268</v>
      </c>
      <c r="D68" s="94" t="s">
        <v>21</v>
      </c>
      <c r="E68" s="107">
        <v>400</v>
      </c>
      <c r="F68" s="195"/>
      <c r="G68" s="304"/>
    </row>
    <row r="69" spans="1:7" s="19" customFormat="1">
      <c r="A69" s="40"/>
      <c r="B69" s="93"/>
      <c r="C69" s="93"/>
      <c r="D69" s="94"/>
      <c r="E69" s="107" t="s">
        <v>641</v>
      </c>
      <c r="F69" s="195"/>
      <c r="G69" s="326"/>
    </row>
    <row r="70" spans="1:7" s="19" customFormat="1" ht="56.85" customHeight="1">
      <c r="A70" s="40"/>
      <c r="B70" s="93"/>
      <c r="C70" s="139" t="s">
        <v>269</v>
      </c>
      <c r="D70" s="94"/>
      <c r="E70" s="107" t="s">
        <v>641</v>
      </c>
      <c r="F70" s="195"/>
      <c r="G70" s="326"/>
    </row>
    <row r="71" spans="1:7" s="19" customFormat="1">
      <c r="A71" s="40"/>
      <c r="B71" s="93"/>
      <c r="C71" s="93"/>
      <c r="D71" s="94"/>
      <c r="E71" s="107" t="s">
        <v>641</v>
      </c>
      <c r="F71" s="195"/>
      <c r="G71" s="326"/>
    </row>
    <row r="72" spans="1:7" s="19" customFormat="1">
      <c r="A72" s="40"/>
      <c r="B72" s="93"/>
      <c r="C72" s="93" t="s">
        <v>268</v>
      </c>
      <c r="D72" s="94" t="s">
        <v>260</v>
      </c>
      <c r="E72" s="107">
        <v>40</v>
      </c>
      <c r="F72" s="195"/>
      <c r="G72" s="304"/>
    </row>
    <row r="73" spans="1:7" s="19" customFormat="1">
      <c r="A73" s="40"/>
      <c r="B73" s="93"/>
      <c r="C73" s="93"/>
      <c r="D73" s="94"/>
      <c r="E73" s="107"/>
      <c r="F73" s="195"/>
      <c r="G73" s="304"/>
    </row>
    <row r="74" spans="1:7" s="19" customFormat="1">
      <c r="A74" s="40"/>
      <c r="B74" s="93"/>
      <c r="C74" s="93" t="s">
        <v>270</v>
      </c>
      <c r="D74" s="94"/>
      <c r="E74" s="107"/>
      <c r="F74" s="195"/>
      <c r="G74" s="326"/>
    </row>
    <row r="75" spans="1:7" s="19" customFormat="1">
      <c r="A75" s="40"/>
      <c r="B75" s="93"/>
      <c r="C75" s="93"/>
      <c r="D75" s="94"/>
      <c r="E75" s="107"/>
      <c r="F75" s="195"/>
      <c r="G75" s="326"/>
    </row>
    <row r="76" spans="1:7" s="19" customFormat="1" ht="83.1" customHeight="1">
      <c r="A76" s="40"/>
      <c r="B76" s="93"/>
      <c r="C76" s="139" t="s">
        <v>271</v>
      </c>
      <c r="D76" s="94"/>
      <c r="E76" s="107"/>
      <c r="F76" s="195"/>
      <c r="G76" s="326"/>
    </row>
    <row r="77" spans="1:7" s="19" customFormat="1">
      <c r="A77" s="40"/>
      <c r="B77" s="93"/>
      <c r="C77" s="93"/>
      <c r="D77" s="94"/>
      <c r="E77" s="107"/>
      <c r="F77" s="195"/>
      <c r="G77" s="326"/>
    </row>
    <row r="78" spans="1:7" s="19" customFormat="1">
      <c r="A78" s="40"/>
      <c r="B78" s="93"/>
      <c r="C78" s="93" t="s">
        <v>272</v>
      </c>
      <c r="D78" s="94" t="s">
        <v>21</v>
      </c>
      <c r="E78" s="73">
        <v>240</v>
      </c>
      <c r="F78" s="195"/>
      <c r="G78" s="116"/>
    </row>
    <row r="79" spans="1:7" s="19" customFormat="1">
      <c r="A79" s="40"/>
      <c r="B79" s="93"/>
      <c r="C79" s="93"/>
      <c r="D79" s="94"/>
      <c r="E79" s="107"/>
      <c r="F79" s="195"/>
      <c r="G79" s="304"/>
    </row>
    <row r="80" spans="1:7" s="19" customFormat="1">
      <c r="A80" s="40"/>
      <c r="B80" s="93"/>
      <c r="C80" s="93"/>
      <c r="D80" s="94"/>
      <c r="E80" s="107"/>
      <c r="F80" s="195"/>
      <c r="G80" s="304"/>
    </row>
    <row r="81" spans="1:7" s="19" customFormat="1">
      <c r="A81" s="40"/>
      <c r="B81" s="93"/>
      <c r="C81" s="93"/>
      <c r="D81" s="94"/>
      <c r="E81" s="107"/>
      <c r="F81" s="195"/>
      <c r="G81" s="304"/>
    </row>
    <row r="82" spans="1:7" s="19" customFormat="1">
      <c r="A82" s="40"/>
      <c r="B82" s="93"/>
      <c r="C82" s="93"/>
      <c r="D82" s="94"/>
      <c r="E82" s="107"/>
      <c r="F82" s="195"/>
      <c r="G82" s="304"/>
    </row>
    <row r="83" spans="1:7" s="19" customFormat="1">
      <c r="A83" s="40"/>
      <c r="B83" s="93"/>
      <c r="C83" s="93"/>
      <c r="D83" s="94"/>
      <c r="E83" s="107"/>
      <c r="F83" s="195"/>
      <c r="G83" s="304"/>
    </row>
    <row r="84" spans="1:7" s="19" customFormat="1">
      <c r="A84" s="40"/>
      <c r="B84" s="93"/>
      <c r="C84" s="93"/>
      <c r="D84" s="94"/>
      <c r="E84" s="107"/>
      <c r="F84" s="195"/>
      <c r="G84" s="326"/>
    </row>
    <row r="85" spans="1:7" s="19" customFormat="1" ht="30" customHeight="1" thickBot="1">
      <c r="A85" s="331"/>
      <c r="B85" s="193"/>
      <c r="C85" s="193"/>
      <c r="D85" s="194"/>
      <c r="E85" s="198"/>
      <c r="F85" s="199"/>
      <c r="G85" s="329"/>
    </row>
    <row r="86" spans="1:7" s="49" customFormat="1" ht="29.1" customHeight="1" thickBot="1">
      <c r="A86" s="436" t="s">
        <v>174</v>
      </c>
      <c r="B86" s="437"/>
      <c r="C86" s="437"/>
      <c r="D86" s="437"/>
      <c r="E86" s="332"/>
      <c r="F86" s="333"/>
      <c r="G86" s="334"/>
    </row>
    <row r="87" spans="1:7">
      <c r="B87" s="6"/>
      <c r="D87" s="6"/>
      <c r="E87" s="6"/>
      <c r="F87" s="6"/>
      <c r="G87" s="90"/>
    </row>
    <row r="88" spans="1:7">
      <c r="B88" s="6"/>
      <c r="D88" s="6"/>
      <c r="E88" s="6"/>
      <c r="F88" s="6"/>
      <c r="G88" s="90"/>
    </row>
    <row r="89" spans="1:7">
      <c r="B89" s="6"/>
      <c r="D89" s="6"/>
      <c r="E89" s="6"/>
      <c r="F89" s="6"/>
      <c r="G89" s="90"/>
    </row>
    <row r="90" spans="1:7">
      <c r="B90" s="6"/>
      <c r="D90" s="6"/>
      <c r="E90" s="6"/>
      <c r="F90" s="6"/>
      <c r="G90" s="90"/>
    </row>
    <row r="91" spans="1:7">
      <c r="B91" s="6"/>
      <c r="D91" s="6"/>
      <c r="E91" s="6"/>
      <c r="F91" s="6"/>
      <c r="G91" s="90"/>
    </row>
    <row r="92" spans="1:7">
      <c r="B92" s="6"/>
      <c r="D92" s="6"/>
      <c r="E92" s="6"/>
      <c r="F92" s="6"/>
      <c r="G92" s="90"/>
    </row>
    <row r="93" spans="1:7">
      <c r="B93" s="6"/>
      <c r="D93" s="6"/>
      <c r="E93" s="6"/>
      <c r="F93" s="6"/>
      <c r="G93" s="90"/>
    </row>
    <row r="94" spans="1:7">
      <c r="B94" s="6"/>
      <c r="D94" s="6"/>
      <c r="E94" s="6"/>
      <c r="F94" s="6"/>
      <c r="G94" s="90"/>
    </row>
    <row r="95" spans="1:7">
      <c r="B95" s="6"/>
      <c r="D95" s="6"/>
      <c r="E95" s="6"/>
      <c r="F95" s="6"/>
      <c r="G95" s="90"/>
    </row>
    <row r="96" spans="1:7">
      <c r="B96" s="6"/>
      <c r="D96" s="6"/>
      <c r="E96" s="6"/>
      <c r="F96" s="6"/>
      <c r="G96" s="90"/>
    </row>
    <row r="97" spans="2:7">
      <c r="B97" s="6"/>
      <c r="D97" s="6"/>
      <c r="E97" s="6"/>
      <c r="F97" s="6"/>
      <c r="G97" s="90"/>
    </row>
    <row r="98" spans="2:7">
      <c r="B98" s="6"/>
      <c r="D98" s="6"/>
      <c r="E98" s="6"/>
      <c r="F98" s="6"/>
      <c r="G98" s="90"/>
    </row>
    <row r="99" spans="2:7">
      <c r="B99" s="6"/>
      <c r="D99" s="6"/>
      <c r="E99" s="6"/>
      <c r="F99" s="6"/>
      <c r="G99" s="90"/>
    </row>
    <row r="100" spans="2:7">
      <c r="B100" s="6"/>
      <c r="D100" s="6"/>
      <c r="E100" s="6"/>
      <c r="F100" s="6"/>
      <c r="G100" s="90"/>
    </row>
    <row r="101" spans="2:7">
      <c r="B101" s="6"/>
      <c r="D101" s="6"/>
      <c r="E101" s="6"/>
      <c r="F101" s="6"/>
      <c r="G101" s="90"/>
    </row>
    <row r="102" spans="2:7">
      <c r="B102" s="6"/>
      <c r="D102" s="6"/>
      <c r="E102" s="6"/>
      <c r="F102" s="6"/>
      <c r="G102" s="90"/>
    </row>
    <row r="107" spans="2:7">
      <c r="B107" s="6"/>
      <c r="D107" s="6"/>
      <c r="E107" s="6"/>
      <c r="F107" s="6"/>
      <c r="G107" s="90"/>
    </row>
    <row r="108" spans="2:7">
      <c r="B108" s="6"/>
      <c r="D108" s="6"/>
      <c r="E108" s="6"/>
      <c r="F108" s="6"/>
      <c r="G108" s="90"/>
    </row>
    <row r="109" spans="2:7">
      <c r="B109" s="6"/>
      <c r="D109" s="6"/>
      <c r="E109" s="6"/>
      <c r="F109" s="6"/>
      <c r="G109" s="90"/>
    </row>
    <row r="110" spans="2:7">
      <c r="B110" s="6"/>
      <c r="D110" s="6"/>
      <c r="E110" s="6"/>
      <c r="F110" s="6"/>
      <c r="G110" s="90"/>
    </row>
    <row r="111" spans="2:7">
      <c r="B111" s="6"/>
      <c r="D111" s="6"/>
      <c r="E111" s="6"/>
      <c r="F111" s="6"/>
      <c r="G111" s="90"/>
    </row>
    <row r="112" spans="2:7">
      <c r="B112" s="6"/>
      <c r="D112" s="6"/>
      <c r="E112" s="6"/>
      <c r="F112" s="6"/>
      <c r="G112" s="90"/>
    </row>
    <row r="113" spans="2:7">
      <c r="B113" s="6"/>
      <c r="D113" s="6"/>
      <c r="E113" s="6"/>
      <c r="F113" s="6"/>
      <c r="G113" s="90"/>
    </row>
    <row r="114" spans="2:7">
      <c r="B114" s="6"/>
      <c r="D114" s="6"/>
      <c r="E114" s="6"/>
      <c r="F114" s="6"/>
      <c r="G114" s="90"/>
    </row>
    <row r="115" spans="2:7">
      <c r="B115" s="6"/>
      <c r="D115" s="6"/>
      <c r="E115" s="6"/>
      <c r="F115" s="6"/>
      <c r="G115" s="90"/>
    </row>
    <row r="116" spans="2:7">
      <c r="B116" s="6"/>
      <c r="D116" s="6"/>
      <c r="E116" s="6"/>
      <c r="F116" s="6"/>
      <c r="G116" s="90"/>
    </row>
    <row r="117" spans="2:7">
      <c r="B117" s="6"/>
      <c r="D117" s="6"/>
      <c r="E117" s="6"/>
      <c r="F117" s="6"/>
      <c r="G117" s="90"/>
    </row>
    <row r="118" spans="2:7">
      <c r="B118" s="6"/>
      <c r="D118" s="6"/>
      <c r="E118" s="6"/>
      <c r="F118" s="6"/>
      <c r="G118" s="90"/>
    </row>
    <row r="119" spans="2:7">
      <c r="B119" s="6"/>
      <c r="D119" s="6"/>
      <c r="E119" s="6"/>
      <c r="F119" s="6"/>
      <c r="G119" s="90"/>
    </row>
    <row r="120" spans="2:7">
      <c r="B120" s="6"/>
      <c r="D120" s="6"/>
      <c r="E120" s="6"/>
      <c r="F120" s="6"/>
      <c r="G120" s="90"/>
    </row>
    <row r="121" spans="2:7">
      <c r="B121" s="6"/>
      <c r="D121" s="6"/>
      <c r="E121" s="6"/>
      <c r="F121" s="6"/>
      <c r="G121" s="90"/>
    </row>
    <row r="122" spans="2:7">
      <c r="B122" s="6"/>
      <c r="D122" s="6"/>
      <c r="E122" s="6"/>
      <c r="F122" s="6"/>
      <c r="G122" s="90"/>
    </row>
    <row r="123" spans="2:7">
      <c r="B123" s="6"/>
      <c r="D123" s="6"/>
      <c r="E123" s="6"/>
      <c r="F123" s="6"/>
      <c r="G123" s="90"/>
    </row>
    <row r="124" spans="2:7">
      <c r="B124" s="6"/>
      <c r="D124" s="6"/>
      <c r="E124" s="6"/>
      <c r="F124" s="6"/>
      <c r="G124" s="90"/>
    </row>
    <row r="125" spans="2:7">
      <c r="B125" s="6"/>
      <c r="D125" s="6"/>
      <c r="E125" s="6"/>
      <c r="F125" s="6"/>
      <c r="G125" s="90"/>
    </row>
    <row r="126" spans="2:7">
      <c r="B126" s="6"/>
      <c r="D126" s="6"/>
      <c r="E126" s="6"/>
      <c r="F126" s="6"/>
      <c r="G126" s="90"/>
    </row>
    <row r="127" spans="2:7">
      <c r="B127" s="6"/>
      <c r="D127" s="6"/>
      <c r="E127" s="6"/>
      <c r="F127" s="6"/>
      <c r="G127" s="90"/>
    </row>
    <row r="128" spans="2:7">
      <c r="B128" s="6"/>
      <c r="D128" s="6"/>
      <c r="E128" s="6"/>
      <c r="F128" s="6"/>
      <c r="G128" s="90"/>
    </row>
    <row r="129" spans="2:7">
      <c r="B129" s="6"/>
      <c r="D129" s="6"/>
      <c r="E129" s="6"/>
      <c r="F129" s="6"/>
      <c r="G129" s="90"/>
    </row>
    <row r="130" spans="2:7">
      <c r="B130" s="6"/>
      <c r="D130" s="6"/>
      <c r="E130" s="6"/>
      <c r="F130" s="6"/>
      <c r="G130" s="90"/>
    </row>
    <row r="131" spans="2:7">
      <c r="B131" s="6"/>
      <c r="D131" s="6"/>
      <c r="E131" s="6"/>
      <c r="F131" s="6"/>
      <c r="G131" s="90"/>
    </row>
    <row r="132" spans="2:7">
      <c r="B132" s="6"/>
      <c r="D132" s="6"/>
      <c r="E132" s="6"/>
      <c r="F132" s="6"/>
      <c r="G132" s="90"/>
    </row>
    <row r="133" spans="2:7">
      <c r="B133" s="6"/>
      <c r="D133" s="6"/>
      <c r="E133" s="6"/>
      <c r="F133" s="6"/>
      <c r="G133" s="90"/>
    </row>
    <row r="134" spans="2:7">
      <c r="B134" s="6"/>
      <c r="D134" s="6"/>
      <c r="E134" s="6"/>
      <c r="F134" s="6"/>
      <c r="G134" s="90"/>
    </row>
    <row r="135" spans="2:7">
      <c r="B135" s="6"/>
      <c r="D135" s="6"/>
      <c r="E135" s="6"/>
      <c r="F135" s="6"/>
      <c r="G135" s="90"/>
    </row>
    <row r="136" spans="2:7">
      <c r="B136" s="6"/>
      <c r="D136" s="6"/>
      <c r="E136" s="6"/>
      <c r="F136" s="6"/>
      <c r="G136" s="90"/>
    </row>
    <row r="137" spans="2:7">
      <c r="B137" s="6"/>
      <c r="D137" s="6"/>
      <c r="E137" s="6"/>
      <c r="F137" s="6"/>
      <c r="G137" s="90"/>
    </row>
    <row r="138" spans="2:7">
      <c r="B138" s="6"/>
      <c r="D138" s="6"/>
      <c r="E138" s="6"/>
      <c r="F138" s="6"/>
      <c r="G138" s="90"/>
    </row>
    <row r="139" spans="2:7">
      <c r="B139" s="6"/>
      <c r="D139" s="6"/>
      <c r="E139" s="6"/>
      <c r="F139" s="6"/>
      <c r="G139" s="90"/>
    </row>
    <row r="140" spans="2:7">
      <c r="B140" s="6"/>
      <c r="D140" s="6"/>
      <c r="E140" s="6"/>
      <c r="F140" s="6"/>
      <c r="G140" s="90"/>
    </row>
    <row r="141" spans="2:7">
      <c r="B141" s="6"/>
      <c r="D141" s="6"/>
      <c r="E141" s="6"/>
      <c r="F141" s="6"/>
      <c r="G141" s="90"/>
    </row>
    <row r="142" spans="2:7">
      <c r="B142" s="6"/>
      <c r="D142" s="6"/>
      <c r="E142" s="6"/>
      <c r="F142" s="6"/>
      <c r="G142" s="90"/>
    </row>
    <row r="143" spans="2:7">
      <c r="B143" s="6"/>
      <c r="D143" s="6"/>
      <c r="E143" s="6"/>
      <c r="F143" s="6"/>
      <c r="G143" s="90"/>
    </row>
    <row r="144" spans="2:7">
      <c r="B144" s="6"/>
      <c r="D144" s="6"/>
      <c r="E144" s="6"/>
      <c r="F144" s="6"/>
      <c r="G144" s="90"/>
    </row>
    <row r="145" spans="2:7">
      <c r="B145" s="6"/>
      <c r="D145" s="6"/>
      <c r="E145" s="6"/>
      <c r="F145" s="6"/>
      <c r="G145" s="90"/>
    </row>
    <row r="146" spans="2:7">
      <c r="B146" s="6"/>
      <c r="D146" s="6"/>
      <c r="E146" s="6"/>
      <c r="F146" s="6"/>
      <c r="G146" s="90"/>
    </row>
    <row r="147" spans="2:7">
      <c r="B147" s="6"/>
      <c r="D147" s="6"/>
      <c r="E147" s="6"/>
      <c r="F147" s="6"/>
      <c r="G147" s="90"/>
    </row>
    <row r="148" spans="2:7">
      <c r="B148" s="6"/>
      <c r="D148" s="6"/>
      <c r="E148" s="6"/>
      <c r="F148" s="6"/>
      <c r="G148" s="90"/>
    </row>
    <row r="149" spans="2:7">
      <c r="B149" s="6"/>
      <c r="D149" s="6"/>
      <c r="E149" s="6"/>
      <c r="F149" s="6"/>
      <c r="G149" s="90"/>
    </row>
    <row r="150" spans="2:7">
      <c r="B150" s="6"/>
      <c r="D150" s="6"/>
      <c r="E150" s="6"/>
      <c r="F150" s="6"/>
      <c r="G150" s="90"/>
    </row>
    <row r="151" spans="2:7">
      <c r="B151" s="6"/>
      <c r="D151" s="6"/>
      <c r="E151" s="6"/>
      <c r="F151" s="6"/>
      <c r="G151" s="90"/>
    </row>
    <row r="152" spans="2:7">
      <c r="B152" s="6"/>
      <c r="D152" s="6"/>
      <c r="E152" s="6"/>
      <c r="F152" s="6"/>
      <c r="G152" s="90"/>
    </row>
    <row r="153" spans="2:7">
      <c r="B153" s="6"/>
      <c r="D153" s="6"/>
      <c r="E153" s="6"/>
      <c r="F153" s="6"/>
      <c r="G153" s="90"/>
    </row>
    <row r="154" spans="2:7">
      <c r="B154" s="6"/>
      <c r="D154" s="6"/>
      <c r="E154" s="6"/>
      <c r="F154" s="6"/>
      <c r="G154" s="90"/>
    </row>
    <row r="155" spans="2:7">
      <c r="B155" s="6"/>
      <c r="D155" s="6"/>
      <c r="E155" s="6"/>
      <c r="F155" s="6"/>
      <c r="G155" s="90"/>
    </row>
    <row r="156" spans="2:7">
      <c r="B156" s="6"/>
      <c r="D156" s="6"/>
      <c r="E156" s="6"/>
      <c r="F156" s="6"/>
      <c r="G156" s="90"/>
    </row>
    <row r="157" spans="2:7">
      <c r="B157" s="6"/>
      <c r="D157" s="6"/>
      <c r="E157" s="6"/>
      <c r="F157" s="6"/>
      <c r="G157" s="90"/>
    </row>
    <row r="158" spans="2:7">
      <c r="B158" s="6"/>
      <c r="D158" s="6"/>
      <c r="E158" s="6"/>
      <c r="F158" s="6"/>
      <c r="G158" s="90"/>
    </row>
    <row r="159" spans="2:7">
      <c r="B159" s="6"/>
      <c r="D159" s="6"/>
      <c r="E159" s="6"/>
      <c r="F159" s="6"/>
      <c r="G159" s="90"/>
    </row>
    <row r="160" spans="2:7">
      <c r="B160" s="6"/>
      <c r="D160" s="6"/>
      <c r="E160" s="6"/>
      <c r="F160" s="6"/>
      <c r="G160" s="90"/>
    </row>
    <row r="161" spans="2:7">
      <c r="B161" s="6"/>
      <c r="D161" s="6"/>
      <c r="E161" s="6"/>
      <c r="F161" s="6"/>
      <c r="G161" s="90"/>
    </row>
    <row r="162" spans="2:7">
      <c r="B162" s="6"/>
      <c r="D162" s="6"/>
      <c r="E162" s="6"/>
      <c r="F162" s="6"/>
      <c r="G162" s="90"/>
    </row>
    <row r="163" spans="2:7">
      <c r="B163" s="6"/>
      <c r="D163" s="6"/>
      <c r="E163" s="6"/>
      <c r="F163" s="6"/>
      <c r="G163" s="90"/>
    </row>
    <row r="164" spans="2:7">
      <c r="B164" s="6"/>
      <c r="D164" s="6"/>
      <c r="E164" s="6"/>
      <c r="F164" s="6"/>
      <c r="G164" s="90"/>
    </row>
    <row r="165" spans="2:7">
      <c r="B165" s="6"/>
      <c r="D165" s="6"/>
      <c r="E165" s="6"/>
      <c r="F165" s="6"/>
      <c r="G165" s="90"/>
    </row>
    <row r="166" spans="2:7">
      <c r="B166" s="6"/>
      <c r="D166" s="6"/>
      <c r="E166" s="6"/>
      <c r="F166" s="6"/>
      <c r="G166" s="90"/>
    </row>
    <row r="167" spans="2:7">
      <c r="B167" s="6"/>
      <c r="D167" s="6"/>
      <c r="E167" s="6"/>
      <c r="F167" s="6"/>
      <c r="G167" s="90"/>
    </row>
    <row r="168" spans="2:7">
      <c r="B168" s="6"/>
      <c r="D168" s="6"/>
      <c r="E168" s="6"/>
      <c r="F168" s="6"/>
      <c r="G168" s="90"/>
    </row>
    <row r="169" spans="2:7">
      <c r="B169" s="6"/>
      <c r="D169" s="6"/>
      <c r="E169" s="6"/>
      <c r="F169" s="6"/>
      <c r="G169" s="90"/>
    </row>
    <row r="170" spans="2:7">
      <c r="B170" s="6"/>
      <c r="D170" s="6"/>
      <c r="E170" s="6"/>
      <c r="F170" s="6"/>
      <c r="G170" s="90"/>
    </row>
    <row r="171" spans="2:7">
      <c r="B171" s="6"/>
      <c r="D171" s="6"/>
      <c r="E171" s="6"/>
      <c r="F171" s="6"/>
      <c r="G171" s="90"/>
    </row>
    <row r="172" spans="2:7">
      <c r="B172" s="6"/>
      <c r="D172" s="6"/>
      <c r="E172" s="6"/>
      <c r="F172" s="6"/>
      <c r="G172" s="90"/>
    </row>
    <row r="173" spans="2:7">
      <c r="B173" s="6"/>
      <c r="D173" s="6"/>
      <c r="E173" s="6"/>
      <c r="F173" s="6"/>
      <c r="G173" s="90"/>
    </row>
    <row r="174" spans="2:7">
      <c r="B174" s="6"/>
      <c r="D174" s="6"/>
      <c r="E174" s="6"/>
      <c r="F174" s="6"/>
      <c r="G174" s="90"/>
    </row>
    <row r="175" spans="2:7">
      <c r="B175" s="6"/>
      <c r="D175" s="6"/>
      <c r="E175" s="6"/>
      <c r="F175" s="6"/>
      <c r="G175" s="90"/>
    </row>
    <row r="176" spans="2:7">
      <c r="B176" s="6"/>
      <c r="D176" s="6"/>
      <c r="E176" s="6"/>
      <c r="F176" s="6"/>
      <c r="G176" s="90"/>
    </row>
    <row r="177" spans="2:7">
      <c r="B177" s="6"/>
      <c r="D177" s="6"/>
      <c r="E177" s="6"/>
      <c r="F177" s="6"/>
      <c r="G177" s="90"/>
    </row>
    <row r="178" spans="2:7">
      <c r="B178" s="6"/>
      <c r="D178" s="6"/>
      <c r="E178" s="6"/>
      <c r="F178" s="6"/>
      <c r="G178" s="90"/>
    </row>
    <row r="179" spans="2:7">
      <c r="B179" s="6"/>
      <c r="D179" s="6"/>
      <c r="E179" s="6"/>
      <c r="F179" s="6"/>
      <c r="G179" s="90"/>
    </row>
    <row r="180" spans="2:7">
      <c r="B180" s="6"/>
      <c r="D180" s="6"/>
      <c r="E180" s="6"/>
      <c r="F180" s="6"/>
      <c r="G180" s="90"/>
    </row>
    <row r="181" spans="2:7">
      <c r="B181" s="6"/>
      <c r="D181" s="6"/>
      <c r="E181" s="6"/>
      <c r="F181" s="6"/>
      <c r="G181" s="90"/>
    </row>
    <row r="182" spans="2:7">
      <c r="B182" s="6"/>
      <c r="D182" s="6"/>
      <c r="E182" s="6"/>
      <c r="F182" s="6"/>
      <c r="G182" s="90"/>
    </row>
    <row r="183" spans="2:7">
      <c r="B183" s="6"/>
      <c r="D183" s="6"/>
      <c r="E183" s="6"/>
      <c r="F183" s="6"/>
      <c r="G183" s="90"/>
    </row>
    <row r="184" spans="2:7">
      <c r="B184" s="6"/>
      <c r="D184" s="6"/>
      <c r="E184" s="6"/>
      <c r="F184" s="6"/>
      <c r="G184" s="90"/>
    </row>
    <row r="185" spans="2:7">
      <c r="B185" s="6"/>
      <c r="D185" s="6"/>
      <c r="E185" s="6"/>
      <c r="F185" s="6"/>
      <c r="G185" s="90"/>
    </row>
    <row r="186" spans="2:7">
      <c r="B186" s="6"/>
      <c r="D186" s="6"/>
      <c r="E186" s="6"/>
      <c r="F186" s="6"/>
      <c r="G186" s="90"/>
    </row>
    <row r="187" spans="2:7">
      <c r="B187" s="6"/>
      <c r="D187" s="6"/>
      <c r="E187" s="6"/>
      <c r="F187" s="6"/>
      <c r="G187" s="90"/>
    </row>
    <row r="188" spans="2:7">
      <c r="B188" s="6"/>
      <c r="D188" s="6"/>
      <c r="E188" s="6"/>
      <c r="F188" s="6"/>
      <c r="G188" s="90"/>
    </row>
    <row r="189" spans="2:7">
      <c r="B189" s="6"/>
      <c r="D189" s="6"/>
      <c r="E189" s="6"/>
      <c r="F189" s="6"/>
      <c r="G189" s="90"/>
    </row>
    <row r="190" spans="2:7">
      <c r="B190" s="6"/>
      <c r="D190" s="6"/>
      <c r="E190" s="6"/>
      <c r="F190" s="6"/>
      <c r="G190" s="90"/>
    </row>
    <row r="191" spans="2:7">
      <c r="B191" s="6"/>
      <c r="D191" s="6"/>
      <c r="E191" s="6"/>
      <c r="F191" s="6"/>
      <c r="G191" s="90"/>
    </row>
    <row r="192" spans="2:7">
      <c r="B192" s="6"/>
      <c r="D192" s="6"/>
      <c r="E192" s="6"/>
      <c r="F192" s="6"/>
      <c r="G192" s="90"/>
    </row>
    <row r="193" spans="2:7">
      <c r="B193" s="6"/>
      <c r="D193" s="6"/>
      <c r="E193" s="6"/>
      <c r="F193" s="6"/>
      <c r="G193" s="90"/>
    </row>
    <row r="194" spans="2:7">
      <c r="B194" s="6"/>
      <c r="D194" s="6"/>
      <c r="E194" s="6"/>
      <c r="F194" s="6"/>
      <c r="G194" s="90"/>
    </row>
    <row r="195" spans="2:7">
      <c r="B195" s="6"/>
      <c r="D195" s="6"/>
      <c r="E195" s="6"/>
      <c r="F195" s="6"/>
      <c r="G195" s="90"/>
    </row>
    <row r="196" spans="2:7">
      <c r="B196" s="6"/>
      <c r="D196" s="6"/>
      <c r="E196" s="6"/>
      <c r="F196" s="6"/>
      <c r="G196" s="90"/>
    </row>
    <row r="197" spans="2:7">
      <c r="B197" s="6"/>
      <c r="D197" s="6"/>
      <c r="E197" s="6"/>
      <c r="F197" s="6"/>
      <c r="G197" s="90"/>
    </row>
    <row r="198" spans="2:7">
      <c r="B198" s="6"/>
      <c r="D198" s="6"/>
      <c r="E198" s="6"/>
      <c r="F198" s="6"/>
      <c r="G198" s="90"/>
    </row>
    <row r="199" spans="2:7">
      <c r="B199" s="6"/>
      <c r="D199" s="6"/>
      <c r="E199" s="6"/>
      <c r="F199" s="6"/>
      <c r="G199" s="90"/>
    </row>
    <row r="200" spans="2:7">
      <c r="B200" s="6"/>
      <c r="D200" s="6"/>
      <c r="E200" s="6"/>
      <c r="F200" s="6"/>
      <c r="G200" s="90"/>
    </row>
    <row r="201" spans="2:7">
      <c r="B201" s="6"/>
      <c r="D201" s="6"/>
      <c r="E201" s="6"/>
      <c r="F201" s="6"/>
      <c r="G201" s="90"/>
    </row>
    <row r="202" spans="2:7">
      <c r="B202" s="6"/>
      <c r="D202" s="6"/>
      <c r="E202" s="6"/>
      <c r="F202" s="6"/>
      <c r="G202" s="90"/>
    </row>
    <row r="203" spans="2:7">
      <c r="B203" s="6"/>
      <c r="D203" s="6"/>
      <c r="E203" s="6"/>
      <c r="F203" s="6"/>
      <c r="G203" s="90"/>
    </row>
    <row r="204" spans="2:7">
      <c r="B204" s="6"/>
      <c r="D204" s="6"/>
      <c r="E204" s="6"/>
      <c r="F204" s="6"/>
      <c r="G204" s="90"/>
    </row>
    <row r="205" spans="2:7">
      <c r="B205" s="6"/>
      <c r="D205" s="6"/>
      <c r="E205" s="6"/>
      <c r="F205" s="6"/>
      <c r="G205" s="90"/>
    </row>
    <row r="206" spans="2:7">
      <c r="B206" s="6"/>
      <c r="D206" s="6"/>
      <c r="E206" s="6"/>
      <c r="F206" s="6"/>
      <c r="G206" s="90"/>
    </row>
    <row r="207" spans="2:7">
      <c r="B207" s="6"/>
      <c r="D207" s="6"/>
      <c r="E207" s="6"/>
      <c r="F207" s="6"/>
      <c r="G207" s="90"/>
    </row>
    <row r="208" spans="2:7">
      <c r="B208" s="6"/>
      <c r="D208" s="6"/>
      <c r="E208" s="6"/>
      <c r="F208" s="6"/>
      <c r="G208" s="90"/>
    </row>
    <row r="209" spans="2:7">
      <c r="B209" s="6"/>
      <c r="D209" s="6"/>
      <c r="E209" s="6"/>
      <c r="F209" s="6"/>
      <c r="G209" s="90"/>
    </row>
    <row r="210" spans="2:7">
      <c r="B210" s="6"/>
      <c r="D210" s="6"/>
      <c r="E210" s="6"/>
      <c r="F210" s="6"/>
      <c r="G210" s="90"/>
    </row>
    <row r="211" spans="2:7">
      <c r="B211" s="6"/>
      <c r="D211" s="6"/>
      <c r="E211" s="6"/>
      <c r="F211" s="6"/>
      <c r="G211" s="90"/>
    </row>
    <row r="212" spans="2:7">
      <c r="B212" s="6"/>
      <c r="D212" s="6"/>
      <c r="E212" s="6"/>
      <c r="F212" s="6"/>
      <c r="G212" s="90"/>
    </row>
    <row r="213" spans="2:7">
      <c r="B213" s="6"/>
      <c r="D213" s="6"/>
      <c r="E213" s="6"/>
      <c r="F213" s="6"/>
      <c r="G213" s="90"/>
    </row>
    <row r="214" spans="2:7">
      <c r="B214" s="6"/>
      <c r="D214" s="6"/>
      <c r="E214" s="6"/>
      <c r="F214" s="6"/>
      <c r="G214" s="90"/>
    </row>
    <row r="215" spans="2:7">
      <c r="B215" s="6"/>
      <c r="D215" s="6"/>
      <c r="E215" s="6"/>
      <c r="F215" s="6"/>
      <c r="G215" s="90"/>
    </row>
    <row r="216" spans="2:7">
      <c r="B216" s="6"/>
      <c r="D216" s="6"/>
      <c r="E216" s="6"/>
      <c r="F216" s="6"/>
      <c r="G216" s="90"/>
    </row>
    <row r="217" spans="2:7">
      <c r="B217" s="6"/>
      <c r="D217" s="6"/>
      <c r="E217" s="6"/>
      <c r="F217" s="6"/>
      <c r="G217" s="90"/>
    </row>
    <row r="218" spans="2:7">
      <c r="B218" s="6"/>
      <c r="D218" s="6"/>
      <c r="E218" s="6"/>
      <c r="F218" s="6"/>
      <c r="G218" s="90"/>
    </row>
    <row r="219" spans="2:7">
      <c r="B219" s="6"/>
      <c r="D219" s="6"/>
      <c r="E219" s="6"/>
      <c r="F219" s="6"/>
      <c r="G219" s="90"/>
    </row>
    <row r="220" spans="2:7">
      <c r="B220" s="6"/>
      <c r="D220" s="6"/>
      <c r="E220" s="6"/>
      <c r="F220" s="6"/>
      <c r="G220" s="90"/>
    </row>
    <row r="221" spans="2:7">
      <c r="B221" s="6"/>
      <c r="D221" s="6"/>
      <c r="E221" s="6"/>
      <c r="F221" s="6"/>
      <c r="G221" s="90"/>
    </row>
    <row r="222" spans="2:7">
      <c r="B222" s="6"/>
      <c r="D222" s="6"/>
      <c r="E222" s="6"/>
      <c r="F222" s="6"/>
      <c r="G222" s="90"/>
    </row>
    <row r="223" spans="2:7">
      <c r="B223" s="6"/>
      <c r="D223" s="6"/>
      <c r="E223" s="6"/>
      <c r="F223" s="6"/>
      <c r="G223" s="90"/>
    </row>
    <row r="224" spans="2:7">
      <c r="B224" s="6"/>
      <c r="D224" s="6"/>
      <c r="E224" s="6"/>
      <c r="F224" s="6"/>
      <c r="G224" s="90"/>
    </row>
    <row r="225" spans="2:7">
      <c r="B225" s="6"/>
      <c r="D225" s="6"/>
      <c r="E225" s="6"/>
      <c r="F225" s="6"/>
      <c r="G225" s="90"/>
    </row>
    <row r="226" spans="2:7">
      <c r="B226" s="6"/>
      <c r="D226" s="6"/>
      <c r="E226" s="6"/>
      <c r="F226" s="6"/>
      <c r="G226" s="90"/>
    </row>
    <row r="227" spans="2:7">
      <c r="B227" s="6"/>
      <c r="D227" s="6"/>
      <c r="E227" s="6"/>
      <c r="F227" s="6"/>
      <c r="G227" s="90"/>
    </row>
    <row r="228" spans="2:7">
      <c r="B228" s="6"/>
      <c r="D228" s="6"/>
      <c r="E228" s="6"/>
      <c r="F228" s="6"/>
      <c r="G228" s="90"/>
    </row>
    <row r="229" spans="2:7">
      <c r="B229" s="6"/>
      <c r="D229" s="6"/>
      <c r="E229" s="6"/>
      <c r="F229" s="6"/>
      <c r="G229" s="90"/>
    </row>
    <row r="230" spans="2:7">
      <c r="B230" s="6"/>
      <c r="D230" s="6"/>
      <c r="E230" s="6"/>
      <c r="F230" s="6"/>
      <c r="G230" s="90"/>
    </row>
    <row r="231" spans="2:7">
      <c r="B231" s="6"/>
      <c r="D231" s="6"/>
      <c r="E231" s="6"/>
      <c r="F231" s="6"/>
      <c r="G231" s="90"/>
    </row>
    <row r="232" spans="2:7">
      <c r="B232" s="6"/>
      <c r="D232" s="6"/>
      <c r="E232" s="6"/>
      <c r="F232" s="6"/>
      <c r="G232" s="90"/>
    </row>
    <row r="233" spans="2:7">
      <c r="B233" s="6"/>
      <c r="D233" s="6"/>
      <c r="E233" s="6"/>
      <c r="F233" s="6"/>
      <c r="G233" s="90"/>
    </row>
    <row r="234" spans="2:7">
      <c r="B234" s="6"/>
      <c r="D234" s="6"/>
      <c r="E234" s="6"/>
      <c r="F234" s="6"/>
      <c r="G234" s="90"/>
    </row>
    <row r="235" spans="2:7">
      <c r="B235" s="6"/>
      <c r="D235" s="6"/>
      <c r="E235" s="6"/>
      <c r="F235" s="6"/>
      <c r="G235" s="90"/>
    </row>
    <row r="236" spans="2:7">
      <c r="B236" s="6"/>
      <c r="D236" s="6"/>
      <c r="E236" s="6"/>
      <c r="F236" s="6"/>
      <c r="G236" s="90"/>
    </row>
    <row r="237" spans="2:7">
      <c r="B237" s="6"/>
      <c r="D237" s="6"/>
      <c r="E237" s="6"/>
      <c r="F237" s="6"/>
      <c r="G237" s="90"/>
    </row>
    <row r="238" spans="2:7">
      <c r="B238" s="6"/>
      <c r="D238" s="6"/>
      <c r="E238" s="6"/>
      <c r="F238" s="6"/>
      <c r="G238" s="90"/>
    </row>
    <row r="239" spans="2:7">
      <c r="B239" s="6"/>
      <c r="D239" s="6"/>
      <c r="E239" s="6"/>
      <c r="F239" s="6"/>
      <c r="G239" s="90"/>
    </row>
    <row r="240" spans="2:7">
      <c r="B240" s="6"/>
      <c r="D240" s="6"/>
      <c r="E240" s="6"/>
      <c r="F240" s="6"/>
      <c r="G240" s="90"/>
    </row>
    <row r="241" spans="2:7">
      <c r="B241" s="6"/>
      <c r="D241" s="6"/>
      <c r="E241" s="6"/>
      <c r="F241" s="6"/>
      <c r="G241" s="90"/>
    </row>
    <row r="242" spans="2:7">
      <c r="B242" s="6"/>
      <c r="D242" s="6"/>
      <c r="E242" s="6"/>
      <c r="F242" s="6"/>
      <c r="G242" s="90"/>
    </row>
    <row r="243" spans="2:7">
      <c r="B243" s="6"/>
      <c r="D243" s="6"/>
      <c r="E243" s="6"/>
      <c r="F243" s="6"/>
      <c r="G243" s="90"/>
    </row>
    <row r="244" spans="2:7">
      <c r="B244" s="6"/>
      <c r="D244" s="6"/>
      <c r="E244" s="6"/>
      <c r="F244" s="6"/>
      <c r="G244" s="90"/>
    </row>
    <row r="245" spans="2:7">
      <c r="B245" s="6"/>
      <c r="D245" s="6"/>
      <c r="E245" s="6"/>
      <c r="F245" s="6"/>
      <c r="G245" s="90"/>
    </row>
    <row r="246" spans="2:7">
      <c r="B246" s="6"/>
      <c r="D246" s="6"/>
      <c r="E246" s="6"/>
      <c r="F246" s="6"/>
      <c r="G246" s="90"/>
    </row>
    <row r="247" spans="2:7">
      <c r="B247" s="6"/>
      <c r="D247" s="6"/>
      <c r="E247" s="6"/>
      <c r="F247" s="6"/>
      <c r="G247" s="90"/>
    </row>
    <row r="248" spans="2:7">
      <c r="B248" s="6"/>
      <c r="D248" s="6"/>
      <c r="E248" s="6"/>
      <c r="F248" s="6"/>
      <c r="G248" s="90"/>
    </row>
    <row r="249" spans="2:7">
      <c r="B249" s="6"/>
      <c r="D249" s="6"/>
      <c r="E249" s="6"/>
      <c r="F249" s="6"/>
      <c r="G249" s="90"/>
    </row>
    <row r="250" spans="2:7">
      <c r="B250" s="6"/>
      <c r="D250" s="6"/>
      <c r="E250" s="6"/>
      <c r="F250" s="6"/>
      <c r="G250" s="90"/>
    </row>
    <row r="251" spans="2:7">
      <c r="B251" s="6"/>
      <c r="D251" s="6"/>
      <c r="E251" s="6"/>
      <c r="F251" s="6"/>
      <c r="G251" s="90"/>
    </row>
    <row r="252" spans="2:7">
      <c r="B252" s="6"/>
      <c r="D252" s="6"/>
      <c r="E252" s="6"/>
      <c r="F252" s="6"/>
      <c r="G252" s="90"/>
    </row>
    <row r="253" spans="2:7">
      <c r="B253" s="6"/>
      <c r="D253" s="6"/>
      <c r="E253" s="6"/>
      <c r="F253" s="6"/>
      <c r="G253" s="90"/>
    </row>
    <row r="254" spans="2:7">
      <c r="B254" s="6"/>
      <c r="D254" s="6"/>
      <c r="E254" s="6"/>
      <c r="F254" s="6"/>
      <c r="G254" s="90"/>
    </row>
    <row r="255" spans="2:7">
      <c r="B255" s="6"/>
      <c r="D255" s="6"/>
      <c r="E255" s="6"/>
      <c r="F255" s="6"/>
      <c r="G255" s="90"/>
    </row>
    <row r="256" spans="2:7">
      <c r="B256" s="6"/>
      <c r="D256" s="6"/>
      <c r="E256" s="6"/>
      <c r="F256" s="6"/>
      <c r="G256" s="90"/>
    </row>
    <row r="257" spans="2:7">
      <c r="B257" s="6"/>
      <c r="D257" s="6"/>
      <c r="E257" s="6"/>
      <c r="F257" s="6"/>
      <c r="G257" s="90"/>
    </row>
    <row r="258" spans="2:7">
      <c r="B258" s="6"/>
      <c r="D258" s="6"/>
      <c r="E258" s="6"/>
      <c r="F258" s="6"/>
      <c r="G258" s="90"/>
    </row>
    <row r="259" spans="2:7">
      <c r="B259" s="6"/>
      <c r="D259" s="6"/>
      <c r="E259" s="6"/>
      <c r="F259" s="6"/>
      <c r="G259" s="90"/>
    </row>
    <row r="260" spans="2:7">
      <c r="B260" s="6"/>
      <c r="D260" s="6"/>
      <c r="E260" s="6"/>
      <c r="F260" s="6"/>
      <c r="G260" s="90"/>
    </row>
    <row r="261" spans="2:7">
      <c r="B261" s="6"/>
      <c r="D261" s="6"/>
      <c r="E261" s="6"/>
      <c r="F261" s="6"/>
      <c r="G261" s="90"/>
    </row>
    <row r="262" spans="2:7">
      <c r="B262" s="6"/>
      <c r="D262" s="6"/>
      <c r="E262" s="6"/>
      <c r="F262" s="6"/>
      <c r="G262" s="90"/>
    </row>
    <row r="263" spans="2:7">
      <c r="B263" s="6"/>
      <c r="D263" s="6"/>
      <c r="E263" s="6"/>
      <c r="F263" s="6"/>
      <c r="G263" s="90"/>
    </row>
    <row r="264" spans="2:7">
      <c r="B264" s="6"/>
      <c r="D264" s="6"/>
      <c r="E264" s="6"/>
      <c r="F264" s="6"/>
      <c r="G264" s="90"/>
    </row>
    <row r="265" spans="2:7">
      <c r="B265" s="6"/>
      <c r="D265" s="6"/>
      <c r="E265" s="6"/>
      <c r="F265" s="6"/>
      <c r="G265" s="90"/>
    </row>
    <row r="266" spans="2:7">
      <c r="B266" s="6"/>
      <c r="D266" s="6"/>
      <c r="E266" s="6"/>
      <c r="F266" s="6"/>
      <c r="G266" s="90"/>
    </row>
    <row r="267" spans="2:7">
      <c r="B267" s="6"/>
      <c r="D267" s="6"/>
      <c r="E267" s="6"/>
      <c r="F267" s="6"/>
      <c r="G267" s="90"/>
    </row>
    <row r="268" spans="2:7">
      <c r="B268" s="6"/>
      <c r="D268" s="6"/>
      <c r="E268" s="6"/>
      <c r="F268" s="6"/>
      <c r="G268" s="90"/>
    </row>
    <row r="269" spans="2:7">
      <c r="B269" s="6"/>
      <c r="D269" s="6"/>
      <c r="E269" s="6"/>
      <c r="F269" s="6"/>
      <c r="G269" s="90"/>
    </row>
    <row r="270" spans="2:7">
      <c r="B270" s="6"/>
      <c r="D270" s="6"/>
      <c r="E270" s="6"/>
      <c r="F270" s="6"/>
      <c r="G270" s="90"/>
    </row>
    <row r="271" spans="2:7">
      <c r="B271" s="6"/>
      <c r="D271" s="6"/>
      <c r="E271" s="6"/>
      <c r="F271" s="6"/>
      <c r="G271" s="90"/>
    </row>
    <row r="272" spans="2:7">
      <c r="B272" s="6"/>
      <c r="D272" s="6"/>
      <c r="E272" s="6"/>
      <c r="F272" s="6"/>
      <c r="G272" s="90"/>
    </row>
    <row r="273" spans="2:7">
      <c r="B273" s="6"/>
      <c r="D273" s="6"/>
      <c r="E273" s="6"/>
      <c r="F273" s="6"/>
      <c r="G273" s="90"/>
    </row>
    <row r="274" spans="2:7">
      <c r="B274" s="6"/>
      <c r="D274" s="6"/>
      <c r="E274" s="6"/>
      <c r="F274" s="6"/>
      <c r="G274" s="90"/>
    </row>
    <row r="275" spans="2:7">
      <c r="B275" s="6"/>
      <c r="D275" s="6"/>
      <c r="E275" s="6"/>
      <c r="F275" s="6"/>
      <c r="G275" s="90"/>
    </row>
    <row r="276" spans="2:7">
      <c r="B276" s="6"/>
      <c r="D276" s="6"/>
      <c r="E276" s="6"/>
      <c r="F276" s="6"/>
      <c r="G276" s="90"/>
    </row>
    <row r="277" spans="2:7">
      <c r="B277" s="6"/>
      <c r="D277" s="6"/>
      <c r="E277" s="6"/>
      <c r="F277" s="6"/>
      <c r="G277" s="90"/>
    </row>
    <row r="278" spans="2:7">
      <c r="B278" s="6"/>
      <c r="D278" s="6"/>
      <c r="E278" s="6"/>
      <c r="F278" s="6"/>
      <c r="G278" s="90"/>
    </row>
    <row r="279" spans="2:7">
      <c r="B279" s="6"/>
      <c r="D279" s="6"/>
      <c r="E279" s="6"/>
      <c r="F279" s="6"/>
      <c r="G279" s="90"/>
    </row>
    <row r="280" spans="2:7">
      <c r="B280" s="6"/>
      <c r="D280" s="6"/>
      <c r="E280" s="6"/>
      <c r="F280" s="6"/>
      <c r="G280" s="90"/>
    </row>
    <row r="281" spans="2:7">
      <c r="B281" s="6"/>
      <c r="D281" s="6"/>
      <c r="E281" s="6"/>
      <c r="F281" s="6"/>
      <c r="G281" s="90"/>
    </row>
    <row r="282" spans="2:7">
      <c r="B282" s="6"/>
      <c r="D282" s="6"/>
      <c r="E282" s="6"/>
      <c r="F282" s="6"/>
      <c r="G282" s="90"/>
    </row>
    <row r="283" spans="2:7">
      <c r="B283" s="6"/>
      <c r="D283" s="6"/>
      <c r="E283" s="6"/>
      <c r="F283" s="6"/>
      <c r="G283" s="90"/>
    </row>
    <row r="284" spans="2:7">
      <c r="B284" s="6"/>
      <c r="D284" s="6"/>
      <c r="E284" s="6"/>
      <c r="F284" s="6"/>
      <c r="G284" s="90"/>
    </row>
    <row r="285" spans="2:7">
      <c r="B285" s="6"/>
      <c r="D285" s="6"/>
      <c r="E285" s="6"/>
      <c r="F285" s="6"/>
      <c r="G285" s="90"/>
    </row>
    <row r="286" spans="2:7">
      <c r="B286" s="6"/>
      <c r="D286" s="6"/>
      <c r="E286" s="6"/>
      <c r="F286" s="6"/>
      <c r="G286" s="90"/>
    </row>
    <row r="287" spans="2:7">
      <c r="B287" s="6"/>
      <c r="D287" s="6"/>
      <c r="E287" s="6"/>
      <c r="F287" s="6"/>
      <c r="G287" s="90"/>
    </row>
    <row r="288" spans="2:7">
      <c r="B288" s="6"/>
      <c r="D288" s="6"/>
      <c r="E288" s="6"/>
      <c r="F288" s="6"/>
      <c r="G288" s="90"/>
    </row>
    <row r="289" spans="2:7">
      <c r="B289" s="6"/>
      <c r="D289" s="6"/>
      <c r="E289" s="6"/>
      <c r="F289" s="6"/>
      <c r="G289" s="90"/>
    </row>
    <row r="290" spans="2:7">
      <c r="B290" s="6"/>
      <c r="D290" s="6"/>
      <c r="E290" s="6"/>
      <c r="F290" s="6"/>
      <c r="G290" s="90"/>
    </row>
    <row r="291" spans="2:7">
      <c r="B291" s="6"/>
      <c r="D291" s="6"/>
      <c r="E291" s="6"/>
      <c r="F291" s="6"/>
      <c r="G291" s="90"/>
    </row>
    <row r="292" spans="2:7">
      <c r="B292" s="6"/>
      <c r="D292" s="6"/>
      <c r="E292" s="6"/>
      <c r="F292" s="6"/>
      <c r="G292" s="90"/>
    </row>
    <row r="293" spans="2:7">
      <c r="B293" s="6"/>
      <c r="D293" s="6"/>
      <c r="E293" s="6"/>
      <c r="F293" s="6"/>
      <c r="G293" s="90"/>
    </row>
    <row r="294" spans="2:7">
      <c r="B294" s="6"/>
      <c r="D294" s="6"/>
      <c r="E294" s="6"/>
      <c r="F294" s="6"/>
      <c r="G294" s="90"/>
    </row>
    <row r="295" spans="2:7">
      <c r="B295" s="6"/>
      <c r="D295" s="6"/>
      <c r="E295" s="6"/>
      <c r="F295" s="6"/>
      <c r="G295" s="90"/>
    </row>
    <row r="296" spans="2:7">
      <c r="B296" s="6"/>
      <c r="D296" s="6"/>
      <c r="E296" s="6"/>
      <c r="F296" s="6"/>
      <c r="G296" s="90"/>
    </row>
    <row r="297" spans="2:7">
      <c r="B297" s="6"/>
      <c r="D297" s="6"/>
      <c r="E297" s="6"/>
      <c r="F297" s="6"/>
      <c r="G297" s="90"/>
    </row>
    <row r="298" spans="2:7">
      <c r="B298" s="6"/>
      <c r="D298" s="6"/>
      <c r="E298" s="6"/>
      <c r="F298" s="6"/>
      <c r="G298" s="90"/>
    </row>
    <row r="299" spans="2:7">
      <c r="B299" s="6"/>
      <c r="D299" s="6"/>
      <c r="E299" s="6"/>
      <c r="F299" s="6"/>
      <c r="G299" s="90"/>
    </row>
    <row r="311" spans="2:7">
      <c r="B311" s="6"/>
      <c r="D311" s="6"/>
      <c r="E311" s="6"/>
      <c r="F311" s="6"/>
      <c r="G311" s="90"/>
    </row>
    <row r="312" spans="2:7">
      <c r="B312" s="6"/>
      <c r="D312" s="6"/>
      <c r="E312" s="6"/>
      <c r="F312" s="6"/>
      <c r="G312" s="90"/>
    </row>
    <row r="313" spans="2:7">
      <c r="B313" s="6"/>
      <c r="D313" s="6"/>
      <c r="E313" s="6"/>
      <c r="F313" s="6"/>
      <c r="G313" s="90"/>
    </row>
    <row r="314" spans="2:7">
      <c r="B314" s="6"/>
      <c r="D314" s="6"/>
      <c r="E314" s="6"/>
      <c r="F314" s="6"/>
      <c r="G314" s="90"/>
    </row>
    <row r="315" spans="2:7">
      <c r="B315" s="6"/>
      <c r="D315" s="6"/>
      <c r="E315" s="6"/>
      <c r="F315" s="6"/>
      <c r="G315" s="90"/>
    </row>
    <row r="316" spans="2:7">
      <c r="B316" s="6"/>
      <c r="D316" s="6"/>
      <c r="E316" s="6"/>
      <c r="F316" s="6"/>
      <c r="G316" s="90"/>
    </row>
    <row r="317" spans="2:7">
      <c r="B317" s="6"/>
      <c r="D317" s="6"/>
      <c r="E317" s="6"/>
      <c r="F317" s="6"/>
      <c r="G317" s="90"/>
    </row>
    <row r="318" spans="2:7">
      <c r="B318" s="6"/>
      <c r="D318" s="6"/>
      <c r="E318" s="6"/>
      <c r="F318" s="6"/>
      <c r="G318" s="90"/>
    </row>
    <row r="319" spans="2:7">
      <c r="B319" s="6"/>
      <c r="D319" s="6"/>
      <c r="E319" s="6"/>
      <c r="F319" s="6"/>
      <c r="G319" s="90"/>
    </row>
    <row r="320" spans="2:7">
      <c r="B320" s="6"/>
      <c r="D320" s="6"/>
      <c r="E320" s="6"/>
      <c r="F320" s="6"/>
      <c r="G320" s="90"/>
    </row>
    <row r="321" spans="2:7">
      <c r="B321" s="6"/>
      <c r="D321" s="6"/>
      <c r="E321" s="6"/>
      <c r="F321" s="6"/>
      <c r="G321" s="90"/>
    </row>
    <row r="322" spans="2:7">
      <c r="B322" s="6"/>
      <c r="D322" s="6"/>
      <c r="E322" s="6"/>
      <c r="F322" s="6"/>
      <c r="G322" s="90"/>
    </row>
    <row r="323" spans="2:7">
      <c r="B323" s="6"/>
      <c r="D323" s="6"/>
      <c r="E323" s="6"/>
      <c r="F323" s="6"/>
      <c r="G323" s="90"/>
    </row>
    <row r="324" spans="2:7">
      <c r="B324" s="6"/>
      <c r="D324" s="6"/>
      <c r="E324" s="6"/>
      <c r="F324" s="6"/>
      <c r="G324" s="90"/>
    </row>
    <row r="325" spans="2:7">
      <c r="B325" s="6"/>
      <c r="D325" s="6"/>
      <c r="E325" s="6"/>
      <c r="F325" s="6"/>
      <c r="G325" s="90"/>
    </row>
    <row r="326" spans="2:7">
      <c r="B326" s="6"/>
      <c r="D326" s="6"/>
      <c r="E326" s="6"/>
      <c r="F326" s="6"/>
      <c r="G326" s="90"/>
    </row>
    <row r="327" spans="2:7">
      <c r="B327" s="6"/>
      <c r="D327" s="6"/>
      <c r="E327" s="6"/>
      <c r="F327" s="6"/>
      <c r="G327" s="90"/>
    </row>
    <row r="328" spans="2:7">
      <c r="B328" s="6"/>
      <c r="D328" s="6"/>
      <c r="E328" s="6"/>
      <c r="F328" s="6"/>
      <c r="G328" s="90"/>
    </row>
    <row r="329" spans="2:7">
      <c r="B329" s="6"/>
      <c r="D329" s="6"/>
      <c r="E329" s="6"/>
      <c r="F329" s="6"/>
      <c r="G329" s="90"/>
    </row>
    <row r="330" spans="2:7">
      <c r="B330" s="6"/>
      <c r="D330" s="6"/>
      <c r="E330" s="6"/>
      <c r="F330" s="6"/>
      <c r="G330" s="90"/>
    </row>
    <row r="331" spans="2:7">
      <c r="B331" s="6"/>
      <c r="D331" s="6"/>
      <c r="E331" s="6"/>
      <c r="F331" s="6"/>
      <c r="G331" s="90"/>
    </row>
    <row r="332" spans="2:7">
      <c r="B332" s="6"/>
      <c r="D332" s="6"/>
      <c r="E332" s="6"/>
      <c r="F332" s="6"/>
      <c r="G332" s="90"/>
    </row>
    <row r="333" spans="2:7">
      <c r="B333" s="6"/>
      <c r="D333" s="6"/>
      <c r="E333" s="6"/>
      <c r="F333" s="6"/>
      <c r="G333" s="90"/>
    </row>
    <row r="334" spans="2:7">
      <c r="B334" s="6"/>
      <c r="D334" s="6"/>
      <c r="E334" s="6"/>
      <c r="F334" s="6"/>
      <c r="G334" s="90"/>
    </row>
    <row r="335" spans="2:7">
      <c r="B335" s="6"/>
      <c r="D335" s="6"/>
      <c r="E335" s="6"/>
      <c r="F335" s="6"/>
      <c r="G335" s="90"/>
    </row>
    <row r="336" spans="2:7">
      <c r="B336" s="6"/>
      <c r="D336" s="6"/>
      <c r="E336" s="6"/>
      <c r="F336" s="6"/>
      <c r="G336" s="90"/>
    </row>
    <row r="337" spans="2:7">
      <c r="B337" s="6"/>
      <c r="D337" s="6"/>
      <c r="E337" s="6"/>
      <c r="F337" s="6"/>
      <c r="G337" s="90"/>
    </row>
    <row r="338" spans="2:7">
      <c r="B338" s="6"/>
      <c r="D338" s="6"/>
      <c r="E338" s="6"/>
      <c r="F338" s="6"/>
      <c r="G338" s="90"/>
    </row>
    <row r="339" spans="2:7">
      <c r="B339" s="6"/>
      <c r="D339" s="6"/>
      <c r="E339" s="6"/>
      <c r="F339" s="6"/>
      <c r="G339" s="90"/>
    </row>
    <row r="340" spans="2:7">
      <c r="B340" s="6"/>
      <c r="D340" s="6"/>
      <c r="E340" s="6"/>
      <c r="F340" s="6"/>
      <c r="G340" s="90"/>
    </row>
    <row r="341" spans="2:7">
      <c r="B341" s="6"/>
      <c r="D341" s="6"/>
      <c r="E341" s="6"/>
      <c r="F341" s="6"/>
      <c r="G341" s="90"/>
    </row>
    <row r="342" spans="2:7">
      <c r="B342" s="6"/>
      <c r="D342" s="6"/>
      <c r="E342" s="6"/>
      <c r="F342" s="6"/>
      <c r="G342" s="90"/>
    </row>
    <row r="343" spans="2:7">
      <c r="B343" s="6"/>
      <c r="D343" s="6"/>
      <c r="E343" s="6"/>
      <c r="F343" s="6"/>
      <c r="G343" s="90"/>
    </row>
    <row r="344" spans="2:7">
      <c r="B344" s="6"/>
      <c r="D344" s="6"/>
      <c r="E344" s="6"/>
      <c r="F344" s="6"/>
      <c r="G344" s="90"/>
    </row>
    <row r="345" spans="2:7">
      <c r="B345" s="6"/>
      <c r="D345" s="6"/>
      <c r="E345" s="6"/>
      <c r="F345" s="6"/>
      <c r="G345" s="90"/>
    </row>
    <row r="346" spans="2:7">
      <c r="B346" s="6"/>
      <c r="D346" s="6"/>
      <c r="E346" s="6"/>
      <c r="F346" s="6"/>
      <c r="G346" s="90"/>
    </row>
    <row r="347" spans="2:7">
      <c r="B347" s="6"/>
      <c r="D347" s="6"/>
      <c r="E347" s="6"/>
      <c r="F347" s="6"/>
      <c r="G347" s="90"/>
    </row>
    <row r="348" spans="2:7">
      <c r="B348" s="6"/>
      <c r="D348" s="6"/>
      <c r="E348" s="6"/>
      <c r="F348" s="6"/>
      <c r="G348" s="90"/>
    </row>
    <row r="349" spans="2:7">
      <c r="B349" s="6"/>
      <c r="D349" s="6"/>
      <c r="E349" s="6"/>
      <c r="F349" s="6"/>
      <c r="G349" s="90"/>
    </row>
    <row r="350" spans="2:7">
      <c r="B350" s="6"/>
      <c r="D350" s="6"/>
      <c r="E350" s="6"/>
      <c r="F350" s="6"/>
      <c r="G350" s="90"/>
    </row>
    <row r="351" spans="2:7">
      <c r="B351" s="6"/>
      <c r="D351" s="6"/>
      <c r="E351" s="6"/>
      <c r="F351" s="6"/>
      <c r="G351" s="90"/>
    </row>
    <row r="352" spans="2:7">
      <c r="B352" s="6"/>
      <c r="D352" s="6"/>
      <c r="E352" s="6"/>
      <c r="F352" s="6"/>
      <c r="G352" s="90"/>
    </row>
    <row r="353" spans="2:7">
      <c r="B353" s="6"/>
      <c r="D353" s="6"/>
      <c r="E353" s="6"/>
      <c r="F353" s="6"/>
      <c r="G353" s="90"/>
    </row>
    <row r="354" spans="2:7">
      <c r="B354" s="6"/>
      <c r="D354" s="6"/>
      <c r="E354" s="6"/>
      <c r="F354" s="6"/>
      <c r="G354" s="90"/>
    </row>
    <row r="355" spans="2:7">
      <c r="B355" s="6"/>
      <c r="D355" s="6"/>
      <c r="E355" s="6"/>
      <c r="F355" s="6"/>
      <c r="G355" s="90"/>
    </row>
    <row r="356" spans="2:7">
      <c r="B356" s="6"/>
      <c r="D356" s="6"/>
      <c r="E356" s="6"/>
      <c r="F356" s="6"/>
      <c r="G356" s="90"/>
    </row>
    <row r="357" spans="2:7">
      <c r="B357" s="6"/>
      <c r="D357" s="6"/>
      <c r="E357" s="6"/>
      <c r="F357" s="6"/>
      <c r="G357" s="90"/>
    </row>
    <row r="358" spans="2:7">
      <c r="B358" s="6"/>
      <c r="D358" s="6"/>
      <c r="E358" s="6"/>
      <c r="F358" s="6"/>
      <c r="G358" s="90"/>
    </row>
    <row r="359" spans="2:7">
      <c r="B359" s="6"/>
      <c r="D359" s="6"/>
      <c r="E359" s="6"/>
      <c r="F359" s="6"/>
      <c r="G359" s="90"/>
    </row>
    <row r="360" spans="2:7">
      <c r="B360" s="6"/>
      <c r="D360" s="6"/>
      <c r="E360" s="6"/>
      <c r="F360" s="6"/>
      <c r="G360" s="90"/>
    </row>
    <row r="361" spans="2:7">
      <c r="B361" s="6"/>
      <c r="D361" s="6"/>
      <c r="E361" s="6"/>
      <c r="F361" s="6"/>
      <c r="G361" s="90"/>
    </row>
    <row r="362" spans="2:7">
      <c r="B362" s="6"/>
      <c r="D362" s="6"/>
      <c r="E362" s="6"/>
      <c r="F362" s="6"/>
      <c r="G362" s="90"/>
    </row>
    <row r="363" spans="2:7">
      <c r="B363" s="6"/>
      <c r="D363" s="6"/>
      <c r="E363" s="6"/>
      <c r="F363" s="6"/>
      <c r="G363" s="90"/>
    </row>
    <row r="364" spans="2:7">
      <c r="B364" s="6"/>
      <c r="D364" s="6"/>
      <c r="E364" s="6"/>
      <c r="F364" s="6"/>
      <c r="G364" s="90"/>
    </row>
    <row r="365" spans="2:7">
      <c r="B365" s="6"/>
      <c r="D365" s="6"/>
      <c r="E365" s="6"/>
      <c r="F365" s="6"/>
      <c r="G365" s="90"/>
    </row>
    <row r="366" spans="2:7">
      <c r="B366" s="6"/>
      <c r="D366" s="6"/>
      <c r="E366" s="6"/>
      <c r="F366" s="6"/>
      <c r="G366" s="90"/>
    </row>
    <row r="367" spans="2:7">
      <c r="B367" s="6"/>
      <c r="D367" s="6"/>
      <c r="E367" s="6"/>
      <c r="F367" s="6"/>
      <c r="G367" s="90"/>
    </row>
    <row r="368" spans="2:7">
      <c r="B368" s="6"/>
      <c r="D368" s="6"/>
      <c r="E368" s="6"/>
      <c r="F368" s="6"/>
      <c r="G368" s="90"/>
    </row>
    <row r="369" spans="2:7">
      <c r="B369" s="6"/>
      <c r="D369" s="6"/>
      <c r="E369" s="6"/>
      <c r="F369" s="6"/>
      <c r="G369" s="90"/>
    </row>
    <row r="370" spans="2:7">
      <c r="B370" s="6"/>
      <c r="D370" s="6"/>
      <c r="E370" s="6"/>
      <c r="F370" s="6"/>
      <c r="G370" s="90"/>
    </row>
    <row r="371" spans="2:7">
      <c r="B371" s="6"/>
      <c r="D371" s="6"/>
      <c r="E371" s="6"/>
      <c r="F371" s="6"/>
      <c r="G371" s="90"/>
    </row>
    <row r="372" spans="2:7">
      <c r="B372" s="6"/>
      <c r="D372" s="6"/>
      <c r="E372" s="6"/>
      <c r="F372" s="6"/>
      <c r="G372" s="90"/>
    </row>
    <row r="373" spans="2:7">
      <c r="B373" s="6"/>
      <c r="D373" s="6"/>
      <c r="E373" s="6"/>
      <c r="F373" s="6"/>
      <c r="G373" s="90"/>
    </row>
    <row r="374" spans="2:7">
      <c r="B374" s="6"/>
      <c r="D374" s="6"/>
      <c r="E374" s="6"/>
      <c r="F374" s="6"/>
      <c r="G374" s="90"/>
    </row>
    <row r="375" spans="2:7">
      <c r="B375" s="6"/>
      <c r="D375" s="6"/>
      <c r="E375" s="6"/>
      <c r="F375" s="6"/>
      <c r="G375" s="90"/>
    </row>
    <row r="376" spans="2:7">
      <c r="B376" s="6"/>
      <c r="D376" s="6"/>
      <c r="E376" s="6"/>
      <c r="F376" s="6"/>
      <c r="G376" s="90"/>
    </row>
    <row r="377" spans="2:7">
      <c r="B377" s="6"/>
      <c r="D377" s="6"/>
      <c r="E377" s="6"/>
      <c r="F377" s="6"/>
      <c r="G377" s="90"/>
    </row>
    <row r="378" spans="2:7">
      <c r="B378" s="6"/>
      <c r="D378" s="6"/>
      <c r="E378" s="6"/>
      <c r="F378" s="6"/>
      <c r="G378" s="90"/>
    </row>
    <row r="379" spans="2:7">
      <c r="B379" s="6"/>
      <c r="D379" s="6"/>
      <c r="E379" s="6"/>
      <c r="F379" s="6"/>
      <c r="G379" s="90"/>
    </row>
    <row r="380" spans="2:7">
      <c r="B380" s="6"/>
      <c r="D380" s="6"/>
      <c r="E380" s="6"/>
      <c r="F380" s="6"/>
      <c r="G380" s="90"/>
    </row>
    <row r="381" spans="2:7">
      <c r="B381" s="6"/>
      <c r="D381" s="6"/>
      <c r="E381" s="6"/>
      <c r="F381" s="6"/>
      <c r="G381" s="90"/>
    </row>
    <row r="382" spans="2:7">
      <c r="B382" s="6"/>
      <c r="D382" s="6"/>
      <c r="E382" s="6"/>
      <c r="F382" s="6"/>
      <c r="G382" s="90"/>
    </row>
    <row r="383" spans="2:7">
      <c r="B383" s="6"/>
      <c r="D383" s="6"/>
      <c r="E383" s="6"/>
      <c r="F383" s="6"/>
      <c r="G383" s="90"/>
    </row>
    <row r="384" spans="2:7">
      <c r="B384" s="6"/>
      <c r="D384" s="6"/>
      <c r="E384" s="6"/>
      <c r="F384" s="6"/>
      <c r="G384" s="90"/>
    </row>
    <row r="385" spans="2:7">
      <c r="B385" s="6"/>
      <c r="D385" s="6"/>
      <c r="E385" s="6"/>
      <c r="F385" s="6"/>
      <c r="G385" s="90"/>
    </row>
    <row r="386" spans="2:7">
      <c r="B386" s="6"/>
      <c r="D386" s="6"/>
      <c r="E386" s="6"/>
      <c r="F386" s="6"/>
      <c r="G386" s="90"/>
    </row>
    <row r="387" spans="2:7">
      <c r="B387" s="6"/>
      <c r="D387" s="6"/>
      <c r="E387" s="6"/>
      <c r="F387" s="6"/>
      <c r="G387" s="90"/>
    </row>
    <row r="388" spans="2:7">
      <c r="B388" s="6"/>
      <c r="D388" s="6"/>
      <c r="E388" s="6"/>
      <c r="F388" s="6"/>
      <c r="G388" s="90"/>
    </row>
    <row r="389" spans="2:7">
      <c r="B389" s="6"/>
      <c r="D389" s="6"/>
      <c r="E389" s="6"/>
      <c r="F389" s="6"/>
      <c r="G389" s="90"/>
    </row>
    <row r="390" spans="2:7">
      <c r="B390" s="6"/>
      <c r="D390" s="6"/>
      <c r="E390" s="6"/>
      <c r="F390" s="6"/>
      <c r="G390" s="90"/>
    </row>
    <row r="391" spans="2:7">
      <c r="B391" s="6"/>
      <c r="D391" s="6"/>
      <c r="E391" s="6"/>
      <c r="F391" s="6"/>
      <c r="G391" s="90"/>
    </row>
    <row r="392" spans="2:7">
      <c r="B392" s="6"/>
      <c r="D392" s="6"/>
      <c r="E392" s="6"/>
      <c r="F392" s="6"/>
      <c r="G392" s="90"/>
    </row>
    <row r="393" spans="2:7">
      <c r="B393" s="6"/>
      <c r="D393" s="6"/>
      <c r="E393" s="6"/>
      <c r="F393" s="6"/>
      <c r="G393" s="90"/>
    </row>
    <row r="394" spans="2:7">
      <c r="B394" s="6"/>
      <c r="D394" s="6"/>
      <c r="E394" s="6"/>
      <c r="F394" s="6"/>
      <c r="G394" s="90"/>
    </row>
    <row r="395" spans="2:7">
      <c r="B395" s="6"/>
      <c r="D395" s="6"/>
      <c r="E395" s="6"/>
      <c r="F395" s="6"/>
      <c r="G395" s="90"/>
    </row>
    <row r="396" spans="2:7">
      <c r="B396" s="6"/>
      <c r="D396" s="6"/>
      <c r="E396" s="6"/>
      <c r="F396" s="6"/>
      <c r="G396" s="90"/>
    </row>
    <row r="397" spans="2:7">
      <c r="B397" s="6"/>
      <c r="D397" s="6"/>
      <c r="E397" s="6"/>
      <c r="F397" s="6"/>
      <c r="G397" s="90"/>
    </row>
    <row r="398" spans="2:7">
      <c r="B398" s="6"/>
      <c r="D398" s="6"/>
      <c r="E398" s="6"/>
      <c r="F398" s="6"/>
      <c r="G398" s="90"/>
    </row>
    <row r="399" spans="2:7">
      <c r="B399" s="6"/>
      <c r="D399" s="6"/>
      <c r="E399" s="6"/>
      <c r="F399" s="6"/>
      <c r="G399" s="90"/>
    </row>
    <row r="400" spans="2:7">
      <c r="B400" s="6"/>
      <c r="D400" s="6"/>
      <c r="E400" s="6"/>
      <c r="F400" s="6"/>
      <c r="G400" s="90"/>
    </row>
    <row r="401" spans="2:7">
      <c r="B401" s="6"/>
      <c r="D401" s="6"/>
      <c r="E401" s="6"/>
      <c r="F401" s="6"/>
      <c r="G401" s="90"/>
    </row>
    <row r="402" spans="2:7">
      <c r="B402" s="6"/>
      <c r="D402" s="6"/>
      <c r="E402" s="6"/>
      <c r="F402" s="6"/>
      <c r="G402" s="90"/>
    </row>
    <row r="403" spans="2:7">
      <c r="B403" s="6"/>
      <c r="D403" s="6"/>
      <c r="E403" s="6"/>
      <c r="F403" s="6"/>
      <c r="G403" s="90"/>
    </row>
    <row r="404" spans="2:7">
      <c r="B404" s="6"/>
      <c r="D404" s="6"/>
      <c r="E404" s="6"/>
      <c r="F404" s="6"/>
      <c r="G404" s="90"/>
    </row>
    <row r="405" spans="2:7">
      <c r="B405" s="6"/>
      <c r="D405" s="6"/>
      <c r="E405" s="6"/>
      <c r="F405" s="6"/>
      <c r="G405" s="90"/>
    </row>
    <row r="406" spans="2:7">
      <c r="B406" s="6"/>
      <c r="D406" s="6"/>
      <c r="E406" s="6"/>
      <c r="F406" s="6"/>
      <c r="G406" s="90"/>
    </row>
    <row r="407" spans="2:7">
      <c r="B407" s="6"/>
      <c r="D407" s="6"/>
      <c r="E407" s="6"/>
      <c r="F407" s="6"/>
      <c r="G407" s="90"/>
    </row>
    <row r="408" spans="2:7">
      <c r="B408" s="6"/>
      <c r="D408" s="6"/>
      <c r="E408" s="6"/>
      <c r="F408" s="6"/>
      <c r="G408" s="90"/>
    </row>
    <row r="409" spans="2:7">
      <c r="B409" s="6"/>
      <c r="D409" s="6"/>
      <c r="E409" s="6"/>
      <c r="F409" s="6"/>
      <c r="G409" s="90"/>
    </row>
    <row r="410" spans="2:7">
      <c r="B410" s="6"/>
      <c r="D410" s="6"/>
      <c r="E410" s="6"/>
      <c r="F410" s="6"/>
      <c r="G410" s="90"/>
    </row>
    <row r="411" spans="2:7">
      <c r="B411" s="6"/>
      <c r="D411" s="6"/>
      <c r="E411" s="6"/>
      <c r="F411" s="6"/>
      <c r="G411" s="90"/>
    </row>
    <row r="412" spans="2:7">
      <c r="B412" s="6"/>
      <c r="D412" s="6"/>
      <c r="E412" s="6"/>
      <c r="F412" s="6"/>
      <c r="G412" s="90"/>
    </row>
    <row r="413" spans="2:7">
      <c r="B413" s="6"/>
      <c r="D413" s="6"/>
      <c r="E413" s="6"/>
      <c r="F413" s="6"/>
      <c r="G413" s="90"/>
    </row>
    <row r="414" spans="2:7">
      <c r="B414" s="6"/>
      <c r="D414" s="6"/>
      <c r="E414" s="6"/>
      <c r="F414" s="6"/>
      <c r="G414" s="90"/>
    </row>
    <row r="415" spans="2:7">
      <c r="B415" s="6"/>
      <c r="D415" s="6"/>
      <c r="E415" s="6"/>
      <c r="F415" s="6"/>
      <c r="G415" s="90"/>
    </row>
    <row r="416" spans="2:7">
      <c r="B416" s="6"/>
      <c r="D416" s="6"/>
      <c r="E416" s="6"/>
      <c r="F416" s="6"/>
      <c r="G416" s="90"/>
    </row>
    <row r="417" spans="2:7">
      <c r="B417" s="6"/>
      <c r="D417" s="6"/>
      <c r="E417" s="6"/>
      <c r="F417" s="6"/>
      <c r="G417" s="90"/>
    </row>
    <row r="418" spans="2:7">
      <c r="B418" s="6"/>
      <c r="D418" s="6"/>
      <c r="E418" s="6"/>
      <c r="F418" s="6"/>
      <c r="G418" s="90"/>
    </row>
    <row r="419" spans="2:7">
      <c r="B419" s="6"/>
      <c r="D419" s="6"/>
      <c r="E419" s="6"/>
      <c r="F419" s="6"/>
      <c r="G419" s="90"/>
    </row>
    <row r="420" spans="2:7">
      <c r="B420" s="6"/>
      <c r="D420" s="6"/>
      <c r="E420" s="6"/>
      <c r="F420" s="6"/>
      <c r="G420" s="90"/>
    </row>
    <row r="421" spans="2:7">
      <c r="B421" s="6"/>
      <c r="D421" s="6"/>
      <c r="E421" s="6"/>
      <c r="F421" s="6"/>
      <c r="G421" s="90"/>
    </row>
    <row r="422" spans="2:7">
      <c r="B422" s="6"/>
      <c r="D422" s="6"/>
      <c r="E422" s="6"/>
      <c r="F422" s="6"/>
      <c r="G422" s="90"/>
    </row>
    <row r="423" spans="2:7">
      <c r="B423" s="6"/>
      <c r="D423" s="6"/>
      <c r="E423" s="6"/>
      <c r="F423" s="6"/>
      <c r="G423" s="90"/>
    </row>
    <row r="424" spans="2:7">
      <c r="B424" s="6"/>
      <c r="D424" s="6"/>
      <c r="E424" s="6"/>
      <c r="F424" s="6"/>
      <c r="G424" s="90"/>
    </row>
    <row r="425" spans="2:7">
      <c r="B425" s="6"/>
      <c r="D425" s="6"/>
      <c r="E425" s="6"/>
      <c r="F425" s="6"/>
      <c r="G425" s="90"/>
    </row>
    <row r="426" spans="2:7">
      <c r="B426" s="6"/>
      <c r="D426" s="6"/>
      <c r="E426" s="6"/>
      <c r="F426" s="6"/>
      <c r="G426" s="90"/>
    </row>
    <row r="427" spans="2:7">
      <c r="B427" s="6"/>
      <c r="D427" s="6"/>
      <c r="E427" s="6"/>
      <c r="F427" s="6"/>
      <c r="G427" s="90"/>
    </row>
    <row r="428" spans="2:7">
      <c r="B428" s="6"/>
      <c r="D428" s="6"/>
      <c r="E428" s="6"/>
      <c r="F428" s="6"/>
      <c r="G428" s="90"/>
    </row>
    <row r="429" spans="2:7">
      <c r="B429" s="6"/>
      <c r="D429" s="6"/>
      <c r="E429" s="6"/>
      <c r="F429" s="6"/>
      <c r="G429" s="90"/>
    </row>
    <row r="430" spans="2:7">
      <c r="B430" s="6"/>
      <c r="D430" s="6"/>
      <c r="E430" s="6"/>
      <c r="F430" s="6"/>
      <c r="G430" s="90"/>
    </row>
    <row r="431" spans="2:7">
      <c r="B431" s="6"/>
      <c r="D431" s="6"/>
      <c r="E431" s="6"/>
      <c r="F431" s="6"/>
      <c r="G431" s="90"/>
    </row>
    <row r="432" spans="2:7">
      <c r="B432" s="6"/>
      <c r="D432" s="6"/>
      <c r="E432" s="6"/>
      <c r="F432" s="6"/>
      <c r="G432" s="90"/>
    </row>
    <row r="433" spans="2:7">
      <c r="B433" s="6"/>
      <c r="D433" s="6"/>
      <c r="E433" s="6"/>
      <c r="F433" s="6"/>
      <c r="G433" s="90"/>
    </row>
    <row r="434" spans="2:7">
      <c r="B434" s="6"/>
      <c r="D434" s="6"/>
      <c r="E434" s="6"/>
      <c r="F434" s="6"/>
      <c r="G434" s="90"/>
    </row>
    <row r="435" spans="2:7">
      <c r="B435" s="6"/>
      <c r="D435" s="6"/>
      <c r="E435" s="6"/>
      <c r="F435" s="6"/>
      <c r="G435" s="90"/>
    </row>
    <row r="436" spans="2:7">
      <c r="B436" s="6"/>
      <c r="D436" s="6"/>
      <c r="E436" s="6"/>
      <c r="F436" s="6"/>
      <c r="G436" s="90"/>
    </row>
    <row r="437" spans="2:7">
      <c r="B437" s="6"/>
      <c r="D437" s="6"/>
      <c r="E437" s="6"/>
      <c r="F437" s="6"/>
      <c r="G437" s="90"/>
    </row>
    <row r="438" spans="2:7">
      <c r="B438" s="6"/>
      <c r="D438" s="6"/>
      <c r="E438" s="6"/>
      <c r="F438" s="6"/>
      <c r="G438" s="90"/>
    </row>
    <row r="439" spans="2:7">
      <c r="B439" s="6"/>
      <c r="D439" s="6"/>
      <c r="E439" s="6"/>
      <c r="F439" s="6"/>
      <c r="G439" s="90"/>
    </row>
    <row r="440" spans="2:7">
      <c r="B440" s="6"/>
      <c r="D440" s="6"/>
      <c r="E440" s="6"/>
      <c r="F440" s="6"/>
      <c r="G440" s="90"/>
    </row>
    <row r="441" spans="2:7">
      <c r="B441" s="6"/>
      <c r="D441" s="6"/>
      <c r="E441" s="6"/>
      <c r="F441" s="6"/>
      <c r="G441" s="90"/>
    </row>
    <row r="442" spans="2:7">
      <c r="B442" s="6"/>
      <c r="D442" s="6"/>
      <c r="E442" s="6"/>
      <c r="F442" s="6"/>
      <c r="G442" s="90"/>
    </row>
    <row r="443" spans="2:7">
      <c r="B443" s="6"/>
      <c r="D443" s="6"/>
      <c r="E443" s="6"/>
      <c r="F443" s="6"/>
      <c r="G443" s="90"/>
    </row>
    <row r="444" spans="2:7">
      <c r="B444" s="6"/>
      <c r="D444" s="6"/>
      <c r="E444" s="6"/>
      <c r="F444" s="6"/>
      <c r="G444" s="90"/>
    </row>
    <row r="445" spans="2:7">
      <c r="B445" s="6"/>
      <c r="D445" s="6"/>
      <c r="E445" s="6"/>
      <c r="F445" s="6"/>
      <c r="G445" s="90"/>
    </row>
    <row r="446" spans="2:7">
      <c r="B446" s="6"/>
      <c r="D446" s="6"/>
      <c r="E446" s="6"/>
      <c r="F446" s="6"/>
      <c r="G446" s="90"/>
    </row>
    <row r="447" spans="2:7">
      <c r="B447" s="6"/>
      <c r="D447" s="6"/>
      <c r="E447" s="6"/>
      <c r="F447" s="6"/>
      <c r="G447" s="90"/>
    </row>
    <row r="448" spans="2:7">
      <c r="B448" s="6"/>
      <c r="D448" s="6"/>
      <c r="E448" s="6"/>
      <c r="F448" s="6"/>
      <c r="G448" s="90"/>
    </row>
    <row r="449" spans="2:7">
      <c r="B449" s="6"/>
      <c r="D449" s="6"/>
      <c r="E449" s="6"/>
      <c r="F449" s="6"/>
      <c r="G449" s="90"/>
    </row>
    <row r="450" spans="2:7">
      <c r="B450" s="6"/>
      <c r="D450" s="6"/>
      <c r="E450" s="6"/>
      <c r="F450" s="6"/>
      <c r="G450" s="90"/>
    </row>
    <row r="451" spans="2:7">
      <c r="B451" s="6"/>
      <c r="D451" s="6"/>
      <c r="E451" s="6"/>
      <c r="F451" s="6"/>
      <c r="G451" s="90"/>
    </row>
    <row r="452" spans="2:7">
      <c r="B452" s="6"/>
      <c r="D452" s="6"/>
      <c r="E452" s="6"/>
      <c r="F452" s="6"/>
      <c r="G452" s="90"/>
    </row>
    <row r="453" spans="2:7">
      <c r="B453" s="6"/>
      <c r="D453" s="6"/>
      <c r="E453" s="6"/>
      <c r="F453" s="6"/>
      <c r="G453" s="90"/>
    </row>
    <row r="454" spans="2:7">
      <c r="B454" s="6"/>
      <c r="D454" s="6"/>
      <c r="E454" s="6"/>
      <c r="F454" s="6"/>
      <c r="G454" s="90"/>
    </row>
    <row r="455" spans="2:7">
      <c r="B455" s="6"/>
      <c r="D455" s="6"/>
      <c r="E455" s="6"/>
      <c r="F455" s="6"/>
      <c r="G455" s="90"/>
    </row>
    <row r="456" spans="2:7">
      <c r="B456" s="6"/>
      <c r="D456" s="6"/>
      <c r="E456" s="6"/>
      <c r="F456" s="6"/>
      <c r="G456" s="90"/>
    </row>
    <row r="457" spans="2:7">
      <c r="B457" s="6"/>
      <c r="D457" s="6"/>
      <c r="E457" s="6"/>
      <c r="F457" s="6"/>
      <c r="G457" s="90"/>
    </row>
    <row r="458" spans="2:7">
      <c r="B458" s="6"/>
      <c r="D458" s="6"/>
      <c r="E458" s="6"/>
      <c r="F458" s="6"/>
      <c r="G458" s="90"/>
    </row>
    <row r="459" spans="2:7">
      <c r="B459" s="6"/>
      <c r="D459" s="6"/>
      <c r="E459" s="6"/>
      <c r="F459" s="6"/>
      <c r="G459" s="90"/>
    </row>
    <row r="460" spans="2:7">
      <c r="B460" s="6"/>
      <c r="D460" s="6"/>
      <c r="E460" s="6"/>
      <c r="F460" s="6"/>
      <c r="G460" s="90"/>
    </row>
    <row r="461" spans="2:7">
      <c r="B461" s="6"/>
      <c r="D461" s="6"/>
      <c r="E461" s="6"/>
      <c r="F461" s="6"/>
      <c r="G461" s="90"/>
    </row>
    <row r="462" spans="2:7">
      <c r="B462" s="6"/>
      <c r="D462" s="6"/>
      <c r="E462" s="6"/>
      <c r="F462" s="6"/>
      <c r="G462" s="90"/>
    </row>
    <row r="463" spans="2:7">
      <c r="B463" s="6"/>
      <c r="D463" s="6"/>
      <c r="E463" s="6"/>
      <c r="F463" s="6"/>
      <c r="G463" s="90"/>
    </row>
    <row r="464" spans="2:7">
      <c r="B464" s="6"/>
      <c r="D464" s="6"/>
      <c r="E464" s="6"/>
      <c r="F464" s="6"/>
      <c r="G464" s="90"/>
    </row>
    <row r="465" spans="2:7">
      <c r="B465" s="6"/>
      <c r="D465" s="6"/>
      <c r="E465" s="6"/>
      <c r="F465" s="6"/>
      <c r="G465" s="90"/>
    </row>
    <row r="466" spans="2:7">
      <c r="B466" s="6"/>
      <c r="D466" s="6"/>
      <c r="E466" s="6"/>
      <c r="F466" s="6"/>
      <c r="G466" s="90"/>
    </row>
    <row r="467" spans="2:7">
      <c r="B467" s="6"/>
      <c r="D467" s="6"/>
      <c r="E467" s="6"/>
      <c r="F467" s="6"/>
      <c r="G467" s="90"/>
    </row>
    <row r="468" spans="2:7">
      <c r="B468" s="6"/>
      <c r="D468" s="6"/>
      <c r="E468" s="6"/>
      <c r="F468" s="6"/>
      <c r="G468" s="90"/>
    </row>
    <row r="469" spans="2:7">
      <c r="B469" s="6"/>
      <c r="D469" s="6"/>
      <c r="E469" s="6"/>
      <c r="F469" s="6"/>
      <c r="G469" s="90"/>
    </row>
    <row r="470" spans="2:7">
      <c r="B470" s="6"/>
      <c r="D470" s="6"/>
      <c r="E470" s="6"/>
      <c r="F470" s="6"/>
      <c r="G470" s="90"/>
    </row>
    <row r="471" spans="2:7">
      <c r="B471" s="6"/>
      <c r="D471" s="6"/>
      <c r="E471" s="6"/>
      <c r="F471" s="6"/>
      <c r="G471" s="90"/>
    </row>
    <row r="472" spans="2:7">
      <c r="B472" s="6"/>
      <c r="D472" s="6"/>
      <c r="E472" s="6"/>
      <c r="F472" s="6"/>
      <c r="G472" s="90"/>
    </row>
    <row r="473" spans="2:7">
      <c r="B473" s="6"/>
      <c r="D473" s="6"/>
      <c r="E473" s="6"/>
      <c r="F473" s="6"/>
      <c r="G473" s="90"/>
    </row>
    <row r="474" spans="2:7">
      <c r="B474" s="6"/>
      <c r="D474" s="6"/>
      <c r="E474" s="6"/>
      <c r="F474" s="6"/>
      <c r="G474" s="90"/>
    </row>
    <row r="475" spans="2:7">
      <c r="B475" s="6"/>
      <c r="D475" s="6"/>
      <c r="E475" s="6"/>
      <c r="F475" s="6"/>
      <c r="G475" s="90"/>
    </row>
    <row r="476" spans="2:7">
      <c r="B476" s="6"/>
      <c r="D476" s="6"/>
      <c r="E476" s="6"/>
      <c r="F476" s="6"/>
      <c r="G476" s="90"/>
    </row>
    <row r="477" spans="2:7">
      <c r="B477" s="6"/>
      <c r="D477" s="6"/>
      <c r="E477" s="6"/>
      <c r="F477" s="6"/>
      <c r="G477" s="90"/>
    </row>
    <row r="478" spans="2:7">
      <c r="B478" s="6"/>
      <c r="D478" s="6"/>
      <c r="E478" s="6"/>
      <c r="F478" s="6"/>
      <c r="G478" s="90"/>
    </row>
    <row r="479" spans="2:7">
      <c r="B479" s="6"/>
      <c r="D479" s="6"/>
      <c r="E479" s="6"/>
      <c r="F479" s="6"/>
      <c r="G479" s="90"/>
    </row>
    <row r="480" spans="2:7">
      <c r="B480" s="6"/>
      <c r="D480" s="6"/>
      <c r="E480" s="6"/>
      <c r="F480" s="6"/>
      <c r="G480" s="90"/>
    </row>
    <row r="481" spans="2:7">
      <c r="B481" s="6"/>
      <c r="D481" s="6"/>
      <c r="E481" s="6"/>
      <c r="F481" s="6"/>
      <c r="G481" s="90"/>
    </row>
    <row r="482" spans="2:7">
      <c r="B482" s="6"/>
      <c r="D482" s="6"/>
      <c r="E482" s="6"/>
      <c r="F482" s="6"/>
      <c r="G482" s="90"/>
    </row>
    <row r="483" spans="2:7">
      <c r="B483" s="6"/>
      <c r="D483" s="6"/>
      <c r="E483" s="6"/>
      <c r="F483" s="6"/>
      <c r="G483" s="90"/>
    </row>
    <row r="484" spans="2:7">
      <c r="B484" s="6"/>
      <c r="D484" s="6"/>
      <c r="E484" s="6"/>
      <c r="F484" s="6"/>
      <c r="G484" s="90"/>
    </row>
    <row r="485" spans="2:7">
      <c r="B485" s="6"/>
      <c r="D485" s="6"/>
      <c r="E485" s="6"/>
      <c r="F485" s="6"/>
      <c r="G485" s="90"/>
    </row>
    <row r="486" spans="2:7">
      <c r="B486" s="6"/>
      <c r="D486" s="6"/>
      <c r="E486" s="6"/>
      <c r="F486" s="6"/>
      <c r="G486" s="90"/>
    </row>
    <row r="487" spans="2:7">
      <c r="B487" s="6"/>
      <c r="D487" s="6"/>
      <c r="E487" s="6"/>
      <c r="F487" s="6"/>
      <c r="G487" s="90"/>
    </row>
    <row r="488" spans="2:7">
      <c r="B488" s="6"/>
      <c r="D488" s="6"/>
      <c r="E488" s="6"/>
      <c r="F488" s="6"/>
      <c r="G488" s="90"/>
    </row>
    <row r="489" spans="2:7">
      <c r="B489" s="6"/>
      <c r="D489" s="6"/>
      <c r="E489" s="6"/>
      <c r="F489" s="6"/>
      <c r="G489" s="90"/>
    </row>
    <row r="490" spans="2:7">
      <c r="B490" s="6"/>
      <c r="D490" s="6"/>
      <c r="E490" s="6"/>
      <c r="F490" s="6"/>
      <c r="G490" s="90"/>
    </row>
    <row r="491" spans="2:7">
      <c r="B491" s="6"/>
      <c r="D491" s="6"/>
      <c r="E491" s="6"/>
      <c r="F491" s="6"/>
      <c r="G491" s="90"/>
    </row>
    <row r="492" spans="2:7">
      <c r="B492" s="6"/>
      <c r="D492" s="6"/>
      <c r="E492" s="6"/>
      <c r="F492" s="6"/>
      <c r="G492" s="90"/>
    </row>
    <row r="493" spans="2:7">
      <c r="B493" s="6"/>
      <c r="D493" s="6"/>
      <c r="E493" s="6"/>
      <c r="F493" s="6"/>
      <c r="G493" s="90"/>
    </row>
    <row r="494" spans="2:7">
      <c r="B494" s="6"/>
      <c r="D494" s="6"/>
      <c r="E494" s="6"/>
      <c r="F494" s="6"/>
      <c r="G494" s="90"/>
    </row>
    <row r="495" spans="2:7">
      <c r="B495" s="6"/>
      <c r="D495" s="6"/>
      <c r="E495" s="6"/>
      <c r="F495" s="6"/>
      <c r="G495" s="90"/>
    </row>
    <row r="496" spans="2:7">
      <c r="B496" s="6"/>
      <c r="D496" s="6"/>
      <c r="E496" s="6"/>
      <c r="F496" s="6"/>
      <c r="G496" s="90"/>
    </row>
    <row r="497" spans="2:7">
      <c r="B497" s="6"/>
      <c r="D497" s="6"/>
      <c r="E497" s="6"/>
      <c r="F497" s="6"/>
      <c r="G497" s="90"/>
    </row>
    <row r="498" spans="2:7">
      <c r="B498" s="6"/>
      <c r="D498" s="6"/>
      <c r="E498" s="6"/>
      <c r="F498" s="6"/>
      <c r="G498" s="90"/>
    </row>
    <row r="499" spans="2:7">
      <c r="B499" s="6"/>
      <c r="D499" s="6"/>
      <c r="E499" s="6"/>
      <c r="F499" s="6"/>
      <c r="G499" s="90"/>
    </row>
    <row r="500" spans="2:7">
      <c r="B500" s="6"/>
      <c r="D500" s="6"/>
      <c r="E500" s="6"/>
      <c r="F500" s="6"/>
      <c r="G500" s="90"/>
    </row>
    <row r="501" spans="2:7">
      <c r="B501" s="6"/>
      <c r="D501" s="6"/>
      <c r="E501" s="6"/>
      <c r="F501" s="6"/>
      <c r="G501" s="90"/>
    </row>
    <row r="502" spans="2:7">
      <c r="B502" s="6"/>
      <c r="D502" s="6"/>
      <c r="E502" s="6"/>
      <c r="F502" s="6"/>
      <c r="G502" s="90"/>
    </row>
    <row r="503" spans="2:7">
      <c r="B503" s="6"/>
      <c r="D503" s="6"/>
      <c r="E503" s="6"/>
      <c r="F503" s="6"/>
      <c r="G503" s="90"/>
    </row>
    <row r="504" spans="2:7">
      <c r="B504" s="6"/>
      <c r="D504" s="6"/>
      <c r="E504" s="6"/>
      <c r="F504" s="6"/>
      <c r="G504" s="90"/>
    </row>
    <row r="505" spans="2:7">
      <c r="B505" s="6"/>
      <c r="D505" s="6"/>
      <c r="E505" s="6"/>
      <c r="F505" s="6"/>
      <c r="G505" s="90"/>
    </row>
    <row r="506" spans="2:7">
      <c r="B506" s="6"/>
      <c r="D506" s="6"/>
      <c r="E506" s="6"/>
      <c r="F506" s="6"/>
      <c r="G506" s="90"/>
    </row>
    <row r="507" spans="2:7">
      <c r="B507" s="6"/>
      <c r="D507" s="6"/>
      <c r="E507" s="6"/>
      <c r="F507" s="6"/>
      <c r="G507" s="90"/>
    </row>
    <row r="508" spans="2:7">
      <c r="B508" s="6"/>
      <c r="D508" s="6"/>
      <c r="E508" s="6"/>
      <c r="F508" s="6"/>
      <c r="G508" s="90"/>
    </row>
    <row r="509" spans="2:7">
      <c r="B509" s="6"/>
      <c r="D509" s="6"/>
      <c r="E509" s="6"/>
      <c r="F509" s="6"/>
      <c r="G509" s="90"/>
    </row>
    <row r="510" spans="2:7">
      <c r="B510" s="6"/>
      <c r="D510" s="6"/>
      <c r="E510" s="6"/>
      <c r="F510" s="6"/>
      <c r="G510" s="90"/>
    </row>
    <row r="511" spans="2:7">
      <c r="B511" s="6"/>
      <c r="D511" s="6"/>
      <c r="E511" s="6"/>
      <c r="F511" s="6"/>
      <c r="G511" s="90"/>
    </row>
    <row r="512" spans="2:7">
      <c r="B512" s="6"/>
      <c r="D512" s="6"/>
      <c r="E512" s="6"/>
      <c r="F512" s="6"/>
      <c r="G512" s="90"/>
    </row>
    <row r="513" spans="2:7">
      <c r="B513" s="6"/>
      <c r="D513" s="6"/>
      <c r="E513" s="6"/>
      <c r="F513" s="6"/>
      <c r="G513" s="90"/>
    </row>
    <row r="514" spans="2:7">
      <c r="B514" s="6"/>
      <c r="D514" s="6"/>
      <c r="E514" s="6"/>
      <c r="F514" s="6"/>
      <c r="G514" s="90"/>
    </row>
    <row r="515" spans="2:7">
      <c r="B515" s="6"/>
      <c r="D515" s="6"/>
      <c r="E515" s="6"/>
      <c r="F515" s="6"/>
      <c r="G515" s="90"/>
    </row>
    <row r="516" spans="2:7">
      <c r="B516" s="6"/>
      <c r="D516" s="6"/>
      <c r="E516" s="6"/>
      <c r="F516" s="6"/>
      <c r="G516" s="90"/>
    </row>
    <row r="517" spans="2:7">
      <c r="B517" s="6"/>
      <c r="D517" s="6"/>
      <c r="E517" s="6"/>
      <c r="F517" s="6"/>
      <c r="G517" s="90"/>
    </row>
    <row r="518" spans="2:7">
      <c r="B518" s="6"/>
      <c r="D518" s="6"/>
      <c r="E518" s="6"/>
      <c r="F518" s="6"/>
      <c r="G518" s="90"/>
    </row>
    <row r="519" spans="2:7">
      <c r="B519" s="6"/>
      <c r="D519" s="6"/>
      <c r="E519" s="6"/>
      <c r="F519" s="6"/>
      <c r="G519" s="90"/>
    </row>
    <row r="520" spans="2:7">
      <c r="B520" s="6"/>
      <c r="D520" s="6"/>
      <c r="E520" s="6"/>
      <c r="F520" s="6"/>
      <c r="G520" s="90"/>
    </row>
    <row r="521" spans="2:7">
      <c r="B521" s="6"/>
      <c r="D521" s="6"/>
      <c r="E521" s="6"/>
      <c r="F521" s="6"/>
      <c r="G521" s="90"/>
    </row>
    <row r="522" spans="2:7">
      <c r="B522" s="6"/>
      <c r="D522" s="6"/>
      <c r="E522" s="6"/>
      <c r="F522" s="6"/>
      <c r="G522" s="90"/>
    </row>
    <row r="523" spans="2:7">
      <c r="B523" s="6"/>
      <c r="D523" s="6"/>
      <c r="E523" s="6"/>
      <c r="F523" s="6"/>
      <c r="G523" s="90"/>
    </row>
    <row r="524" spans="2:7">
      <c r="B524" s="6"/>
      <c r="D524" s="6"/>
      <c r="E524" s="6"/>
      <c r="F524" s="6"/>
      <c r="G524" s="90"/>
    </row>
    <row r="525" spans="2:7">
      <c r="B525" s="6"/>
      <c r="D525" s="6"/>
      <c r="E525" s="6"/>
      <c r="F525" s="6"/>
      <c r="G525" s="90"/>
    </row>
    <row r="526" spans="2:7">
      <c r="B526" s="6"/>
      <c r="D526" s="6"/>
      <c r="E526" s="6"/>
      <c r="F526" s="6"/>
      <c r="G526" s="90"/>
    </row>
    <row r="527" spans="2:7">
      <c r="B527" s="6"/>
      <c r="D527" s="6"/>
      <c r="E527" s="6"/>
      <c r="F527" s="6"/>
      <c r="G527" s="90"/>
    </row>
    <row r="528" spans="2:7">
      <c r="B528" s="6"/>
      <c r="D528" s="6"/>
      <c r="E528" s="6"/>
      <c r="F528" s="6"/>
      <c r="G528" s="90"/>
    </row>
    <row r="529" spans="2:7">
      <c r="B529" s="6"/>
      <c r="D529" s="6"/>
      <c r="E529" s="6"/>
      <c r="F529" s="6"/>
      <c r="G529" s="90"/>
    </row>
    <row r="530" spans="2:7">
      <c r="B530" s="6"/>
      <c r="D530" s="6"/>
      <c r="E530" s="6"/>
      <c r="F530" s="6"/>
      <c r="G530" s="90"/>
    </row>
    <row r="531" spans="2:7">
      <c r="B531" s="6"/>
      <c r="D531" s="6"/>
      <c r="E531" s="6"/>
      <c r="F531" s="6"/>
      <c r="G531" s="90"/>
    </row>
    <row r="532" spans="2:7">
      <c r="B532" s="6"/>
      <c r="D532" s="6"/>
      <c r="E532" s="6"/>
      <c r="F532" s="6"/>
      <c r="G532" s="90"/>
    </row>
    <row r="533" spans="2:7">
      <c r="B533" s="6"/>
      <c r="D533" s="6"/>
      <c r="E533" s="6"/>
      <c r="F533" s="6"/>
      <c r="G533" s="90"/>
    </row>
    <row r="534" spans="2:7">
      <c r="B534" s="6"/>
      <c r="D534" s="6"/>
      <c r="E534" s="6"/>
      <c r="F534" s="6"/>
      <c r="G534" s="90"/>
    </row>
    <row r="535" spans="2:7">
      <c r="B535" s="6"/>
      <c r="D535" s="6"/>
      <c r="E535" s="6"/>
      <c r="F535" s="6"/>
      <c r="G535" s="90"/>
    </row>
    <row r="536" spans="2:7">
      <c r="B536" s="6"/>
      <c r="D536" s="6"/>
      <c r="E536" s="6"/>
      <c r="F536" s="6"/>
      <c r="G536" s="90"/>
    </row>
    <row r="537" spans="2:7">
      <c r="B537" s="6"/>
      <c r="D537" s="6"/>
      <c r="E537" s="6"/>
      <c r="F537" s="6"/>
      <c r="G537" s="90"/>
    </row>
    <row r="538" spans="2:7">
      <c r="B538" s="6"/>
      <c r="D538" s="6"/>
      <c r="E538" s="6"/>
      <c r="F538" s="6"/>
      <c r="G538" s="90"/>
    </row>
    <row r="539" spans="2:7">
      <c r="B539" s="6"/>
      <c r="D539" s="6"/>
      <c r="E539" s="6"/>
      <c r="F539" s="6"/>
      <c r="G539" s="90"/>
    </row>
    <row r="540" spans="2:7">
      <c r="B540" s="6"/>
      <c r="D540" s="6"/>
      <c r="E540" s="6"/>
      <c r="F540" s="6"/>
      <c r="G540" s="90"/>
    </row>
    <row r="541" spans="2:7">
      <c r="B541" s="6"/>
      <c r="D541" s="6"/>
      <c r="E541" s="6"/>
      <c r="F541" s="6"/>
      <c r="G541" s="90"/>
    </row>
    <row r="542" spans="2:7">
      <c r="B542" s="6"/>
      <c r="D542" s="6"/>
      <c r="E542" s="6"/>
      <c r="F542" s="6"/>
      <c r="G542" s="90"/>
    </row>
    <row r="543" spans="2:7">
      <c r="B543" s="6"/>
      <c r="D543" s="6"/>
      <c r="E543" s="6"/>
      <c r="F543" s="6"/>
      <c r="G543" s="90"/>
    </row>
    <row r="544" spans="2:7">
      <c r="B544" s="6"/>
      <c r="D544" s="6"/>
      <c r="E544" s="6"/>
      <c r="F544" s="6"/>
      <c r="G544" s="90"/>
    </row>
    <row r="545" spans="2:7">
      <c r="B545" s="6"/>
      <c r="D545" s="6"/>
      <c r="E545" s="6"/>
      <c r="F545" s="6"/>
      <c r="G545" s="90"/>
    </row>
    <row r="546" spans="2:7">
      <c r="B546" s="6"/>
      <c r="D546" s="6"/>
      <c r="E546" s="6"/>
      <c r="F546" s="6"/>
      <c r="G546" s="90"/>
    </row>
    <row r="547" spans="2:7">
      <c r="B547" s="6"/>
      <c r="D547" s="6"/>
      <c r="E547" s="6"/>
      <c r="F547" s="6"/>
      <c r="G547" s="90"/>
    </row>
    <row r="548" spans="2:7">
      <c r="B548" s="6"/>
      <c r="D548" s="6"/>
      <c r="E548" s="6"/>
      <c r="F548" s="6"/>
      <c r="G548" s="90"/>
    </row>
    <row r="549" spans="2:7">
      <c r="B549" s="6"/>
      <c r="D549" s="6"/>
      <c r="E549" s="6"/>
      <c r="F549" s="6"/>
      <c r="G549" s="90"/>
    </row>
    <row r="550" spans="2:7">
      <c r="B550" s="6"/>
      <c r="D550" s="6"/>
      <c r="E550" s="6"/>
      <c r="F550" s="6"/>
      <c r="G550" s="90"/>
    </row>
    <row r="551" spans="2:7">
      <c r="B551" s="6"/>
      <c r="D551" s="6"/>
      <c r="E551" s="6"/>
      <c r="F551" s="6"/>
      <c r="G551" s="90"/>
    </row>
    <row r="552" spans="2:7">
      <c r="B552" s="6"/>
      <c r="D552" s="6"/>
      <c r="E552" s="6"/>
      <c r="F552" s="6"/>
      <c r="G552" s="90"/>
    </row>
    <row r="553" spans="2:7">
      <c r="B553" s="6"/>
      <c r="D553" s="6"/>
      <c r="E553" s="6"/>
      <c r="F553" s="6"/>
      <c r="G553" s="90"/>
    </row>
    <row r="554" spans="2:7">
      <c r="B554" s="6"/>
      <c r="D554" s="6"/>
      <c r="E554" s="6"/>
      <c r="F554" s="6"/>
      <c r="G554" s="90"/>
    </row>
    <row r="555" spans="2:7">
      <c r="B555" s="6"/>
      <c r="D555" s="6"/>
      <c r="E555" s="6"/>
      <c r="F555" s="6"/>
      <c r="G555" s="90"/>
    </row>
    <row r="556" spans="2:7">
      <c r="B556" s="6"/>
      <c r="D556" s="6"/>
      <c r="E556" s="6"/>
      <c r="F556" s="6"/>
      <c r="G556" s="90"/>
    </row>
    <row r="557" spans="2:7">
      <c r="B557" s="6"/>
      <c r="D557" s="6"/>
      <c r="E557" s="6"/>
      <c r="F557" s="6"/>
      <c r="G557" s="90"/>
    </row>
    <row r="558" spans="2:7">
      <c r="B558" s="6"/>
      <c r="D558" s="6"/>
      <c r="E558" s="6"/>
      <c r="F558" s="6"/>
      <c r="G558" s="90"/>
    </row>
    <row r="559" spans="2:7">
      <c r="B559" s="6"/>
      <c r="D559" s="6"/>
      <c r="E559" s="6"/>
      <c r="F559" s="6"/>
      <c r="G559" s="90"/>
    </row>
    <row r="560" spans="2:7">
      <c r="B560" s="6"/>
      <c r="D560" s="6"/>
      <c r="E560" s="6"/>
      <c r="F560" s="6"/>
      <c r="G560" s="90"/>
    </row>
    <row r="561" spans="2:7">
      <c r="B561" s="6"/>
      <c r="D561" s="6"/>
      <c r="E561" s="6"/>
      <c r="F561" s="6"/>
      <c r="G561" s="90"/>
    </row>
    <row r="562" spans="2:7">
      <c r="B562" s="6"/>
      <c r="D562" s="6"/>
      <c r="E562" s="6"/>
      <c r="F562" s="6"/>
      <c r="G562" s="90"/>
    </row>
    <row r="563" spans="2:7">
      <c r="B563" s="6"/>
      <c r="D563" s="6"/>
      <c r="E563" s="6"/>
      <c r="F563" s="6"/>
      <c r="G563" s="90"/>
    </row>
    <row r="564" spans="2:7">
      <c r="B564" s="6"/>
      <c r="D564" s="6"/>
      <c r="E564" s="6"/>
      <c r="F564" s="6"/>
      <c r="G564" s="90"/>
    </row>
    <row r="565" spans="2:7">
      <c r="B565" s="6"/>
      <c r="D565" s="6"/>
      <c r="E565" s="6"/>
      <c r="F565" s="6"/>
      <c r="G565" s="90"/>
    </row>
    <row r="566" spans="2:7">
      <c r="B566" s="6"/>
      <c r="D566" s="6"/>
      <c r="E566" s="6"/>
      <c r="F566" s="6"/>
      <c r="G566" s="90"/>
    </row>
    <row r="567" spans="2:7">
      <c r="B567" s="6"/>
      <c r="D567" s="6"/>
      <c r="E567" s="6"/>
      <c r="F567" s="6"/>
      <c r="G567" s="90"/>
    </row>
    <row r="568" spans="2:7">
      <c r="B568" s="6"/>
      <c r="D568" s="6"/>
      <c r="E568" s="6"/>
      <c r="F568" s="6"/>
      <c r="G568" s="90"/>
    </row>
    <row r="569" spans="2:7">
      <c r="B569" s="6"/>
      <c r="D569" s="6"/>
      <c r="E569" s="6"/>
      <c r="F569" s="6"/>
      <c r="G569" s="90"/>
    </row>
    <row r="570" spans="2:7">
      <c r="B570" s="6"/>
      <c r="D570" s="6"/>
      <c r="E570" s="6"/>
      <c r="F570" s="6"/>
      <c r="G570" s="90"/>
    </row>
    <row r="571" spans="2:7">
      <c r="B571" s="6"/>
      <c r="D571" s="6"/>
      <c r="E571" s="6"/>
      <c r="F571" s="6"/>
      <c r="G571" s="90"/>
    </row>
    <row r="572" spans="2:7">
      <c r="B572" s="6"/>
      <c r="D572" s="6"/>
      <c r="E572" s="6"/>
      <c r="F572" s="6"/>
      <c r="G572" s="90"/>
    </row>
    <row r="573" spans="2:7">
      <c r="B573" s="6"/>
      <c r="D573" s="6"/>
      <c r="E573" s="6"/>
      <c r="F573" s="6"/>
      <c r="G573" s="90"/>
    </row>
    <row r="574" spans="2:7">
      <c r="B574" s="6"/>
      <c r="D574" s="6"/>
      <c r="E574" s="6"/>
      <c r="F574" s="6"/>
      <c r="G574" s="90"/>
    </row>
    <row r="575" spans="2:7">
      <c r="B575" s="6"/>
      <c r="D575" s="6"/>
      <c r="E575" s="6"/>
      <c r="F575" s="6"/>
      <c r="G575" s="90"/>
    </row>
    <row r="576" spans="2:7">
      <c r="B576" s="6"/>
      <c r="D576" s="6"/>
      <c r="E576" s="6"/>
      <c r="F576" s="6"/>
      <c r="G576" s="90"/>
    </row>
    <row r="577" spans="2:7">
      <c r="B577" s="6"/>
      <c r="D577" s="6"/>
      <c r="E577" s="6"/>
      <c r="F577" s="6"/>
      <c r="G577" s="90"/>
    </row>
    <row r="578" spans="2:7">
      <c r="B578" s="6"/>
      <c r="D578" s="6"/>
      <c r="E578" s="6"/>
      <c r="F578" s="6"/>
      <c r="G578" s="90"/>
    </row>
    <row r="579" spans="2:7">
      <c r="B579" s="6"/>
      <c r="D579" s="6"/>
      <c r="E579" s="6"/>
      <c r="F579" s="6"/>
      <c r="G579" s="90"/>
    </row>
    <row r="580" spans="2:7">
      <c r="B580" s="6"/>
      <c r="D580" s="6"/>
      <c r="E580" s="6"/>
      <c r="F580" s="6"/>
      <c r="G580" s="90"/>
    </row>
    <row r="581" spans="2:7">
      <c r="B581" s="6"/>
      <c r="D581" s="6"/>
      <c r="E581" s="6"/>
      <c r="F581" s="6"/>
      <c r="G581" s="90"/>
    </row>
    <row r="582" spans="2:7">
      <c r="B582" s="6"/>
      <c r="D582" s="6"/>
      <c r="E582" s="6"/>
      <c r="F582" s="6"/>
      <c r="G582" s="90"/>
    </row>
    <row r="583" spans="2:7">
      <c r="B583" s="6"/>
      <c r="D583" s="6"/>
      <c r="E583" s="6"/>
      <c r="F583" s="6"/>
      <c r="G583" s="90"/>
    </row>
    <row r="584" spans="2:7">
      <c r="B584" s="6"/>
      <c r="D584" s="6"/>
      <c r="E584" s="6"/>
      <c r="F584" s="6"/>
      <c r="G584" s="90"/>
    </row>
    <row r="585" spans="2:7">
      <c r="B585" s="6"/>
      <c r="D585" s="6"/>
      <c r="E585" s="6"/>
      <c r="F585" s="6"/>
      <c r="G585" s="90"/>
    </row>
    <row r="586" spans="2:7">
      <c r="B586" s="6"/>
      <c r="D586" s="6"/>
      <c r="E586" s="6"/>
      <c r="F586" s="6"/>
      <c r="G586" s="90"/>
    </row>
    <row r="587" spans="2:7">
      <c r="B587" s="6"/>
      <c r="D587" s="6"/>
      <c r="E587" s="6"/>
      <c r="F587" s="6"/>
      <c r="G587" s="90"/>
    </row>
    <row r="588" spans="2:7">
      <c r="B588" s="6"/>
      <c r="D588" s="6"/>
      <c r="E588" s="6"/>
      <c r="F588" s="6"/>
      <c r="G588" s="90"/>
    </row>
    <row r="589" spans="2:7">
      <c r="B589" s="6"/>
      <c r="D589" s="6"/>
      <c r="E589" s="6"/>
      <c r="F589" s="6"/>
      <c r="G589" s="90"/>
    </row>
  </sheetData>
  <mergeCells count="4">
    <mergeCell ref="A86:D86"/>
    <mergeCell ref="A6:G6"/>
    <mergeCell ref="A52:F52"/>
    <mergeCell ref="A54:F54"/>
  </mergeCells>
  <dataValidations count="2">
    <dataValidation operator="equal" allowBlank="1" showInputMessage="1" showErrorMessage="1" sqref="A86 A85:D85 E79:E85 E74:E77 F74:F85 A1:A7 G8:G86 B7:G7 A52:D54 B1:G5 E8:F73" xr:uid="{00000000-0002-0000-0600-000000000000}"/>
    <dataValidation operator="greaterThan" allowBlank="1" showInputMessage="1" showErrorMessage="1" sqref="E78" xr:uid="{74FC12B8-8430-43D8-9260-BD99C523A836}"/>
  </dataValidations>
  <pageMargins left="0.59055118110236227" right="0.43307086614173229" top="0.39370078740157483" bottom="0.51181102362204722" header="0.31496062992125984" footer="0.31496062992125984"/>
  <pageSetup paperSize="9" scale="79" firstPageNumber="8" fitToHeight="0" orientation="portrait" useFirstPageNumber="1" r:id="rId1"/>
  <headerFooter>
    <oddFooter>&amp;C6 of 20</oddFooter>
    <firstFooter>&amp;C1.1&amp;P</firstFooter>
  </headerFooter>
  <rowBreaks count="1" manualBreakCount="1">
    <brk id="52" max="10"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G556"/>
  <sheetViews>
    <sheetView showGridLines="0" zoomScale="90" zoomScaleNormal="90" zoomScaleSheetLayoutView="86" workbookViewId="0">
      <pane xSplit="7" ySplit="7" topLeftCell="H8" activePane="bottomRight" state="frozen"/>
      <selection pane="topRight" activeCell="H1" sqref="H1"/>
      <selection pane="bottomLeft" activeCell="A10" sqref="A10"/>
      <selection pane="bottomRight" activeCell="E13" sqref="E13:E30"/>
    </sheetView>
  </sheetViews>
  <sheetFormatPr defaultColWidth="8.5546875" defaultRowHeight="13.2"/>
  <cols>
    <col min="1" max="1" width="10.44140625" style="6" customWidth="1"/>
    <col min="2" max="2" width="10.44140625" style="15" customWidth="1"/>
    <col min="3" max="3" width="40.44140625" style="6" customWidth="1"/>
    <col min="4" max="4" width="10.88671875" style="28" customWidth="1"/>
    <col min="5" max="5" width="10.44140625" style="28" customWidth="1"/>
    <col min="6" max="6" width="13.109375" style="28" customWidth="1"/>
    <col min="7" max="7" width="19.109375" style="89" customWidth="1"/>
    <col min="8" max="16384" width="8.5546875" style="6"/>
  </cols>
  <sheetData>
    <row r="1" spans="1:7" ht="15.6">
      <c r="A1" s="56" t="s">
        <v>22</v>
      </c>
      <c r="B1" s="33"/>
      <c r="C1" s="25"/>
      <c r="D1" s="26"/>
      <c r="E1" s="26"/>
      <c r="F1" s="26"/>
      <c r="G1" s="110"/>
    </row>
    <row r="2" spans="1:7">
      <c r="A2" s="27" t="s">
        <v>643</v>
      </c>
      <c r="G2" s="111"/>
    </row>
    <row r="3" spans="1:7">
      <c r="A3" s="27" t="s">
        <v>546</v>
      </c>
      <c r="B3" s="15" t="s">
        <v>642</v>
      </c>
      <c r="G3" s="111"/>
    </row>
    <row r="4" spans="1:7">
      <c r="A4" s="24"/>
      <c r="E4" s="6"/>
      <c r="F4" s="6"/>
      <c r="G4" s="111"/>
    </row>
    <row r="5" spans="1:7" s="16" customFormat="1" ht="16.350000000000001" customHeight="1">
      <c r="A5" s="323"/>
      <c r="B5" s="272"/>
      <c r="D5" s="28"/>
      <c r="E5" s="28"/>
      <c r="F5" s="28"/>
      <c r="G5" s="286" t="s">
        <v>273</v>
      </c>
    </row>
    <row r="6" spans="1:7" s="16" customFormat="1" ht="16.350000000000001" customHeight="1">
      <c r="A6" s="438"/>
      <c r="B6" s="439"/>
      <c r="C6" s="439"/>
      <c r="D6" s="439"/>
      <c r="E6" s="439"/>
      <c r="F6" s="439"/>
      <c r="G6" s="440"/>
    </row>
    <row r="7" spans="1:7" s="191" customFormat="1" ht="30" customHeight="1">
      <c r="A7" s="317" t="s">
        <v>24</v>
      </c>
      <c r="B7" s="317" t="s">
        <v>25</v>
      </c>
      <c r="C7" s="317" t="s">
        <v>2</v>
      </c>
      <c r="D7" s="317" t="s">
        <v>20</v>
      </c>
      <c r="E7" s="319" t="s">
        <v>569</v>
      </c>
      <c r="F7" s="318" t="s">
        <v>27</v>
      </c>
      <c r="G7" s="319" t="s">
        <v>568</v>
      </c>
    </row>
    <row r="8" spans="1:7" s="17" customFormat="1" ht="16.350000000000001" customHeight="1">
      <c r="A8" s="77"/>
      <c r="B8" s="79"/>
      <c r="C8" s="79"/>
      <c r="D8" s="80"/>
      <c r="E8" s="80"/>
      <c r="F8" s="80"/>
      <c r="G8" s="300"/>
    </row>
    <row r="9" spans="1:7" s="19" customFormat="1" ht="39.6">
      <c r="A9" s="324">
        <v>4</v>
      </c>
      <c r="B9" s="18" t="s">
        <v>274</v>
      </c>
      <c r="C9" s="8" t="s">
        <v>275</v>
      </c>
      <c r="D9" s="31"/>
      <c r="E9" s="106"/>
      <c r="F9" s="106"/>
      <c r="G9" s="325"/>
    </row>
    <row r="10" spans="1:7" s="19" customFormat="1" ht="11.1" customHeight="1">
      <c r="A10" s="40"/>
      <c r="B10" s="31"/>
      <c r="C10" s="9"/>
      <c r="D10" s="31"/>
      <c r="E10" s="106"/>
      <c r="F10" s="106"/>
      <c r="G10" s="325"/>
    </row>
    <row r="11" spans="1:7" s="19" customFormat="1" ht="26.4">
      <c r="A11" s="40">
        <v>4.0999999999999996</v>
      </c>
      <c r="B11" s="29" t="s">
        <v>276</v>
      </c>
      <c r="C11" s="10" t="s">
        <v>277</v>
      </c>
      <c r="D11" s="31"/>
      <c r="E11" s="106"/>
      <c r="F11" s="106"/>
      <c r="G11" s="325"/>
    </row>
    <row r="12" spans="1:7" s="19" customFormat="1">
      <c r="A12" s="40"/>
      <c r="B12" s="31"/>
      <c r="C12" s="10"/>
      <c r="D12" s="31"/>
      <c r="E12" s="107"/>
      <c r="F12" s="197"/>
      <c r="G12" s="326"/>
    </row>
    <row r="13" spans="1:7" s="19" customFormat="1">
      <c r="A13" s="40" t="s">
        <v>278</v>
      </c>
      <c r="B13" s="29" t="s">
        <v>240</v>
      </c>
      <c r="C13" s="9" t="s">
        <v>279</v>
      </c>
      <c r="D13" s="31" t="s">
        <v>198</v>
      </c>
      <c r="E13" s="140">
        <v>15727.276800000003</v>
      </c>
      <c r="F13" s="196"/>
      <c r="G13" s="116"/>
    </row>
    <row r="14" spans="1:7" s="19" customFormat="1">
      <c r="A14" s="40"/>
      <c r="B14" s="29"/>
      <c r="C14" s="9"/>
      <c r="D14" s="31"/>
      <c r="E14" s="136" t="s">
        <v>641</v>
      </c>
      <c r="F14" s="196"/>
      <c r="G14" s="116"/>
    </row>
    <row r="15" spans="1:7" s="19" customFormat="1">
      <c r="A15" s="40" t="s">
        <v>280</v>
      </c>
      <c r="B15" s="29" t="s">
        <v>281</v>
      </c>
      <c r="C15" s="9" t="s">
        <v>282</v>
      </c>
      <c r="D15" s="31" t="s">
        <v>198</v>
      </c>
      <c r="E15" s="140">
        <v>15727.276800000003</v>
      </c>
      <c r="F15" s="196"/>
      <c r="G15" s="116"/>
    </row>
    <row r="16" spans="1:7" s="19" customFormat="1">
      <c r="A16" s="40"/>
      <c r="B16" s="29"/>
      <c r="C16" s="9"/>
      <c r="D16" s="31"/>
      <c r="E16" s="137" t="s">
        <v>641</v>
      </c>
      <c r="F16" s="195"/>
      <c r="G16" s="116"/>
    </row>
    <row r="17" spans="1:7" s="19" customFormat="1">
      <c r="A17" s="40">
        <v>4.2</v>
      </c>
      <c r="B17" s="31" t="s">
        <v>244</v>
      </c>
      <c r="C17" s="10" t="s">
        <v>283</v>
      </c>
      <c r="D17" s="31"/>
      <c r="E17" s="137" t="s">
        <v>641</v>
      </c>
      <c r="F17" s="195"/>
      <c r="G17" s="116"/>
    </row>
    <row r="18" spans="1:7" s="19" customFormat="1">
      <c r="A18" s="40"/>
      <c r="B18" s="29"/>
      <c r="C18" s="9"/>
      <c r="D18" s="31"/>
      <c r="E18" s="137" t="s">
        <v>641</v>
      </c>
      <c r="F18" s="195"/>
      <c r="G18" s="116"/>
    </row>
    <row r="19" spans="1:7" s="19" customFormat="1">
      <c r="A19" s="40" t="s">
        <v>284</v>
      </c>
      <c r="B19" s="29" t="s">
        <v>285</v>
      </c>
      <c r="C19" s="10" t="s">
        <v>286</v>
      </c>
      <c r="D19" s="31"/>
      <c r="E19" s="137" t="s">
        <v>641</v>
      </c>
      <c r="F19" s="195"/>
      <c r="G19" s="116"/>
    </row>
    <row r="20" spans="1:7" s="19" customFormat="1">
      <c r="A20" s="40"/>
      <c r="B20" s="29"/>
      <c r="C20" s="10" t="s">
        <v>287</v>
      </c>
      <c r="D20" s="31"/>
      <c r="E20" s="137" t="s">
        <v>641</v>
      </c>
      <c r="F20" s="195"/>
      <c r="G20" s="116"/>
    </row>
    <row r="21" spans="1:7" s="19" customFormat="1">
      <c r="A21" s="40"/>
      <c r="B21" s="29"/>
      <c r="C21" s="9"/>
      <c r="D21" s="31"/>
      <c r="E21" s="137" t="s">
        <v>641</v>
      </c>
      <c r="F21" s="195"/>
      <c r="G21" s="116"/>
    </row>
    <row r="22" spans="1:7" s="19" customFormat="1">
      <c r="A22" s="40" t="s">
        <v>288</v>
      </c>
      <c r="B22" s="29" t="s">
        <v>289</v>
      </c>
      <c r="C22" s="9" t="s">
        <v>279</v>
      </c>
      <c r="D22" s="31" t="s">
        <v>198</v>
      </c>
      <c r="E22" s="137">
        <v>7863.6384000000016</v>
      </c>
      <c r="F22" s="195"/>
      <c r="G22" s="116"/>
    </row>
    <row r="23" spans="1:7" s="19" customFormat="1">
      <c r="A23" s="40"/>
      <c r="B23" s="29"/>
      <c r="C23" s="9"/>
      <c r="D23" s="31"/>
      <c r="E23" s="137" t="s">
        <v>641</v>
      </c>
      <c r="F23" s="195"/>
      <c r="G23" s="116"/>
    </row>
    <row r="24" spans="1:7" s="19" customFormat="1">
      <c r="A24" s="40" t="s">
        <v>290</v>
      </c>
      <c r="B24" s="29" t="s">
        <v>291</v>
      </c>
      <c r="C24" s="9" t="s">
        <v>282</v>
      </c>
      <c r="D24" s="31" t="s">
        <v>198</v>
      </c>
      <c r="E24" s="137">
        <v>7863.6384000000016</v>
      </c>
      <c r="F24" s="195"/>
      <c r="G24" s="116"/>
    </row>
    <row r="25" spans="1:7" s="19" customFormat="1">
      <c r="A25" s="40"/>
      <c r="B25" s="29"/>
      <c r="C25" s="9"/>
      <c r="D25" s="31"/>
      <c r="E25" s="137" t="s">
        <v>641</v>
      </c>
      <c r="F25" s="195"/>
      <c r="G25" s="116"/>
    </row>
    <row r="26" spans="1:7" s="19" customFormat="1">
      <c r="A26" s="327" t="s">
        <v>292</v>
      </c>
      <c r="B26" s="29" t="s">
        <v>293</v>
      </c>
      <c r="C26" s="10" t="s">
        <v>294</v>
      </c>
      <c r="D26" s="31"/>
      <c r="E26" s="137" t="s">
        <v>641</v>
      </c>
      <c r="F26" s="195"/>
      <c r="G26" s="116"/>
    </row>
    <row r="27" spans="1:7" s="19" customFormat="1">
      <c r="A27" s="327"/>
      <c r="B27" s="29"/>
      <c r="C27" s="9"/>
      <c r="D27" s="31"/>
      <c r="E27" s="137" t="s">
        <v>641</v>
      </c>
      <c r="F27" s="195"/>
      <c r="G27" s="116"/>
    </row>
    <row r="28" spans="1:7" s="19" customFormat="1">
      <c r="A28" s="327" t="s">
        <v>295</v>
      </c>
      <c r="B28" s="29" t="s">
        <v>296</v>
      </c>
      <c r="C28" s="9" t="s">
        <v>279</v>
      </c>
      <c r="D28" s="31" t="s">
        <v>198</v>
      </c>
      <c r="E28" s="137">
        <v>2621.2128000000007</v>
      </c>
      <c r="F28" s="195"/>
      <c r="G28" s="116"/>
    </row>
    <row r="29" spans="1:7" s="19" customFormat="1">
      <c r="A29" s="40"/>
      <c r="B29" s="29"/>
      <c r="C29" s="9"/>
      <c r="D29" s="31"/>
      <c r="E29" s="137" t="s">
        <v>641</v>
      </c>
      <c r="F29" s="195"/>
      <c r="G29" s="116"/>
    </row>
    <row r="30" spans="1:7" s="19" customFormat="1">
      <c r="A30" s="40" t="s">
        <v>297</v>
      </c>
      <c r="B30" s="29" t="s">
        <v>298</v>
      </c>
      <c r="C30" s="9" t="s">
        <v>282</v>
      </c>
      <c r="D30" s="31" t="s">
        <v>198</v>
      </c>
      <c r="E30" s="137">
        <v>2621.2128000000007</v>
      </c>
      <c r="F30" s="195"/>
      <c r="G30" s="116"/>
    </row>
    <row r="31" spans="1:7" s="19" customFormat="1">
      <c r="A31" s="40"/>
      <c r="B31" s="29"/>
      <c r="C31" s="9"/>
      <c r="D31" s="31"/>
      <c r="E31" s="137" t="s">
        <v>641</v>
      </c>
      <c r="F31" s="195"/>
      <c r="G31" s="116"/>
    </row>
    <row r="32" spans="1:7" s="19" customFormat="1">
      <c r="A32" s="40">
        <v>4.3</v>
      </c>
      <c r="B32" s="29" t="s">
        <v>299</v>
      </c>
      <c r="C32" s="10" t="s">
        <v>300</v>
      </c>
      <c r="D32" s="31"/>
      <c r="E32" s="137" t="s">
        <v>641</v>
      </c>
      <c r="F32" s="195"/>
      <c r="G32" s="116"/>
    </row>
    <row r="33" spans="1:7" s="19" customFormat="1" ht="13.35" customHeight="1">
      <c r="A33" s="40"/>
      <c r="B33" s="29"/>
      <c r="C33" s="10"/>
      <c r="D33" s="31"/>
      <c r="E33" s="136" t="s">
        <v>641</v>
      </c>
      <c r="F33" s="196"/>
      <c r="G33" s="116"/>
    </row>
    <row r="34" spans="1:7" s="19" customFormat="1">
      <c r="A34" s="40" t="s">
        <v>301</v>
      </c>
      <c r="B34" s="29"/>
      <c r="C34" s="9" t="s">
        <v>302</v>
      </c>
      <c r="D34" s="31" t="s">
        <v>198</v>
      </c>
      <c r="E34" s="137">
        <v>0</v>
      </c>
      <c r="F34" s="195"/>
      <c r="G34" s="116"/>
    </row>
    <row r="35" spans="1:7" s="19" customFormat="1">
      <c r="A35" s="40"/>
      <c r="B35" s="29"/>
      <c r="C35" s="9"/>
      <c r="D35" s="31"/>
      <c r="E35" s="137" t="s">
        <v>641</v>
      </c>
      <c r="F35" s="195"/>
      <c r="G35" s="116"/>
    </row>
    <row r="36" spans="1:7" s="19" customFormat="1">
      <c r="A36" s="40">
        <v>4.4000000000000004</v>
      </c>
      <c r="B36" s="29" t="s">
        <v>251</v>
      </c>
      <c r="C36" s="10" t="s">
        <v>303</v>
      </c>
      <c r="D36" s="31"/>
      <c r="E36" s="137" t="s">
        <v>641</v>
      </c>
      <c r="F36" s="195"/>
      <c r="G36" s="116"/>
    </row>
    <row r="37" spans="1:7" s="19" customFormat="1">
      <c r="A37" s="40"/>
      <c r="B37" s="29"/>
      <c r="C37" s="9"/>
      <c r="D37" s="31"/>
      <c r="E37" s="137" t="s">
        <v>641</v>
      </c>
      <c r="F37" s="195"/>
      <c r="G37" s="116"/>
    </row>
    <row r="38" spans="1:7" s="19" customFormat="1" ht="68.400000000000006">
      <c r="A38" s="40" t="s">
        <v>304</v>
      </c>
      <c r="B38" s="29"/>
      <c r="C38" s="9" t="s">
        <v>305</v>
      </c>
      <c r="D38" s="31" t="s">
        <v>198</v>
      </c>
      <c r="E38" s="138">
        <v>10</v>
      </c>
      <c r="F38" s="195"/>
      <c r="G38" s="116"/>
    </row>
    <row r="39" spans="1:7" s="19" customFormat="1">
      <c r="A39" s="40"/>
      <c r="B39" s="9"/>
      <c r="C39" s="9"/>
      <c r="D39" s="31"/>
      <c r="E39" s="137" t="s">
        <v>641</v>
      </c>
      <c r="F39" s="195"/>
      <c r="G39" s="116"/>
    </row>
    <row r="40" spans="1:7" s="19" customFormat="1">
      <c r="A40" s="40">
        <v>4.5</v>
      </c>
      <c r="B40" s="29" t="s">
        <v>251</v>
      </c>
      <c r="C40" s="10" t="s">
        <v>306</v>
      </c>
      <c r="D40" s="31"/>
      <c r="E40" s="137" t="s">
        <v>641</v>
      </c>
      <c r="F40" s="195"/>
      <c r="G40" s="116"/>
    </row>
    <row r="41" spans="1:7" s="19" customFormat="1">
      <c r="A41" s="40"/>
      <c r="B41" s="29"/>
      <c r="C41" s="9"/>
      <c r="D41" s="31"/>
      <c r="E41" s="137" t="s">
        <v>641</v>
      </c>
      <c r="F41" s="195"/>
      <c r="G41" s="116"/>
    </row>
    <row r="42" spans="1:7" s="19" customFormat="1" ht="39.6">
      <c r="A42" s="40" t="s">
        <v>307</v>
      </c>
      <c r="B42" s="29"/>
      <c r="C42" s="9" t="s">
        <v>308</v>
      </c>
      <c r="D42" s="31" t="s">
        <v>198</v>
      </c>
      <c r="E42" s="138">
        <v>75</v>
      </c>
      <c r="F42" s="195"/>
      <c r="G42" s="116"/>
    </row>
    <row r="43" spans="1:7" s="19" customFormat="1">
      <c r="A43" s="40"/>
      <c r="B43" s="9"/>
      <c r="C43" s="9"/>
      <c r="D43" s="31"/>
      <c r="E43" s="137" t="s">
        <v>641</v>
      </c>
      <c r="F43" s="195"/>
      <c r="G43" s="116"/>
    </row>
    <row r="44" spans="1:7" s="19" customFormat="1" ht="26.4">
      <c r="A44" s="40">
        <v>4.5999999999999996</v>
      </c>
      <c r="B44" s="14" t="s">
        <v>254</v>
      </c>
      <c r="C44" s="20" t="s">
        <v>309</v>
      </c>
      <c r="D44" s="31" t="s">
        <v>310</v>
      </c>
      <c r="E44" s="138">
        <v>3000</v>
      </c>
      <c r="F44" s="195"/>
      <c r="G44" s="116"/>
    </row>
    <row r="45" spans="1:7" s="19" customFormat="1">
      <c r="A45" s="40"/>
      <c r="B45" s="14"/>
      <c r="C45" s="20"/>
      <c r="D45" s="31"/>
      <c r="E45" s="138"/>
      <c r="F45" s="195"/>
      <c r="G45" s="326"/>
    </row>
    <row r="46" spans="1:7" s="19" customFormat="1">
      <c r="A46" s="40"/>
      <c r="B46" s="14"/>
      <c r="C46" s="20"/>
      <c r="D46" s="31"/>
      <c r="E46" s="138"/>
      <c r="F46" s="195"/>
      <c r="G46" s="326"/>
    </row>
    <row r="47" spans="1:7" s="19" customFormat="1">
      <c r="A47" s="40"/>
      <c r="B47" s="14"/>
      <c r="C47" s="20"/>
      <c r="D47" s="31"/>
      <c r="E47" s="138"/>
      <c r="F47" s="195"/>
      <c r="G47" s="326"/>
    </row>
    <row r="48" spans="1:7" s="19" customFormat="1">
      <c r="A48" s="40"/>
      <c r="B48" s="93"/>
      <c r="C48" s="93"/>
      <c r="D48" s="94"/>
      <c r="E48" s="107"/>
      <c r="F48" s="195"/>
      <c r="G48" s="326"/>
    </row>
    <row r="49" spans="1:7" s="19" customFormat="1">
      <c r="A49" s="40"/>
      <c r="B49" s="93"/>
      <c r="C49" s="93"/>
      <c r="D49" s="94"/>
      <c r="E49" s="107"/>
      <c r="F49" s="195"/>
      <c r="G49" s="326"/>
    </row>
    <row r="50" spans="1:7" s="49" customFormat="1" ht="29.1" customHeight="1" thickBot="1">
      <c r="A50" s="412" t="s">
        <v>174</v>
      </c>
      <c r="B50" s="413"/>
      <c r="C50" s="413"/>
      <c r="D50" s="413"/>
      <c r="E50" s="298"/>
      <c r="F50" s="123"/>
      <c r="G50" s="131"/>
    </row>
    <row r="51" spans="1:7" s="5" customFormat="1">
      <c r="A51" s="6"/>
      <c r="B51" s="15"/>
      <c r="C51" s="6"/>
      <c r="D51" s="28"/>
      <c r="E51" s="28"/>
      <c r="F51" s="28"/>
      <c r="G51" s="89"/>
    </row>
    <row r="54" spans="1:7">
      <c r="B54" s="6"/>
      <c r="D54" s="6"/>
      <c r="E54" s="6"/>
      <c r="F54" s="6"/>
      <c r="G54" s="90"/>
    </row>
    <row r="55" spans="1:7">
      <c r="B55" s="6"/>
      <c r="D55" s="6"/>
      <c r="E55" s="6"/>
      <c r="F55" s="6"/>
      <c r="G55" s="90"/>
    </row>
    <row r="56" spans="1:7">
      <c r="B56" s="6"/>
      <c r="D56" s="6"/>
      <c r="E56" s="6"/>
      <c r="F56" s="6"/>
      <c r="G56" s="90"/>
    </row>
    <row r="57" spans="1:7">
      <c r="B57" s="6"/>
      <c r="D57" s="6"/>
      <c r="E57" s="6"/>
      <c r="F57" s="6"/>
      <c r="G57" s="90"/>
    </row>
    <row r="58" spans="1:7">
      <c r="B58" s="6"/>
      <c r="D58" s="6"/>
      <c r="E58" s="6"/>
      <c r="F58" s="6"/>
      <c r="G58" s="90"/>
    </row>
    <row r="59" spans="1:7">
      <c r="B59" s="6"/>
      <c r="D59" s="6"/>
      <c r="E59" s="6"/>
      <c r="F59" s="6"/>
      <c r="G59" s="90"/>
    </row>
    <row r="60" spans="1:7">
      <c r="B60" s="6"/>
      <c r="D60" s="6"/>
      <c r="E60" s="6"/>
      <c r="F60" s="6"/>
      <c r="G60" s="90"/>
    </row>
    <row r="61" spans="1:7">
      <c r="B61" s="6"/>
      <c r="D61" s="6"/>
      <c r="E61" s="6"/>
      <c r="F61" s="6"/>
      <c r="G61" s="90"/>
    </row>
    <row r="62" spans="1:7">
      <c r="B62" s="6"/>
      <c r="D62" s="6"/>
      <c r="E62" s="6"/>
      <c r="F62" s="6"/>
      <c r="G62" s="90"/>
    </row>
    <row r="63" spans="1:7">
      <c r="B63" s="6"/>
      <c r="D63" s="6"/>
      <c r="E63" s="6"/>
      <c r="F63" s="6"/>
      <c r="G63" s="90"/>
    </row>
    <row r="64" spans="1:7">
      <c r="B64" s="6"/>
      <c r="D64" s="6"/>
      <c r="E64" s="6"/>
      <c r="F64" s="6"/>
      <c r="G64" s="90"/>
    </row>
    <row r="65" spans="2:7">
      <c r="B65" s="6"/>
      <c r="D65" s="6"/>
      <c r="E65" s="6"/>
      <c r="F65" s="6"/>
      <c r="G65" s="90"/>
    </row>
    <row r="66" spans="2:7">
      <c r="B66" s="6"/>
      <c r="D66" s="6"/>
      <c r="E66" s="6"/>
      <c r="F66" s="6"/>
      <c r="G66" s="90"/>
    </row>
    <row r="67" spans="2:7">
      <c r="B67" s="6"/>
      <c r="D67" s="6"/>
      <c r="E67" s="6"/>
      <c r="F67" s="6"/>
      <c r="G67" s="90"/>
    </row>
    <row r="68" spans="2:7">
      <c r="B68" s="6"/>
      <c r="D68" s="6"/>
      <c r="E68" s="6"/>
      <c r="F68" s="6"/>
      <c r="G68" s="90"/>
    </row>
    <row r="69" spans="2:7">
      <c r="B69" s="6"/>
      <c r="D69" s="6"/>
      <c r="E69" s="6"/>
      <c r="F69" s="6"/>
      <c r="G69" s="90"/>
    </row>
    <row r="74" spans="2:7">
      <c r="B74" s="6"/>
      <c r="D74" s="6"/>
      <c r="E74" s="6"/>
      <c r="F74" s="6"/>
      <c r="G74" s="90"/>
    </row>
    <row r="75" spans="2:7">
      <c r="B75" s="6"/>
      <c r="D75" s="6"/>
      <c r="E75" s="6"/>
      <c r="F75" s="6"/>
      <c r="G75" s="90"/>
    </row>
    <row r="76" spans="2:7">
      <c r="B76" s="6"/>
      <c r="D76" s="6"/>
      <c r="E76" s="6"/>
      <c r="F76" s="6"/>
      <c r="G76" s="90"/>
    </row>
    <row r="77" spans="2:7">
      <c r="B77" s="6"/>
      <c r="D77" s="6"/>
      <c r="E77" s="6"/>
      <c r="F77" s="6"/>
      <c r="G77" s="90"/>
    </row>
    <row r="78" spans="2:7">
      <c r="B78" s="6"/>
      <c r="D78" s="6"/>
      <c r="E78" s="6"/>
      <c r="F78" s="6"/>
      <c r="G78" s="90"/>
    </row>
    <row r="79" spans="2:7">
      <c r="B79" s="6"/>
      <c r="D79" s="6"/>
      <c r="E79" s="6"/>
      <c r="F79" s="6"/>
      <c r="G79" s="90"/>
    </row>
    <row r="80" spans="2:7">
      <c r="B80" s="6"/>
      <c r="D80" s="6"/>
      <c r="E80" s="6"/>
      <c r="F80" s="6"/>
      <c r="G80" s="90"/>
    </row>
    <row r="81" spans="2:7">
      <c r="B81" s="6"/>
      <c r="D81" s="6"/>
      <c r="E81" s="6"/>
      <c r="F81" s="6"/>
      <c r="G81" s="90"/>
    </row>
    <row r="82" spans="2:7">
      <c r="B82" s="6"/>
      <c r="D82" s="6"/>
      <c r="E82" s="6"/>
      <c r="F82" s="6"/>
      <c r="G82" s="90"/>
    </row>
    <row r="83" spans="2:7">
      <c r="B83" s="6"/>
      <c r="D83" s="6"/>
      <c r="E83" s="6"/>
      <c r="F83" s="6"/>
      <c r="G83" s="90"/>
    </row>
    <row r="84" spans="2:7">
      <c r="B84" s="6"/>
      <c r="D84" s="6"/>
      <c r="E84" s="6"/>
      <c r="F84" s="6"/>
      <c r="G84" s="90"/>
    </row>
    <row r="85" spans="2:7">
      <c r="B85" s="6"/>
      <c r="D85" s="6"/>
      <c r="E85" s="6"/>
      <c r="F85" s="6"/>
      <c r="G85" s="90"/>
    </row>
    <row r="86" spans="2:7">
      <c r="B86" s="6"/>
      <c r="D86" s="6"/>
      <c r="E86" s="6"/>
      <c r="F86" s="6"/>
      <c r="G86" s="90"/>
    </row>
    <row r="87" spans="2:7">
      <c r="B87" s="6"/>
      <c r="D87" s="6"/>
      <c r="E87" s="6"/>
      <c r="F87" s="6"/>
      <c r="G87" s="90"/>
    </row>
    <row r="88" spans="2:7">
      <c r="B88" s="6"/>
      <c r="D88" s="6"/>
      <c r="E88" s="6"/>
      <c r="F88" s="6"/>
      <c r="G88" s="90"/>
    </row>
    <row r="89" spans="2:7">
      <c r="B89" s="6"/>
      <c r="D89" s="6"/>
      <c r="E89" s="6"/>
      <c r="F89" s="6"/>
      <c r="G89" s="90"/>
    </row>
    <row r="90" spans="2:7">
      <c r="B90" s="6"/>
      <c r="D90" s="6"/>
      <c r="E90" s="6"/>
      <c r="F90" s="6"/>
      <c r="G90" s="90"/>
    </row>
    <row r="91" spans="2:7">
      <c r="B91" s="6"/>
      <c r="D91" s="6"/>
      <c r="E91" s="6"/>
      <c r="F91" s="6"/>
      <c r="G91" s="90"/>
    </row>
    <row r="92" spans="2:7">
      <c r="B92" s="6"/>
      <c r="D92" s="6"/>
      <c r="E92" s="6"/>
      <c r="F92" s="6"/>
      <c r="G92" s="90"/>
    </row>
    <row r="93" spans="2:7">
      <c r="B93" s="6"/>
      <c r="D93" s="6"/>
      <c r="E93" s="6"/>
      <c r="F93" s="6"/>
      <c r="G93" s="90"/>
    </row>
    <row r="94" spans="2:7">
      <c r="B94" s="6"/>
      <c r="D94" s="6"/>
      <c r="E94" s="6"/>
      <c r="F94" s="6"/>
      <c r="G94" s="90"/>
    </row>
    <row r="95" spans="2:7">
      <c r="B95" s="6"/>
      <c r="D95" s="6"/>
      <c r="E95" s="6"/>
      <c r="F95" s="6"/>
      <c r="G95" s="90"/>
    </row>
    <row r="96" spans="2:7">
      <c r="B96" s="6"/>
      <c r="D96" s="6"/>
      <c r="E96" s="6"/>
      <c r="F96" s="6"/>
      <c r="G96" s="90"/>
    </row>
    <row r="97" spans="2:7">
      <c r="B97" s="6"/>
      <c r="D97" s="6"/>
      <c r="E97" s="6"/>
      <c r="F97" s="6"/>
      <c r="G97" s="90"/>
    </row>
    <row r="98" spans="2:7">
      <c r="B98" s="6"/>
      <c r="D98" s="6"/>
      <c r="E98" s="6"/>
      <c r="F98" s="6"/>
      <c r="G98" s="90"/>
    </row>
    <row r="99" spans="2:7">
      <c r="B99" s="6"/>
      <c r="D99" s="6"/>
      <c r="E99" s="6"/>
      <c r="F99" s="6"/>
      <c r="G99" s="90"/>
    </row>
    <row r="100" spans="2:7">
      <c r="B100" s="6"/>
      <c r="D100" s="6"/>
      <c r="E100" s="6"/>
      <c r="F100" s="6"/>
      <c r="G100" s="90"/>
    </row>
    <row r="101" spans="2:7">
      <c r="B101" s="6"/>
      <c r="D101" s="6"/>
      <c r="E101" s="6"/>
      <c r="F101" s="6"/>
      <c r="G101" s="90"/>
    </row>
    <row r="102" spans="2:7">
      <c r="B102" s="6"/>
      <c r="D102" s="6"/>
      <c r="E102" s="6"/>
      <c r="F102" s="6"/>
      <c r="G102" s="90"/>
    </row>
    <row r="103" spans="2:7">
      <c r="B103" s="6"/>
      <c r="D103" s="6"/>
      <c r="E103" s="6"/>
      <c r="F103" s="6"/>
      <c r="G103" s="90"/>
    </row>
    <row r="104" spans="2:7">
      <c r="B104" s="6"/>
      <c r="D104" s="6"/>
      <c r="E104" s="6"/>
      <c r="F104" s="6"/>
      <c r="G104" s="90"/>
    </row>
    <row r="105" spans="2:7">
      <c r="B105" s="6"/>
      <c r="D105" s="6"/>
      <c r="E105" s="6"/>
      <c r="F105" s="6"/>
      <c r="G105" s="90"/>
    </row>
    <row r="106" spans="2:7">
      <c r="B106" s="6"/>
      <c r="D106" s="6"/>
      <c r="E106" s="6"/>
      <c r="F106" s="6"/>
      <c r="G106" s="90"/>
    </row>
    <row r="107" spans="2:7">
      <c r="B107" s="6"/>
      <c r="D107" s="6"/>
      <c r="E107" s="6"/>
      <c r="F107" s="6"/>
      <c r="G107" s="90"/>
    </row>
    <row r="108" spans="2:7">
      <c r="B108" s="6"/>
      <c r="D108" s="6"/>
      <c r="E108" s="6"/>
      <c r="F108" s="6"/>
      <c r="G108" s="90"/>
    </row>
    <row r="109" spans="2:7">
      <c r="B109" s="6"/>
      <c r="D109" s="6"/>
      <c r="E109" s="6"/>
      <c r="F109" s="6"/>
      <c r="G109" s="90"/>
    </row>
    <row r="110" spans="2:7">
      <c r="B110" s="6"/>
      <c r="D110" s="6"/>
      <c r="E110" s="6"/>
      <c r="F110" s="6"/>
      <c r="G110" s="90"/>
    </row>
    <row r="111" spans="2:7">
      <c r="B111" s="6"/>
      <c r="D111" s="6"/>
      <c r="E111" s="6"/>
      <c r="F111" s="6"/>
      <c r="G111" s="90"/>
    </row>
    <row r="112" spans="2:7">
      <c r="B112" s="6"/>
      <c r="D112" s="6"/>
      <c r="E112" s="6"/>
      <c r="F112" s="6"/>
      <c r="G112" s="90"/>
    </row>
    <row r="113" spans="2:7">
      <c r="B113" s="6"/>
      <c r="D113" s="6"/>
      <c r="E113" s="6"/>
      <c r="F113" s="6"/>
      <c r="G113" s="90"/>
    </row>
    <row r="114" spans="2:7">
      <c r="B114" s="6"/>
      <c r="D114" s="6"/>
      <c r="E114" s="6"/>
      <c r="F114" s="6"/>
      <c r="G114" s="90"/>
    </row>
    <row r="115" spans="2:7">
      <c r="B115" s="6"/>
      <c r="D115" s="6"/>
      <c r="E115" s="6"/>
      <c r="F115" s="6"/>
      <c r="G115" s="90"/>
    </row>
    <row r="116" spans="2:7">
      <c r="B116" s="6"/>
      <c r="D116" s="6"/>
      <c r="E116" s="6"/>
      <c r="F116" s="6"/>
      <c r="G116" s="90"/>
    </row>
    <row r="117" spans="2:7">
      <c r="B117" s="6"/>
      <c r="D117" s="6"/>
      <c r="E117" s="6"/>
      <c r="F117" s="6"/>
      <c r="G117" s="90"/>
    </row>
    <row r="118" spans="2:7">
      <c r="B118" s="6"/>
      <c r="D118" s="6"/>
      <c r="E118" s="6"/>
      <c r="F118" s="6"/>
      <c r="G118" s="90"/>
    </row>
    <row r="119" spans="2:7">
      <c r="B119" s="6"/>
      <c r="D119" s="6"/>
      <c r="E119" s="6"/>
      <c r="F119" s="6"/>
      <c r="G119" s="90"/>
    </row>
    <row r="120" spans="2:7">
      <c r="B120" s="6"/>
      <c r="D120" s="6"/>
      <c r="E120" s="6"/>
      <c r="F120" s="6"/>
      <c r="G120" s="90"/>
    </row>
    <row r="121" spans="2:7">
      <c r="B121" s="6"/>
      <c r="D121" s="6"/>
      <c r="E121" s="6"/>
      <c r="F121" s="6"/>
      <c r="G121" s="90"/>
    </row>
    <row r="122" spans="2:7">
      <c r="B122" s="6"/>
      <c r="D122" s="6"/>
      <c r="E122" s="6"/>
      <c r="F122" s="6"/>
      <c r="G122" s="90"/>
    </row>
    <row r="123" spans="2:7">
      <c r="B123" s="6"/>
      <c r="D123" s="6"/>
      <c r="E123" s="6"/>
      <c r="F123" s="6"/>
      <c r="G123" s="90"/>
    </row>
    <row r="124" spans="2:7">
      <c r="B124" s="6"/>
      <c r="D124" s="6"/>
      <c r="E124" s="6"/>
      <c r="F124" s="6"/>
      <c r="G124" s="90"/>
    </row>
    <row r="125" spans="2:7">
      <c r="B125" s="6"/>
      <c r="D125" s="6"/>
      <c r="E125" s="6"/>
      <c r="F125" s="6"/>
      <c r="G125" s="90"/>
    </row>
    <row r="126" spans="2:7">
      <c r="B126" s="6"/>
      <c r="D126" s="6"/>
      <c r="E126" s="6"/>
      <c r="F126" s="6"/>
      <c r="G126" s="90"/>
    </row>
    <row r="127" spans="2:7">
      <c r="B127" s="6"/>
      <c r="D127" s="6"/>
      <c r="E127" s="6"/>
      <c r="F127" s="6"/>
      <c r="G127" s="90"/>
    </row>
    <row r="128" spans="2:7">
      <c r="B128" s="6"/>
      <c r="D128" s="6"/>
      <c r="E128" s="6"/>
      <c r="F128" s="6"/>
      <c r="G128" s="90"/>
    </row>
    <row r="129" spans="2:7">
      <c r="B129" s="6"/>
      <c r="D129" s="6"/>
      <c r="E129" s="6"/>
      <c r="F129" s="6"/>
      <c r="G129" s="90"/>
    </row>
    <row r="130" spans="2:7">
      <c r="B130" s="6"/>
      <c r="D130" s="6"/>
      <c r="E130" s="6"/>
      <c r="F130" s="6"/>
      <c r="G130" s="90"/>
    </row>
    <row r="131" spans="2:7">
      <c r="B131" s="6"/>
      <c r="D131" s="6"/>
      <c r="E131" s="6"/>
      <c r="F131" s="6"/>
      <c r="G131" s="90"/>
    </row>
    <row r="132" spans="2:7">
      <c r="B132" s="6"/>
      <c r="D132" s="6"/>
      <c r="E132" s="6"/>
      <c r="F132" s="6"/>
      <c r="G132" s="90"/>
    </row>
    <row r="133" spans="2:7">
      <c r="B133" s="6"/>
      <c r="D133" s="6"/>
      <c r="E133" s="6"/>
      <c r="F133" s="6"/>
      <c r="G133" s="90"/>
    </row>
    <row r="134" spans="2:7">
      <c r="B134" s="6"/>
      <c r="D134" s="6"/>
      <c r="E134" s="6"/>
      <c r="F134" s="6"/>
      <c r="G134" s="90"/>
    </row>
    <row r="135" spans="2:7">
      <c r="B135" s="6"/>
      <c r="D135" s="6"/>
      <c r="E135" s="6"/>
      <c r="F135" s="6"/>
      <c r="G135" s="90"/>
    </row>
    <row r="136" spans="2:7">
      <c r="B136" s="6"/>
      <c r="D136" s="6"/>
      <c r="E136" s="6"/>
      <c r="F136" s="6"/>
      <c r="G136" s="90"/>
    </row>
    <row r="137" spans="2:7">
      <c r="B137" s="6"/>
      <c r="D137" s="6"/>
      <c r="E137" s="6"/>
      <c r="F137" s="6"/>
      <c r="G137" s="90"/>
    </row>
    <row r="138" spans="2:7">
      <c r="B138" s="6"/>
      <c r="D138" s="6"/>
      <c r="E138" s="6"/>
      <c r="F138" s="6"/>
      <c r="G138" s="90"/>
    </row>
    <row r="139" spans="2:7">
      <c r="B139" s="6"/>
      <c r="D139" s="6"/>
      <c r="E139" s="6"/>
      <c r="F139" s="6"/>
      <c r="G139" s="90"/>
    </row>
    <row r="140" spans="2:7">
      <c r="B140" s="6"/>
      <c r="D140" s="6"/>
      <c r="E140" s="6"/>
      <c r="F140" s="6"/>
      <c r="G140" s="90"/>
    </row>
    <row r="141" spans="2:7">
      <c r="B141" s="6"/>
      <c r="D141" s="6"/>
      <c r="E141" s="6"/>
      <c r="F141" s="6"/>
      <c r="G141" s="90"/>
    </row>
    <row r="142" spans="2:7">
      <c r="B142" s="6"/>
      <c r="D142" s="6"/>
      <c r="E142" s="6"/>
      <c r="F142" s="6"/>
      <c r="G142" s="90"/>
    </row>
    <row r="143" spans="2:7">
      <c r="B143" s="6"/>
      <c r="D143" s="6"/>
      <c r="E143" s="6"/>
      <c r="F143" s="6"/>
      <c r="G143" s="90"/>
    </row>
    <row r="144" spans="2:7">
      <c r="B144" s="6"/>
      <c r="D144" s="6"/>
      <c r="E144" s="6"/>
      <c r="F144" s="6"/>
      <c r="G144" s="90"/>
    </row>
    <row r="145" spans="2:7">
      <c r="B145" s="6"/>
      <c r="D145" s="6"/>
      <c r="E145" s="6"/>
      <c r="F145" s="6"/>
      <c r="G145" s="90"/>
    </row>
    <row r="146" spans="2:7">
      <c r="B146" s="6"/>
      <c r="D146" s="6"/>
      <c r="E146" s="6"/>
      <c r="F146" s="6"/>
      <c r="G146" s="90"/>
    </row>
    <row r="147" spans="2:7">
      <c r="B147" s="6"/>
      <c r="D147" s="6"/>
      <c r="E147" s="6"/>
      <c r="F147" s="6"/>
      <c r="G147" s="90"/>
    </row>
    <row r="148" spans="2:7">
      <c r="B148" s="6"/>
      <c r="D148" s="6"/>
      <c r="E148" s="6"/>
      <c r="F148" s="6"/>
      <c r="G148" s="90"/>
    </row>
    <row r="149" spans="2:7">
      <c r="B149" s="6"/>
      <c r="D149" s="6"/>
      <c r="E149" s="6"/>
      <c r="F149" s="6"/>
      <c r="G149" s="90"/>
    </row>
    <row r="150" spans="2:7">
      <c r="B150" s="6"/>
      <c r="D150" s="6"/>
      <c r="E150" s="6"/>
      <c r="F150" s="6"/>
      <c r="G150" s="90"/>
    </row>
    <row r="151" spans="2:7">
      <c r="B151" s="6"/>
      <c r="D151" s="6"/>
      <c r="E151" s="6"/>
      <c r="F151" s="6"/>
      <c r="G151" s="90"/>
    </row>
    <row r="152" spans="2:7">
      <c r="B152" s="6"/>
      <c r="D152" s="6"/>
      <c r="E152" s="6"/>
      <c r="F152" s="6"/>
      <c r="G152" s="90"/>
    </row>
    <row r="153" spans="2:7">
      <c r="B153" s="6"/>
      <c r="D153" s="6"/>
      <c r="E153" s="6"/>
      <c r="F153" s="6"/>
      <c r="G153" s="90"/>
    </row>
    <row r="154" spans="2:7">
      <c r="B154" s="6"/>
      <c r="D154" s="6"/>
      <c r="E154" s="6"/>
      <c r="F154" s="6"/>
      <c r="G154" s="90"/>
    </row>
    <row r="155" spans="2:7">
      <c r="B155" s="6"/>
      <c r="D155" s="6"/>
      <c r="E155" s="6"/>
      <c r="F155" s="6"/>
      <c r="G155" s="90"/>
    </row>
    <row r="156" spans="2:7">
      <c r="B156" s="6"/>
      <c r="D156" s="6"/>
      <c r="E156" s="6"/>
      <c r="F156" s="6"/>
      <c r="G156" s="90"/>
    </row>
    <row r="157" spans="2:7">
      <c r="B157" s="6"/>
      <c r="D157" s="6"/>
      <c r="E157" s="6"/>
      <c r="F157" s="6"/>
      <c r="G157" s="90"/>
    </row>
    <row r="158" spans="2:7">
      <c r="B158" s="6"/>
      <c r="D158" s="6"/>
      <c r="E158" s="6"/>
      <c r="F158" s="6"/>
      <c r="G158" s="90"/>
    </row>
    <row r="159" spans="2:7">
      <c r="B159" s="6"/>
      <c r="D159" s="6"/>
      <c r="E159" s="6"/>
      <c r="F159" s="6"/>
      <c r="G159" s="90"/>
    </row>
    <row r="160" spans="2:7">
      <c r="B160" s="6"/>
      <c r="D160" s="6"/>
      <c r="E160" s="6"/>
      <c r="F160" s="6"/>
      <c r="G160" s="90"/>
    </row>
    <row r="161" spans="2:7">
      <c r="B161" s="6"/>
      <c r="D161" s="6"/>
      <c r="E161" s="6"/>
      <c r="F161" s="6"/>
      <c r="G161" s="90"/>
    </row>
    <row r="162" spans="2:7">
      <c r="B162" s="6"/>
      <c r="D162" s="6"/>
      <c r="E162" s="6"/>
      <c r="F162" s="6"/>
      <c r="G162" s="90"/>
    </row>
    <row r="163" spans="2:7">
      <c r="B163" s="6"/>
      <c r="D163" s="6"/>
      <c r="E163" s="6"/>
      <c r="F163" s="6"/>
      <c r="G163" s="90"/>
    </row>
    <row r="164" spans="2:7">
      <c r="B164" s="6"/>
      <c r="D164" s="6"/>
      <c r="E164" s="6"/>
      <c r="F164" s="6"/>
      <c r="G164" s="90"/>
    </row>
    <row r="165" spans="2:7">
      <c r="B165" s="6"/>
      <c r="D165" s="6"/>
      <c r="E165" s="6"/>
      <c r="F165" s="6"/>
      <c r="G165" s="90"/>
    </row>
    <row r="166" spans="2:7">
      <c r="B166" s="6"/>
      <c r="D166" s="6"/>
      <c r="E166" s="6"/>
      <c r="F166" s="6"/>
      <c r="G166" s="90"/>
    </row>
    <row r="167" spans="2:7">
      <c r="B167" s="6"/>
      <c r="D167" s="6"/>
      <c r="E167" s="6"/>
      <c r="F167" s="6"/>
      <c r="G167" s="90"/>
    </row>
    <row r="168" spans="2:7">
      <c r="B168" s="6"/>
      <c r="D168" s="6"/>
      <c r="E168" s="6"/>
      <c r="F168" s="6"/>
      <c r="G168" s="90"/>
    </row>
    <row r="169" spans="2:7">
      <c r="B169" s="6"/>
      <c r="D169" s="6"/>
      <c r="E169" s="6"/>
      <c r="F169" s="6"/>
      <c r="G169" s="90"/>
    </row>
    <row r="170" spans="2:7">
      <c r="B170" s="6"/>
      <c r="D170" s="6"/>
      <c r="E170" s="6"/>
      <c r="F170" s="6"/>
      <c r="G170" s="90"/>
    </row>
    <row r="171" spans="2:7">
      <c r="B171" s="6"/>
      <c r="D171" s="6"/>
      <c r="E171" s="6"/>
      <c r="F171" s="6"/>
      <c r="G171" s="90"/>
    </row>
    <row r="172" spans="2:7">
      <c r="B172" s="6"/>
      <c r="D172" s="6"/>
      <c r="E172" s="6"/>
      <c r="F172" s="6"/>
      <c r="G172" s="90"/>
    </row>
    <row r="173" spans="2:7">
      <c r="B173" s="6"/>
      <c r="D173" s="6"/>
      <c r="E173" s="6"/>
      <c r="F173" s="6"/>
      <c r="G173" s="90"/>
    </row>
    <row r="174" spans="2:7">
      <c r="B174" s="6"/>
      <c r="D174" s="6"/>
      <c r="E174" s="6"/>
      <c r="F174" s="6"/>
      <c r="G174" s="90"/>
    </row>
    <row r="175" spans="2:7">
      <c r="B175" s="6"/>
      <c r="D175" s="6"/>
      <c r="E175" s="6"/>
      <c r="F175" s="6"/>
      <c r="G175" s="90"/>
    </row>
    <row r="176" spans="2:7">
      <c r="B176" s="6"/>
      <c r="D176" s="6"/>
      <c r="E176" s="6"/>
      <c r="F176" s="6"/>
      <c r="G176" s="90"/>
    </row>
    <row r="177" spans="2:7">
      <c r="B177" s="6"/>
      <c r="D177" s="6"/>
      <c r="E177" s="6"/>
      <c r="F177" s="6"/>
      <c r="G177" s="90"/>
    </row>
    <row r="178" spans="2:7">
      <c r="B178" s="6"/>
      <c r="D178" s="6"/>
      <c r="E178" s="6"/>
      <c r="F178" s="6"/>
      <c r="G178" s="90"/>
    </row>
    <row r="179" spans="2:7">
      <c r="B179" s="6"/>
      <c r="D179" s="6"/>
      <c r="E179" s="6"/>
      <c r="F179" s="6"/>
      <c r="G179" s="90"/>
    </row>
    <row r="180" spans="2:7">
      <c r="B180" s="6"/>
      <c r="D180" s="6"/>
      <c r="E180" s="6"/>
      <c r="F180" s="6"/>
      <c r="G180" s="90"/>
    </row>
    <row r="181" spans="2:7">
      <c r="B181" s="6"/>
      <c r="D181" s="6"/>
      <c r="E181" s="6"/>
      <c r="F181" s="6"/>
      <c r="G181" s="90"/>
    </row>
    <row r="182" spans="2:7">
      <c r="B182" s="6"/>
      <c r="D182" s="6"/>
      <c r="E182" s="6"/>
      <c r="F182" s="6"/>
      <c r="G182" s="90"/>
    </row>
    <row r="183" spans="2:7">
      <c r="B183" s="6"/>
      <c r="D183" s="6"/>
      <c r="E183" s="6"/>
      <c r="F183" s="6"/>
      <c r="G183" s="90"/>
    </row>
    <row r="184" spans="2:7">
      <c r="B184" s="6"/>
      <c r="D184" s="6"/>
      <c r="E184" s="6"/>
      <c r="F184" s="6"/>
      <c r="G184" s="90"/>
    </row>
    <row r="185" spans="2:7">
      <c r="B185" s="6"/>
      <c r="D185" s="6"/>
      <c r="E185" s="6"/>
      <c r="F185" s="6"/>
      <c r="G185" s="90"/>
    </row>
    <row r="186" spans="2:7">
      <c r="B186" s="6"/>
      <c r="D186" s="6"/>
      <c r="E186" s="6"/>
      <c r="F186" s="6"/>
      <c r="G186" s="90"/>
    </row>
    <row r="187" spans="2:7">
      <c r="B187" s="6"/>
      <c r="D187" s="6"/>
      <c r="E187" s="6"/>
      <c r="F187" s="6"/>
      <c r="G187" s="90"/>
    </row>
    <row r="188" spans="2:7">
      <c r="B188" s="6"/>
      <c r="D188" s="6"/>
      <c r="E188" s="6"/>
      <c r="F188" s="6"/>
      <c r="G188" s="90"/>
    </row>
    <row r="189" spans="2:7">
      <c r="B189" s="6"/>
      <c r="D189" s="6"/>
      <c r="E189" s="6"/>
      <c r="F189" s="6"/>
      <c r="G189" s="90"/>
    </row>
    <row r="190" spans="2:7">
      <c r="B190" s="6"/>
      <c r="D190" s="6"/>
      <c r="E190" s="6"/>
      <c r="F190" s="6"/>
      <c r="G190" s="90"/>
    </row>
    <row r="191" spans="2:7">
      <c r="B191" s="6"/>
      <c r="D191" s="6"/>
      <c r="E191" s="6"/>
      <c r="F191" s="6"/>
      <c r="G191" s="90"/>
    </row>
    <row r="192" spans="2:7">
      <c r="B192" s="6"/>
      <c r="D192" s="6"/>
      <c r="E192" s="6"/>
      <c r="F192" s="6"/>
      <c r="G192" s="90"/>
    </row>
    <row r="193" spans="2:7">
      <c r="B193" s="6"/>
      <c r="D193" s="6"/>
      <c r="E193" s="6"/>
      <c r="F193" s="6"/>
      <c r="G193" s="90"/>
    </row>
    <row r="194" spans="2:7">
      <c r="B194" s="6"/>
      <c r="D194" s="6"/>
      <c r="E194" s="6"/>
      <c r="F194" s="6"/>
      <c r="G194" s="90"/>
    </row>
    <row r="195" spans="2:7">
      <c r="B195" s="6"/>
      <c r="D195" s="6"/>
      <c r="E195" s="6"/>
      <c r="F195" s="6"/>
      <c r="G195" s="90"/>
    </row>
    <row r="196" spans="2:7">
      <c r="B196" s="6"/>
      <c r="D196" s="6"/>
      <c r="E196" s="6"/>
      <c r="F196" s="6"/>
      <c r="G196" s="90"/>
    </row>
    <row r="197" spans="2:7">
      <c r="B197" s="6"/>
      <c r="D197" s="6"/>
      <c r="E197" s="6"/>
      <c r="F197" s="6"/>
      <c r="G197" s="90"/>
    </row>
    <row r="198" spans="2:7">
      <c r="B198" s="6"/>
      <c r="D198" s="6"/>
      <c r="E198" s="6"/>
      <c r="F198" s="6"/>
      <c r="G198" s="90"/>
    </row>
    <row r="199" spans="2:7">
      <c r="B199" s="6"/>
      <c r="D199" s="6"/>
      <c r="E199" s="6"/>
      <c r="F199" s="6"/>
      <c r="G199" s="90"/>
    </row>
    <row r="200" spans="2:7">
      <c r="B200" s="6"/>
      <c r="D200" s="6"/>
      <c r="E200" s="6"/>
      <c r="F200" s="6"/>
      <c r="G200" s="90"/>
    </row>
    <row r="201" spans="2:7">
      <c r="B201" s="6"/>
      <c r="D201" s="6"/>
      <c r="E201" s="6"/>
      <c r="F201" s="6"/>
      <c r="G201" s="90"/>
    </row>
    <row r="202" spans="2:7">
      <c r="B202" s="6"/>
      <c r="D202" s="6"/>
      <c r="E202" s="6"/>
      <c r="F202" s="6"/>
      <c r="G202" s="90"/>
    </row>
    <row r="203" spans="2:7">
      <c r="B203" s="6"/>
      <c r="D203" s="6"/>
      <c r="E203" s="6"/>
      <c r="F203" s="6"/>
      <c r="G203" s="90"/>
    </row>
    <row r="204" spans="2:7">
      <c r="B204" s="6"/>
      <c r="D204" s="6"/>
      <c r="E204" s="6"/>
      <c r="F204" s="6"/>
      <c r="G204" s="90"/>
    </row>
    <row r="205" spans="2:7">
      <c r="B205" s="6"/>
      <c r="D205" s="6"/>
      <c r="E205" s="6"/>
      <c r="F205" s="6"/>
      <c r="G205" s="90"/>
    </row>
    <row r="206" spans="2:7">
      <c r="B206" s="6"/>
      <c r="D206" s="6"/>
      <c r="E206" s="6"/>
      <c r="F206" s="6"/>
      <c r="G206" s="90"/>
    </row>
    <row r="207" spans="2:7">
      <c r="B207" s="6"/>
      <c r="D207" s="6"/>
      <c r="E207" s="6"/>
      <c r="F207" s="6"/>
      <c r="G207" s="90"/>
    </row>
    <row r="208" spans="2:7">
      <c r="B208" s="6"/>
      <c r="D208" s="6"/>
      <c r="E208" s="6"/>
      <c r="F208" s="6"/>
      <c r="G208" s="90"/>
    </row>
    <row r="209" spans="2:7">
      <c r="B209" s="6"/>
      <c r="D209" s="6"/>
      <c r="E209" s="6"/>
      <c r="F209" s="6"/>
      <c r="G209" s="90"/>
    </row>
    <row r="210" spans="2:7">
      <c r="B210" s="6"/>
      <c r="D210" s="6"/>
      <c r="E210" s="6"/>
      <c r="F210" s="6"/>
      <c r="G210" s="90"/>
    </row>
    <row r="211" spans="2:7">
      <c r="B211" s="6"/>
      <c r="D211" s="6"/>
      <c r="E211" s="6"/>
      <c r="F211" s="6"/>
      <c r="G211" s="90"/>
    </row>
    <row r="212" spans="2:7">
      <c r="B212" s="6"/>
      <c r="D212" s="6"/>
      <c r="E212" s="6"/>
      <c r="F212" s="6"/>
      <c r="G212" s="90"/>
    </row>
    <row r="213" spans="2:7">
      <c r="B213" s="6"/>
      <c r="D213" s="6"/>
      <c r="E213" s="6"/>
      <c r="F213" s="6"/>
      <c r="G213" s="90"/>
    </row>
    <row r="214" spans="2:7">
      <c r="B214" s="6"/>
      <c r="D214" s="6"/>
      <c r="E214" s="6"/>
      <c r="F214" s="6"/>
      <c r="G214" s="90"/>
    </row>
    <row r="215" spans="2:7">
      <c r="B215" s="6"/>
      <c r="D215" s="6"/>
      <c r="E215" s="6"/>
      <c r="F215" s="6"/>
      <c r="G215" s="90"/>
    </row>
    <row r="216" spans="2:7">
      <c r="B216" s="6"/>
      <c r="D216" s="6"/>
      <c r="E216" s="6"/>
      <c r="F216" s="6"/>
      <c r="G216" s="90"/>
    </row>
    <row r="217" spans="2:7">
      <c r="B217" s="6"/>
      <c r="D217" s="6"/>
      <c r="E217" s="6"/>
      <c r="F217" s="6"/>
      <c r="G217" s="90"/>
    </row>
    <row r="218" spans="2:7">
      <c r="B218" s="6"/>
      <c r="D218" s="6"/>
      <c r="E218" s="6"/>
      <c r="F218" s="6"/>
      <c r="G218" s="90"/>
    </row>
    <row r="219" spans="2:7">
      <c r="B219" s="6"/>
      <c r="D219" s="6"/>
      <c r="E219" s="6"/>
      <c r="F219" s="6"/>
      <c r="G219" s="90"/>
    </row>
    <row r="220" spans="2:7">
      <c r="B220" s="6"/>
      <c r="D220" s="6"/>
      <c r="E220" s="6"/>
      <c r="F220" s="6"/>
      <c r="G220" s="90"/>
    </row>
    <row r="221" spans="2:7">
      <c r="B221" s="6"/>
      <c r="D221" s="6"/>
      <c r="E221" s="6"/>
      <c r="F221" s="6"/>
      <c r="G221" s="90"/>
    </row>
    <row r="222" spans="2:7">
      <c r="B222" s="6"/>
      <c r="D222" s="6"/>
      <c r="E222" s="6"/>
      <c r="F222" s="6"/>
      <c r="G222" s="90"/>
    </row>
    <row r="223" spans="2:7">
      <c r="B223" s="6"/>
      <c r="D223" s="6"/>
      <c r="E223" s="6"/>
      <c r="F223" s="6"/>
      <c r="G223" s="90"/>
    </row>
    <row r="224" spans="2:7">
      <c r="B224" s="6"/>
      <c r="D224" s="6"/>
      <c r="E224" s="6"/>
      <c r="F224" s="6"/>
      <c r="G224" s="90"/>
    </row>
    <row r="225" spans="2:7">
      <c r="B225" s="6"/>
      <c r="D225" s="6"/>
      <c r="E225" s="6"/>
      <c r="F225" s="6"/>
      <c r="G225" s="90"/>
    </row>
    <row r="226" spans="2:7">
      <c r="B226" s="6"/>
      <c r="D226" s="6"/>
      <c r="E226" s="6"/>
      <c r="F226" s="6"/>
      <c r="G226" s="90"/>
    </row>
    <row r="227" spans="2:7">
      <c r="B227" s="6"/>
      <c r="D227" s="6"/>
      <c r="E227" s="6"/>
      <c r="F227" s="6"/>
      <c r="G227" s="90"/>
    </row>
    <row r="228" spans="2:7">
      <c r="B228" s="6"/>
      <c r="D228" s="6"/>
      <c r="E228" s="6"/>
      <c r="F228" s="6"/>
      <c r="G228" s="90"/>
    </row>
    <row r="229" spans="2:7">
      <c r="B229" s="6"/>
      <c r="D229" s="6"/>
      <c r="E229" s="6"/>
      <c r="F229" s="6"/>
      <c r="G229" s="90"/>
    </row>
    <row r="230" spans="2:7">
      <c r="B230" s="6"/>
      <c r="D230" s="6"/>
      <c r="E230" s="6"/>
      <c r="F230" s="6"/>
      <c r="G230" s="90"/>
    </row>
    <row r="231" spans="2:7">
      <c r="B231" s="6"/>
      <c r="D231" s="6"/>
      <c r="E231" s="6"/>
      <c r="F231" s="6"/>
      <c r="G231" s="90"/>
    </row>
    <row r="232" spans="2:7">
      <c r="B232" s="6"/>
      <c r="D232" s="6"/>
      <c r="E232" s="6"/>
      <c r="F232" s="6"/>
      <c r="G232" s="90"/>
    </row>
    <row r="233" spans="2:7">
      <c r="B233" s="6"/>
      <c r="D233" s="6"/>
      <c r="E233" s="6"/>
      <c r="F233" s="6"/>
      <c r="G233" s="90"/>
    </row>
    <row r="234" spans="2:7">
      <c r="B234" s="6"/>
      <c r="D234" s="6"/>
      <c r="E234" s="6"/>
      <c r="F234" s="6"/>
      <c r="G234" s="90"/>
    </row>
    <row r="235" spans="2:7">
      <c r="B235" s="6"/>
      <c r="D235" s="6"/>
      <c r="E235" s="6"/>
      <c r="F235" s="6"/>
      <c r="G235" s="90"/>
    </row>
    <row r="236" spans="2:7">
      <c r="B236" s="6"/>
      <c r="D236" s="6"/>
      <c r="E236" s="6"/>
      <c r="F236" s="6"/>
      <c r="G236" s="90"/>
    </row>
    <row r="237" spans="2:7">
      <c r="B237" s="6"/>
      <c r="D237" s="6"/>
      <c r="E237" s="6"/>
      <c r="F237" s="6"/>
      <c r="G237" s="90"/>
    </row>
    <row r="238" spans="2:7">
      <c r="B238" s="6"/>
      <c r="D238" s="6"/>
      <c r="E238" s="6"/>
      <c r="F238" s="6"/>
      <c r="G238" s="90"/>
    </row>
    <row r="239" spans="2:7">
      <c r="B239" s="6"/>
      <c r="D239" s="6"/>
      <c r="E239" s="6"/>
      <c r="F239" s="6"/>
      <c r="G239" s="90"/>
    </row>
    <row r="240" spans="2:7">
      <c r="B240" s="6"/>
      <c r="D240" s="6"/>
      <c r="E240" s="6"/>
      <c r="F240" s="6"/>
      <c r="G240" s="90"/>
    </row>
    <row r="241" spans="2:7">
      <c r="B241" s="6"/>
      <c r="D241" s="6"/>
      <c r="E241" s="6"/>
      <c r="F241" s="6"/>
      <c r="G241" s="90"/>
    </row>
    <row r="242" spans="2:7">
      <c r="B242" s="6"/>
      <c r="D242" s="6"/>
      <c r="E242" s="6"/>
      <c r="F242" s="6"/>
      <c r="G242" s="90"/>
    </row>
    <row r="243" spans="2:7">
      <c r="B243" s="6"/>
      <c r="D243" s="6"/>
      <c r="E243" s="6"/>
      <c r="F243" s="6"/>
      <c r="G243" s="90"/>
    </row>
    <row r="244" spans="2:7">
      <c r="B244" s="6"/>
      <c r="D244" s="6"/>
      <c r="E244" s="6"/>
      <c r="F244" s="6"/>
      <c r="G244" s="90"/>
    </row>
    <row r="245" spans="2:7">
      <c r="B245" s="6"/>
      <c r="D245" s="6"/>
      <c r="E245" s="6"/>
      <c r="F245" s="6"/>
      <c r="G245" s="90"/>
    </row>
    <row r="246" spans="2:7">
      <c r="B246" s="6"/>
      <c r="D246" s="6"/>
      <c r="E246" s="6"/>
      <c r="F246" s="6"/>
      <c r="G246" s="90"/>
    </row>
    <row r="247" spans="2:7">
      <c r="B247" s="6"/>
      <c r="D247" s="6"/>
      <c r="E247" s="6"/>
      <c r="F247" s="6"/>
      <c r="G247" s="90"/>
    </row>
    <row r="248" spans="2:7">
      <c r="B248" s="6"/>
      <c r="D248" s="6"/>
      <c r="E248" s="6"/>
      <c r="F248" s="6"/>
      <c r="G248" s="90"/>
    </row>
    <row r="249" spans="2:7">
      <c r="B249" s="6"/>
      <c r="D249" s="6"/>
      <c r="E249" s="6"/>
      <c r="F249" s="6"/>
      <c r="G249" s="90"/>
    </row>
    <row r="250" spans="2:7">
      <c r="B250" s="6"/>
      <c r="D250" s="6"/>
      <c r="E250" s="6"/>
      <c r="F250" s="6"/>
      <c r="G250" s="90"/>
    </row>
    <row r="251" spans="2:7">
      <c r="B251" s="6"/>
      <c r="D251" s="6"/>
      <c r="E251" s="6"/>
      <c r="F251" s="6"/>
      <c r="G251" s="90"/>
    </row>
    <row r="252" spans="2:7">
      <c r="B252" s="6"/>
      <c r="D252" s="6"/>
      <c r="E252" s="6"/>
      <c r="F252" s="6"/>
      <c r="G252" s="90"/>
    </row>
    <row r="253" spans="2:7">
      <c r="B253" s="6"/>
      <c r="D253" s="6"/>
      <c r="E253" s="6"/>
      <c r="F253" s="6"/>
      <c r="G253" s="90"/>
    </row>
    <row r="254" spans="2:7">
      <c r="B254" s="6"/>
      <c r="D254" s="6"/>
      <c r="E254" s="6"/>
      <c r="F254" s="6"/>
      <c r="G254" s="90"/>
    </row>
    <row r="255" spans="2:7">
      <c r="B255" s="6"/>
      <c r="D255" s="6"/>
      <c r="E255" s="6"/>
      <c r="F255" s="6"/>
      <c r="G255" s="90"/>
    </row>
    <row r="256" spans="2:7">
      <c r="B256" s="6"/>
      <c r="D256" s="6"/>
      <c r="E256" s="6"/>
      <c r="F256" s="6"/>
      <c r="G256" s="90"/>
    </row>
    <row r="257" spans="2:7">
      <c r="B257" s="6"/>
      <c r="D257" s="6"/>
      <c r="E257" s="6"/>
      <c r="F257" s="6"/>
      <c r="G257" s="90"/>
    </row>
    <row r="258" spans="2:7">
      <c r="B258" s="6"/>
      <c r="D258" s="6"/>
      <c r="E258" s="6"/>
      <c r="F258" s="6"/>
      <c r="G258" s="90"/>
    </row>
    <row r="259" spans="2:7">
      <c r="B259" s="6"/>
      <c r="D259" s="6"/>
      <c r="E259" s="6"/>
      <c r="F259" s="6"/>
      <c r="G259" s="90"/>
    </row>
    <row r="260" spans="2:7">
      <c r="B260" s="6"/>
      <c r="D260" s="6"/>
      <c r="E260" s="6"/>
      <c r="F260" s="6"/>
      <c r="G260" s="90"/>
    </row>
    <row r="261" spans="2:7">
      <c r="B261" s="6"/>
      <c r="D261" s="6"/>
      <c r="E261" s="6"/>
      <c r="F261" s="6"/>
      <c r="G261" s="90"/>
    </row>
    <row r="262" spans="2:7">
      <c r="B262" s="6"/>
      <c r="D262" s="6"/>
      <c r="E262" s="6"/>
      <c r="F262" s="6"/>
      <c r="G262" s="90"/>
    </row>
    <row r="263" spans="2:7">
      <c r="B263" s="6"/>
      <c r="D263" s="6"/>
      <c r="E263" s="6"/>
      <c r="F263" s="6"/>
      <c r="G263" s="90"/>
    </row>
    <row r="264" spans="2:7">
      <c r="B264" s="6"/>
      <c r="D264" s="6"/>
      <c r="E264" s="6"/>
      <c r="F264" s="6"/>
      <c r="G264" s="90"/>
    </row>
    <row r="265" spans="2:7">
      <c r="B265" s="6"/>
      <c r="D265" s="6"/>
      <c r="E265" s="6"/>
      <c r="F265" s="6"/>
      <c r="G265" s="90"/>
    </row>
    <row r="266" spans="2:7">
      <c r="B266" s="6"/>
      <c r="D266" s="6"/>
      <c r="E266" s="6"/>
      <c r="F266" s="6"/>
      <c r="G266" s="90"/>
    </row>
    <row r="278" spans="2:7">
      <c r="B278" s="6"/>
      <c r="D278" s="6"/>
      <c r="E278" s="6"/>
      <c r="F278" s="6"/>
      <c r="G278" s="90"/>
    </row>
    <row r="279" spans="2:7">
      <c r="B279" s="6"/>
      <c r="D279" s="6"/>
      <c r="E279" s="6"/>
      <c r="F279" s="6"/>
      <c r="G279" s="90"/>
    </row>
    <row r="280" spans="2:7">
      <c r="B280" s="6"/>
      <c r="D280" s="6"/>
      <c r="E280" s="6"/>
      <c r="F280" s="6"/>
      <c r="G280" s="90"/>
    </row>
    <row r="281" spans="2:7">
      <c r="B281" s="6"/>
      <c r="D281" s="6"/>
      <c r="E281" s="6"/>
      <c r="F281" s="6"/>
      <c r="G281" s="90"/>
    </row>
    <row r="282" spans="2:7">
      <c r="B282" s="6"/>
      <c r="D282" s="6"/>
      <c r="E282" s="6"/>
      <c r="F282" s="6"/>
      <c r="G282" s="90"/>
    </row>
    <row r="283" spans="2:7">
      <c r="B283" s="6"/>
      <c r="D283" s="6"/>
      <c r="E283" s="6"/>
      <c r="F283" s="6"/>
      <c r="G283" s="90"/>
    </row>
    <row r="284" spans="2:7">
      <c r="B284" s="6"/>
      <c r="D284" s="6"/>
      <c r="E284" s="6"/>
      <c r="F284" s="6"/>
      <c r="G284" s="90"/>
    </row>
    <row r="285" spans="2:7">
      <c r="B285" s="6"/>
      <c r="D285" s="6"/>
      <c r="E285" s="6"/>
      <c r="F285" s="6"/>
      <c r="G285" s="90"/>
    </row>
    <row r="286" spans="2:7">
      <c r="B286" s="6"/>
      <c r="D286" s="6"/>
      <c r="E286" s="6"/>
      <c r="F286" s="6"/>
      <c r="G286" s="90"/>
    </row>
    <row r="287" spans="2:7">
      <c r="B287" s="6"/>
      <c r="D287" s="6"/>
      <c r="E287" s="6"/>
      <c r="F287" s="6"/>
      <c r="G287" s="90"/>
    </row>
    <row r="288" spans="2:7">
      <c r="B288" s="6"/>
      <c r="D288" s="6"/>
      <c r="E288" s="6"/>
      <c r="F288" s="6"/>
      <c r="G288" s="90"/>
    </row>
    <row r="289" spans="2:7">
      <c r="B289" s="6"/>
      <c r="D289" s="6"/>
      <c r="E289" s="6"/>
      <c r="F289" s="6"/>
      <c r="G289" s="90"/>
    </row>
    <row r="290" spans="2:7">
      <c r="B290" s="6"/>
      <c r="D290" s="6"/>
      <c r="E290" s="6"/>
      <c r="F290" s="6"/>
      <c r="G290" s="90"/>
    </row>
    <row r="291" spans="2:7">
      <c r="B291" s="6"/>
      <c r="D291" s="6"/>
      <c r="E291" s="6"/>
      <c r="F291" s="6"/>
      <c r="G291" s="90"/>
    </row>
    <row r="292" spans="2:7">
      <c r="B292" s="6"/>
      <c r="D292" s="6"/>
      <c r="E292" s="6"/>
      <c r="F292" s="6"/>
      <c r="G292" s="90"/>
    </row>
    <row r="293" spans="2:7">
      <c r="B293" s="6"/>
      <c r="D293" s="6"/>
      <c r="E293" s="6"/>
      <c r="F293" s="6"/>
      <c r="G293" s="90"/>
    </row>
    <row r="294" spans="2:7">
      <c r="B294" s="6"/>
      <c r="D294" s="6"/>
      <c r="E294" s="6"/>
      <c r="F294" s="6"/>
      <c r="G294" s="90"/>
    </row>
    <row r="295" spans="2:7">
      <c r="B295" s="6"/>
      <c r="D295" s="6"/>
      <c r="E295" s="6"/>
      <c r="F295" s="6"/>
      <c r="G295" s="90"/>
    </row>
    <row r="296" spans="2:7">
      <c r="B296" s="6"/>
      <c r="D296" s="6"/>
      <c r="E296" s="6"/>
      <c r="F296" s="6"/>
      <c r="G296" s="90"/>
    </row>
    <row r="297" spans="2:7">
      <c r="B297" s="6"/>
      <c r="D297" s="6"/>
      <c r="E297" s="6"/>
      <c r="F297" s="6"/>
      <c r="G297" s="90"/>
    </row>
    <row r="298" spans="2:7">
      <c r="B298" s="6"/>
      <c r="D298" s="6"/>
      <c r="E298" s="6"/>
      <c r="F298" s="6"/>
      <c r="G298" s="90"/>
    </row>
    <row r="299" spans="2:7">
      <c r="B299" s="6"/>
      <c r="D299" s="6"/>
      <c r="E299" s="6"/>
      <c r="F299" s="6"/>
      <c r="G299" s="90"/>
    </row>
    <row r="300" spans="2:7">
      <c r="B300" s="6"/>
      <c r="D300" s="6"/>
      <c r="E300" s="6"/>
      <c r="F300" s="6"/>
      <c r="G300" s="90"/>
    </row>
    <row r="301" spans="2:7">
      <c r="B301" s="6"/>
      <c r="D301" s="6"/>
      <c r="E301" s="6"/>
      <c r="F301" s="6"/>
      <c r="G301" s="90"/>
    </row>
    <row r="302" spans="2:7">
      <c r="B302" s="6"/>
      <c r="D302" s="6"/>
      <c r="E302" s="6"/>
      <c r="F302" s="6"/>
      <c r="G302" s="90"/>
    </row>
    <row r="303" spans="2:7">
      <c r="B303" s="6"/>
      <c r="D303" s="6"/>
      <c r="E303" s="6"/>
      <c r="F303" s="6"/>
      <c r="G303" s="90"/>
    </row>
    <row r="304" spans="2:7">
      <c r="B304" s="6"/>
      <c r="D304" s="6"/>
      <c r="E304" s="6"/>
      <c r="F304" s="6"/>
      <c r="G304" s="90"/>
    </row>
    <row r="305" spans="2:7">
      <c r="B305" s="6"/>
      <c r="D305" s="6"/>
      <c r="E305" s="6"/>
      <c r="F305" s="6"/>
      <c r="G305" s="90"/>
    </row>
    <row r="306" spans="2:7">
      <c r="B306" s="6"/>
      <c r="D306" s="6"/>
      <c r="E306" s="6"/>
      <c r="F306" s="6"/>
      <c r="G306" s="90"/>
    </row>
    <row r="307" spans="2:7">
      <c r="B307" s="6"/>
      <c r="D307" s="6"/>
      <c r="E307" s="6"/>
      <c r="F307" s="6"/>
      <c r="G307" s="90"/>
    </row>
    <row r="308" spans="2:7">
      <c r="B308" s="6"/>
      <c r="D308" s="6"/>
      <c r="E308" s="6"/>
      <c r="F308" s="6"/>
      <c r="G308" s="90"/>
    </row>
    <row r="309" spans="2:7">
      <c r="B309" s="6"/>
      <c r="D309" s="6"/>
      <c r="E309" s="6"/>
      <c r="F309" s="6"/>
      <c r="G309" s="90"/>
    </row>
    <row r="310" spans="2:7">
      <c r="B310" s="6"/>
      <c r="D310" s="6"/>
      <c r="E310" s="6"/>
      <c r="F310" s="6"/>
      <c r="G310" s="90"/>
    </row>
    <row r="311" spans="2:7">
      <c r="B311" s="6"/>
      <c r="D311" s="6"/>
      <c r="E311" s="6"/>
      <c r="F311" s="6"/>
      <c r="G311" s="90"/>
    </row>
    <row r="312" spans="2:7">
      <c r="B312" s="6"/>
      <c r="D312" s="6"/>
      <c r="E312" s="6"/>
      <c r="F312" s="6"/>
      <c r="G312" s="90"/>
    </row>
    <row r="313" spans="2:7">
      <c r="B313" s="6"/>
      <c r="D313" s="6"/>
      <c r="E313" s="6"/>
      <c r="F313" s="6"/>
      <c r="G313" s="90"/>
    </row>
    <row r="314" spans="2:7">
      <c r="B314" s="6"/>
      <c r="D314" s="6"/>
      <c r="E314" s="6"/>
      <c r="F314" s="6"/>
      <c r="G314" s="90"/>
    </row>
    <row r="315" spans="2:7">
      <c r="B315" s="6"/>
      <c r="D315" s="6"/>
      <c r="E315" s="6"/>
      <c r="F315" s="6"/>
      <c r="G315" s="90"/>
    </row>
    <row r="316" spans="2:7">
      <c r="B316" s="6"/>
      <c r="D316" s="6"/>
      <c r="E316" s="6"/>
      <c r="F316" s="6"/>
      <c r="G316" s="90"/>
    </row>
    <row r="317" spans="2:7">
      <c r="B317" s="6"/>
      <c r="D317" s="6"/>
      <c r="E317" s="6"/>
      <c r="F317" s="6"/>
      <c r="G317" s="90"/>
    </row>
    <row r="318" spans="2:7">
      <c r="B318" s="6"/>
      <c r="D318" s="6"/>
      <c r="E318" s="6"/>
      <c r="F318" s="6"/>
      <c r="G318" s="90"/>
    </row>
    <row r="319" spans="2:7">
      <c r="B319" s="6"/>
      <c r="D319" s="6"/>
      <c r="E319" s="6"/>
      <c r="F319" s="6"/>
      <c r="G319" s="90"/>
    </row>
    <row r="320" spans="2:7">
      <c r="B320" s="6"/>
      <c r="D320" s="6"/>
      <c r="E320" s="6"/>
      <c r="F320" s="6"/>
      <c r="G320" s="90"/>
    </row>
    <row r="321" spans="2:7">
      <c r="B321" s="6"/>
      <c r="D321" s="6"/>
      <c r="E321" s="6"/>
      <c r="F321" s="6"/>
      <c r="G321" s="90"/>
    </row>
    <row r="322" spans="2:7">
      <c r="B322" s="6"/>
      <c r="D322" s="6"/>
      <c r="E322" s="6"/>
      <c r="F322" s="6"/>
      <c r="G322" s="90"/>
    </row>
    <row r="323" spans="2:7">
      <c r="B323" s="6"/>
      <c r="D323" s="6"/>
      <c r="E323" s="6"/>
      <c r="F323" s="6"/>
      <c r="G323" s="90"/>
    </row>
    <row r="324" spans="2:7">
      <c r="B324" s="6"/>
      <c r="D324" s="6"/>
      <c r="E324" s="6"/>
      <c r="F324" s="6"/>
      <c r="G324" s="90"/>
    </row>
    <row r="325" spans="2:7">
      <c r="B325" s="6"/>
      <c r="D325" s="6"/>
      <c r="E325" s="6"/>
      <c r="F325" s="6"/>
      <c r="G325" s="90"/>
    </row>
    <row r="326" spans="2:7">
      <c r="B326" s="6"/>
      <c r="D326" s="6"/>
      <c r="E326" s="6"/>
      <c r="F326" s="6"/>
      <c r="G326" s="90"/>
    </row>
    <row r="327" spans="2:7">
      <c r="B327" s="6"/>
      <c r="D327" s="6"/>
      <c r="E327" s="6"/>
      <c r="F327" s="6"/>
      <c r="G327" s="90"/>
    </row>
    <row r="328" spans="2:7">
      <c r="B328" s="6"/>
      <c r="D328" s="6"/>
      <c r="E328" s="6"/>
      <c r="F328" s="6"/>
      <c r="G328" s="90"/>
    </row>
    <row r="329" spans="2:7">
      <c r="B329" s="6"/>
      <c r="D329" s="6"/>
      <c r="E329" s="6"/>
      <c r="F329" s="6"/>
      <c r="G329" s="90"/>
    </row>
    <row r="330" spans="2:7">
      <c r="B330" s="6"/>
      <c r="D330" s="6"/>
      <c r="E330" s="6"/>
      <c r="F330" s="6"/>
      <c r="G330" s="90"/>
    </row>
    <row r="331" spans="2:7">
      <c r="B331" s="6"/>
      <c r="D331" s="6"/>
      <c r="E331" s="6"/>
      <c r="F331" s="6"/>
      <c r="G331" s="90"/>
    </row>
    <row r="332" spans="2:7">
      <c r="B332" s="6"/>
      <c r="D332" s="6"/>
      <c r="E332" s="6"/>
      <c r="F332" s="6"/>
      <c r="G332" s="90"/>
    </row>
    <row r="333" spans="2:7">
      <c r="B333" s="6"/>
      <c r="D333" s="6"/>
      <c r="E333" s="6"/>
      <c r="F333" s="6"/>
      <c r="G333" s="90"/>
    </row>
    <row r="334" spans="2:7">
      <c r="B334" s="6"/>
      <c r="D334" s="6"/>
      <c r="E334" s="6"/>
      <c r="F334" s="6"/>
      <c r="G334" s="90"/>
    </row>
    <row r="335" spans="2:7">
      <c r="B335" s="6"/>
      <c r="D335" s="6"/>
      <c r="E335" s="6"/>
      <c r="F335" s="6"/>
      <c r="G335" s="90"/>
    </row>
    <row r="336" spans="2:7">
      <c r="B336" s="6"/>
      <c r="D336" s="6"/>
      <c r="E336" s="6"/>
      <c r="F336" s="6"/>
      <c r="G336" s="90"/>
    </row>
    <row r="337" spans="2:7">
      <c r="B337" s="6"/>
      <c r="D337" s="6"/>
      <c r="E337" s="6"/>
      <c r="F337" s="6"/>
      <c r="G337" s="90"/>
    </row>
    <row r="338" spans="2:7">
      <c r="B338" s="6"/>
      <c r="D338" s="6"/>
      <c r="E338" s="6"/>
      <c r="F338" s="6"/>
      <c r="G338" s="90"/>
    </row>
    <row r="339" spans="2:7">
      <c r="B339" s="6"/>
      <c r="D339" s="6"/>
      <c r="E339" s="6"/>
      <c r="F339" s="6"/>
      <c r="G339" s="90"/>
    </row>
    <row r="340" spans="2:7">
      <c r="B340" s="6"/>
      <c r="D340" s="6"/>
      <c r="E340" s="6"/>
      <c r="F340" s="6"/>
      <c r="G340" s="90"/>
    </row>
    <row r="341" spans="2:7">
      <c r="B341" s="6"/>
      <c r="D341" s="6"/>
      <c r="E341" s="6"/>
      <c r="F341" s="6"/>
      <c r="G341" s="90"/>
    </row>
    <row r="342" spans="2:7">
      <c r="B342" s="6"/>
      <c r="D342" s="6"/>
      <c r="E342" s="6"/>
      <c r="F342" s="6"/>
      <c r="G342" s="90"/>
    </row>
    <row r="343" spans="2:7">
      <c r="B343" s="6"/>
      <c r="D343" s="6"/>
      <c r="E343" s="6"/>
      <c r="F343" s="6"/>
      <c r="G343" s="90"/>
    </row>
    <row r="344" spans="2:7">
      <c r="B344" s="6"/>
      <c r="D344" s="6"/>
      <c r="E344" s="6"/>
      <c r="F344" s="6"/>
      <c r="G344" s="90"/>
    </row>
    <row r="345" spans="2:7">
      <c r="B345" s="6"/>
      <c r="D345" s="6"/>
      <c r="E345" s="6"/>
      <c r="F345" s="6"/>
      <c r="G345" s="90"/>
    </row>
    <row r="346" spans="2:7">
      <c r="B346" s="6"/>
      <c r="D346" s="6"/>
      <c r="E346" s="6"/>
      <c r="F346" s="6"/>
      <c r="G346" s="90"/>
    </row>
    <row r="347" spans="2:7">
      <c r="B347" s="6"/>
      <c r="D347" s="6"/>
      <c r="E347" s="6"/>
      <c r="F347" s="6"/>
      <c r="G347" s="90"/>
    </row>
    <row r="348" spans="2:7">
      <c r="B348" s="6"/>
      <c r="D348" s="6"/>
      <c r="E348" s="6"/>
      <c r="F348" s="6"/>
      <c r="G348" s="90"/>
    </row>
    <row r="349" spans="2:7">
      <c r="B349" s="6"/>
      <c r="D349" s="6"/>
      <c r="E349" s="6"/>
      <c r="F349" s="6"/>
      <c r="G349" s="90"/>
    </row>
    <row r="350" spans="2:7">
      <c r="B350" s="6"/>
      <c r="D350" s="6"/>
      <c r="E350" s="6"/>
      <c r="F350" s="6"/>
      <c r="G350" s="90"/>
    </row>
    <row r="351" spans="2:7">
      <c r="B351" s="6"/>
      <c r="D351" s="6"/>
      <c r="E351" s="6"/>
      <c r="F351" s="6"/>
      <c r="G351" s="90"/>
    </row>
    <row r="352" spans="2:7">
      <c r="B352" s="6"/>
      <c r="D352" s="6"/>
      <c r="E352" s="6"/>
      <c r="F352" s="6"/>
      <c r="G352" s="90"/>
    </row>
    <row r="353" spans="2:7">
      <c r="B353" s="6"/>
      <c r="D353" s="6"/>
      <c r="E353" s="6"/>
      <c r="F353" s="6"/>
      <c r="G353" s="90"/>
    </row>
    <row r="354" spans="2:7">
      <c r="B354" s="6"/>
      <c r="D354" s="6"/>
      <c r="E354" s="6"/>
      <c r="F354" s="6"/>
      <c r="G354" s="90"/>
    </row>
    <row r="355" spans="2:7">
      <c r="B355" s="6"/>
      <c r="D355" s="6"/>
      <c r="E355" s="6"/>
      <c r="F355" s="6"/>
      <c r="G355" s="90"/>
    </row>
    <row r="356" spans="2:7">
      <c r="B356" s="6"/>
      <c r="D356" s="6"/>
      <c r="E356" s="6"/>
      <c r="F356" s="6"/>
      <c r="G356" s="90"/>
    </row>
    <row r="357" spans="2:7">
      <c r="B357" s="6"/>
      <c r="D357" s="6"/>
      <c r="E357" s="6"/>
      <c r="F357" s="6"/>
      <c r="G357" s="90"/>
    </row>
    <row r="358" spans="2:7">
      <c r="B358" s="6"/>
      <c r="D358" s="6"/>
      <c r="E358" s="6"/>
      <c r="F358" s="6"/>
      <c r="G358" s="90"/>
    </row>
    <row r="359" spans="2:7">
      <c r="B359" s="6"/>
      <c r="D359" s="6"/>
      <c r="E359" s="6"/>
      <c r="F359" s="6"/>
      <c r="G359" s="90"/>
    </row>
    <row r="360" spans="2:7">
      <c r="B360" s="6"/>
      <c r="D360" s="6"/>
      <c r="E360" s="6"/>
      <c r="F360" s="6"/>
      <c r="G360" s="90"/>
    </row>
    <row r="361" spans="2:7">
      <c r="B361" s="6"/>
      <c r="D361" s="6"/>
      <c r="E361" s="6"/>
      <c r="F361" s="6"/>
      <c r="G361" s="90"/>
    </row>
    <row r="362" spans="2:7">
      <c r="B362" s="6"/>
      <c r="D362" s="6"/>
      <c r="E362" s="6"/>
      <c r="F362" s="6"/>
      <c r="G362" s="90"/>
    </row>
    <row r="363" spans="2:7">
      <c r="B363" s="6"/>
      <c r="D363" s="6"/>
      <c r="E363" s="6"/>
      <c r="F363" s="6"/>
      <c r="G363" s="90"/>
    </row>
    <row r="364" spans="2:7">
      <c r="B364" s="6"/>
      <c r="D364" s="6"/>
      <c r="E364" s="6"/>
      <c r="F364" s="6"/>
      <c r="G364" s="90"/>
    </row>
    <row r="365" spans="2:7">
      <c r="B365" s="6"/>
      <c r="D365" s="6"/>
      <c r="E365" s="6"/>
      <c r="F365" s="6"/>
      <c r="G365" s="90"/>
    </row>
    <row r="366" spans="2:7">
      <c r="B366" s="6"/>
      <c r="D366" s="6"/>
      <c r="E366" s="6"/>
      <c r="F366" s="6"/>
      <c r="G366" s="90"/>
    </row>
    <row r="367" spans="2:7">
      <c r="B367" s="6"/>
      <c r="D367" s="6"/>
      <c r="E367" s="6"/>
      <c r="F367" s="6"/>
      <c r="G367" s="90"/>
    </row>
    <row r="368" spans="2:7">
      <c r="B368" s="6"/>
      <c r="D368" s="6"/>
      <c r="E368" s="6"/>
      <c r="F368" s="6"/>
      <c r="G368" s="90"/>
    </row>
    <row r="369" spans="2:7">
      <c r="B369" s="6"/>
      <c r="D369" s="6"/>
      <c r="E369" s="6"/>
      <c r="F369" s="6"/>
      <c r="G369" s="90"/>
    </row>
    <row r="370" spans="2:7">
      <c r="B370" s="6"/>
      <c r="D370" s="6"/>
      <c r="E370" s="6"/>
      <c r="F370" s="6"/>
      <c r="G370" s="90"/>
    </row>
    <row r="371" spans="2:7">
      <c r="B371" s="6"/>
      <c r="D371" s="6"/>
      <c r="E371" s="6"/>
      <c r="F371" s="6"/>
      <c r="G371" s="90"/>
    </row>
    <row r="372" spans="2:7">
      <c r="B372" s="6"/>
      <c r="D372" s="6"/>
      <c r="E372" s="6"/>
      <c r="F372" s="6"/>
      <c r="G372" s="90"/>
    </row>
    <row r="373" spans="2:7">
      <c r="B373" s="6"/>
      <c r="D373" s="6"/>
      <c r="E373" s="6"/>
      <c r="F373" s="6"/>
      <c r="G373" s="90"/>
    </row>
    <row r="374" spans="2:7">
      <c r="B374" s="6"/>
      <c r="D374" s="6"/>
      <c r="E374" s="6"/>
      <c r="F374" s="6"/>
      <c r="G374" s="90"/>
    </row>
    <row r="375" spans="2:7">
      <c r="B375" s="6"/>
      <c r="D375" s="6"/>
      <c r="E375" s="6"/>
      <c r="F375" s="6"/>
      <c r="G375" s="90"/>
    </row>
    <row r="376" spans="2:7">
      <c r="B376" s="6"/>
      <c r="D376" s="6"/>
      <c r="E376" s="6"/>
      <c r="F376" s="6"/>
      <c r="G376" s="90"/>
    </row>
    <row r="377" spans="2:7">
      <c r="B377" s="6"/>
      <c r="D377" s="6"/>
      <c r="E377" s="6"/>
      <c r="F377" s="6"/>
      <c r="G377" s="90"/>
    </row>
    <row r="378" spans="2:7">
      <c r="B378" s="6"/>
      <c r="D378" s="6"/>
      <c r="E378" s="6"/>
      <c r="F378" s="6"/>
      <c r="G378" s="90"/>
    </row>
    <row r="379" spans="2:7">
      <c r="B379" s="6"/>
      <c r="D379" s="6"/>
      <c r="E379" s="6"/>
      <c r="F379" s="6"/>
      <c r="G379" s="90"/>
    </row>
    <row r="380" spans="2:7">
      <c r="B380" s="6"/>
      <c r="D380" s="6"/>
      <c r="E380" s="6"/>
      <c r="F380" s="6"/>
      <c r="G380" s="90"/>
    </row>
    <row r="381" spans="2:7">
      <c r="B381" s="6"/>
      <c r="D381" s="6"/>
      <c r="E381" s="6"/>
      <c r="F381" s="6"/>
      <c r="G381" s="90"/>
    </row>
    <row r="382" spans="2:7">
      <c r="B382" s="6"/>
      <c r="D382" s="6"/>
      <c r="E382" s="6"/>
      <c r="F382" s="6"/>
      <c r="G382" s="90"/>
    </row>
    <row r="383" spans="2:7">
      <c r="B383" s="6"/>
      <c r="D383" s="6"/>
      <c r="E383" s="6"/>
      <c r="F383" s="6"/>
      <c r="G383" s="90"/>
    </row>
    <row r="384" spans="2:7">
      <c r="B384" s="6"/>
      <c r="D384" s="6"/>
      <c r="E384" s="6"/>
      <c r="F384" s="6"/>
      <c r="G384" s="90"/>
    </row>
    <row r="385" spans="2:7">
      <c r="B385" s="6"/>
      <c r="D385" s="6"/>
      <c r="E385" s="6"/>
      <c r="F385" s="6"/>
      <c r="G385" s="90"/>
    </row>
    <row r="386" spans="2:7">
      <c r="B386" s="6"/>
      <c r="D386" s="6"/>
      <c r="E386" s="6"/>
      <c r="F386" s="6"/>
      <c r="G386" s="90"/>
    </row>
    <row r="387" spans="2:7">
      <c r="B387" s="6"/>
      <c r="D387" s="6"/>
      <c r="E387" s="6"/>
      <c r="F387" s="6"/>
      <c r="G387" s="90"/>
    </row>
    <row r="388" spans="2:7">
      <c r="B388" s="6"/>
      <c r="D388" s="6"/>
      <c r="E388" s="6"/>
      <c r="F388" s="6"/>
      <c r="G388" s="90"/>
    </row>
    <row r="389" spans="2:7">
      <c r="B389" s="6"/>
      <c r="D389" s="6"/>
      <c r="E389" s="6"/>
      <c r="F389" s="6"/>
      <c r="G389" s="90"/>
    </row>
    <row r="390" spans="2:7">
      <c r="B390" s="6"/>
      <c r="D390" s="6"/>
      <c r="E390" s="6"/>
      <c r="F390" s="6"/>
      <c r="G390" s="90"/>
    </row>
    <row r="391" spans="2:7">
      <c r="B391" s="6"/>
      <c r="D391" s="6"/>
      <c r="E391" s="6"/>
      <c r="F391" s="6"/>
      <c r="G391" s="90"/>
    </row>
    <row r="392" spans="2:7">
      <c r="B392" s="6"/>
      <c r="D392" s="6"/>
      <c r="E392" s="6"/>
      <c r="F392" s="6"/>
      <c r="G392" s="90"/>
    </row>
    <row r="393" spans="2:7">
      <c r="B393" s="6"/>
      <c r="D393" s="6"/>
      <c r="E393" s="6"/>
      <c r="F393" s="6"/>
      <c r="G393" s="90"/>
    </row>
    <row r="394" spans="2:7">
      <c r="B394" s="6"/>
      <c r="D394" s="6"/>
      <c r="E394" s="6"/>
      <c r="F394" s="6"/>
      <c r="G394" s="90"/>
    </row>
    <row r="395" spans="2:7">
      <c r="B395" s="6"/>
      <c r="D395" s="6"/>
      <c r="E395" s="6"/>
      <c r="F395" s="6"/>
      <c r="G395" s="90"/>
    </row>
    <row r="396" spans="2:7">
      <c r="B396" s="6"/>
      <c r="D396" s="6"/>
      <c r="E396" s="6"/>
      <c r="F396" s="6"/>
      <c r="G396" s="90"/>
    </row>
    <row r="397" spans="2:7">
      <c r="B397" s="6"/>
      <c r="D397" s="6"/>
      <c r="E397" s="6"/>
      <c r="F397" s="6"/>
      <c r="G397" s="90"/>
    </row>
    <row r="398" spans="2:7">
      <c r="B398" s="6"/>
      <c r="D398" s="6"/>
      <c r="E398" s="6"/>
      <c r="F398" s="6"/>
      <c r="G398" s="90"/>
    </row>
    <row r="399" spans="2:7">
      <c r="B399" s="6"/>
      <c r="D399" s="6"/>
      <c r="E399" s="6"/>
      <c r="F399" s="6"/>
      <c r="G399" s="90"/>
    </row>
    <row r="400" spans="2:7">
      <c r="B400" s="6"/>
      <c r="D400" s="6"/>
      <c r="E400" s="6"/>
      <c r="F400" s="6"/>
      <c r="G400" s="90"/>
    </row>
    <row r="401" spans="2:7">
      <c r="B401" s="6"/>
      <c r="D401" s="6"/>
      <c r="E401" s="6"/>
      <c r="F401" s="6"/>
      <c r="G401" s="90"/>
    </row>
    <row r="402" spans="2:7">
      <c r="B402" s="6"/>
      <c r="D402" s="6"/>
      <c r="E402" s="6"/>
      <c r="F402" s="6"/>
      <c r="G402" s="90"/>
    </row>
    <row r="403" spans="2:7">
      <c r="B403" s="6"/>
      <c r="D403" s="6"/>
      <c r="E403" s="6"/>
      <c r="F403" s="6"/>
      <c r="G403" s="90"/>
    </row>
    <row r="404" spans="2:7">
      <c r="B404" s="6"/>
      <c r="D404" s="6"/>
      <c r="E404" s="6"/>
      <c r="F404" s="6"/>
      <c r="G404" s="90"/>
    </row>
    <row r="405" spans="2:7">
      <c r="B405" s="6"/>
      <c r="D405" s="6"/>
      <c r="E405" s="6"/>
      <c r="F405" s="6"/>
      <c r="G405" s="90"/>
    </row>
    <row r="406" spans="2:7">
      <c r="B406" s="6"/>
      <c r="D406" s="6"/>
      <c r="E406" s="6"/>
      <c r="F406" s="6"/>
      <c r="G406" s="90"/>
    </row>
    <row r="407" spans="2:7">
      <c r="B407" s="6"/>
      <c r="D407" s="6"/>
      <c r="E407" s="6"/>
      <c r="F407" s="6"/>
      <c r="G407" s="90"/>
    </row>
    <row r="408" spans="2:7">
      <c r="B408" s="6"/>
      <c r="D408" s="6"/>
      <c r="E408" s="6"/>
      <c r="F408" s="6"/>
      <c r="G408" s="90"/>
    </row>
    <row r="409" spans="2:7">
      <c r="B409" s="6"/>
      <c r="D409" s="6"/>
      <c r="E409" s="6"/>
      <c r="F409" s="6"/>
      <c r="G409" s="90"/>
    </row>
    <row r="410" spans="2:7">
      <c r="B410" s="6"/>
      <c r="D410" s="6"/>
      <c r="E410" s="6"/>
      <c r="F410" s="6"/>
      <c r="G410" s="90"/>
    </row>
    <row r="411" spans="2:7">
      <c r="B411" s="6"/>
      <c r="D411" s="6"/>
      <c r="E411" s="6"/>
      <c r="F411" s="6"/>
      <c r="G411" s="90"/>
    </row>
    <row r="412" spans="2:7">
      <c r="B412" s="6"/>
      <c r="D412" s="6"/>
      <c r="E412" s="6"/>
      <c r="F412" s="6"/>
      <c r="G412" s="90"/>
    </row>
    <row r="413" spans="2:7">
      <c r="B413" s="6"/>
      <c r="D413" s="6"/>
      <c r="E413" s="6"/>
      <c r="F413" s="6"/>
      <c r="G413" s="90"/>
    </row>
    <row r="414" spans="2:7">
      <c r="B414" s="6"/>
      <c r="D414" s="6"/>
      <c r="E414" s="6"/>
      <c r="F414" s="6"/>
      <c r="G414" s="90"/>
    </row>
    <row r="415" spans="2:7">
      <c r="B415" s="6"/>
      <c r="D415" s="6"/>
      <c r="E415" s="6"/>
      <c r="F415" s="6"/>
      <c r="G415" s="90"/>
    </row>
    <row r="416" spans="2:7">
      <c r="B416" s="6"/>
      <c r="D416" s="6"/>
      <c r="E416" s="6"/>
      <c r="F416" s="6"/>
      <c r="G416" s="90"/>
    </row>
    <row r="417" spans="2:7">
      <c r="B417" s="6"/>
      <c r="D417" s="6"/>
      <c r="E417" s="6"/>
      <c r="F417" s="6"/>
      <c r="G417" s="90"/>
    </row>
    <row r="418" spans="2:7">
      <c r="B418" s="6"/>
      <c r="D418" s="6"/>
      <c r="E418" s="6"/>
      <c r="F418" s="6"/>
      <c r="G418" s="90"/>
    </row>
    <row r="419" spans="2:7">
      <c r="B419" s="6"/>
      <c r="D419" s="6"/>
      <c r="E419" s="6"/>
      <c r="F419" s="6"/>
      <c r="G419" s="90"/>
    </row>
    <row r="420" spans="2:7">
      <c r="B420" s="6"/>
      <c r="D420" s="6"/>
      <c r="E420" s="6"/>
      <c r="F420" s="6"/>
      <c r="G420" s="90"/>
    </row>
    <row r="421" spans="2:7">
      <c r="B421" s="6"/>
      <c r="D421" s="6"/>
      <c r="E421" s="6"/>
      <c r="F421" s="6"/>
      <c r="G421" s="90"/>
    </row>
    <row r="422" spans="2:7">
      <c r="B422" s="6"/>
      <c r="D422" s="6"/>
      <c r="E422" s="6"/>
      <c r="F422" s="6"/>
      <c r="G422" s="90"/>
    </row>
    <row r="423" spans="2:7">
      <c r="B423" s="6"/>
      <c r="D423" s="6"/>
      <c r="E423" s="6"/>
      <c r="F423" s="6"/>
      <c r="G423" s="90"/>
    </row>
    <row r="424" spans="2:7">
      <c r="B424" s="6"/>
      <c r="D424" s="6"/>
      <c r="E424" s="6"/>
      <c r="F424" s="6"/>
      <c r="G424" s="90"/>
    </row>
    <row r="425" spans="2:7">
      <c r="B425" s="6"/>
      <c r="D425" s="6"/>
      <c r="E425" s="6"/>
      <c r="F425" s="6"/>
      <c r="G425" s="90"/>
    </row>
    <row r="426" spans="2:7">
      <c r="B426" s="6"/>
      <c r="D426" s="6"/>
      <c r="E426" s="6"/>
      <c r="F426" s="6"/>
      <c r="G426" s="90"/>
    </row>
    <row r="427" spans="2:7">
      <c r="B427" s="6"/>
      <c r="D427" s="6"/>
      <c r="E427" s="6"/>
      <c r="F427" s="6"/>
      <c r="G427" s="90"/>
    </row>
    <row r="428" spans="2:7">
      <c r="B428" s="6"/>
      <c r="D428" s="6"/>
      <c r="E428" s="6"/>
      <c r="F428" s="6"/>
      <c r="G428" s="90"/>
    </row>
    <row r="429" spans="2:7">
      <c r="B429" s="6"/>
      <c r="D429" s="6"/>
      <c r="E429" s="6"/>
      <c r="F429" s="6"/>
      <c r="G429" s="90"/>
    </row>
    <row r="430" spans="2:7">
      <c r="B430" s="6"/>
      <c r="D430" s="6"/>
      <c r="E430" s="6"/>
      <c r="F430" s="6"/>
      <c r="G430" s="90"/>
    </row>
    <row r="431" spans="2:7">
      <c r="B431" s="6"/>
      <c r="D431" s="6"/>
      <c r="E431" s="6"/>
      <c r="F431" s="6"/>
      <c r="G431" s="90"/>
    </row>
    <row r="432" spans="2:7">
      <c r="B432" s="6"/>
      <c r="D432" s="6"/>
      <c r="E432" s="6"/>
      <c r="F432" s="6"/>
      <c r="G432" s="90"/>
    </row>
    <row r="433" spans="2:7">
      <c r="B433" s="6"/>
      <c r="D433" s="6"/>
      <c r="E433" s="6"/>
      <c r="F433" s="6"/>
      <c r="G433" s="90"/>
    </row>
    <row r="434" spans="2:7">
      <c r="B434" s="6"/>
      <c r="D434" s="6"/>
      <c r="E434" s="6"/>
      <c r="F434" s="6"/>
      <c r="G434" s="90"/>
    </row>
    <row r="435" spans="2:7">
      <c r="B435" s="6"/>
      <c r="D435" s="6"/>
      <c r="E435" s="6"/>
      <c r="F435" s="6"/>
      <c r="G435" s="90"/>
    </row>
    <row r="436" spans="2:7">
      <c r="B436" s="6"/>
      <c r="D436" s="6"/>
      <c r="E436" s="6"/>
      <c r="F436" s="6"/>
      <c r="G436" s="90"/>
    </row>
    <row r="437" spans="2:7">
      <c r="B437" s="6"/>
      <c r="D437" s="6"/>
      <c r="E437" s="6"/>
      <c r="F437" s="6"/>
      <c r="G437" s="90"/>
    </row>
    <row r="438" spans="2:7">
      <c r="B438" s="6"/>
      <c r="D438" s="6"/>
      <c r="E438" s="6"/>
      <c r="F438" s="6"/>
      <c r="G438" s="90"/>
    </row>
    <row r="439" spans="2:7">
      <c r="B439" s="6"/>
      <c r="D439" s="6"/>
      <c r="E439" s="6"/>
      <c r="F439" s="6"/>
      <c r="G439" s="90"/>
    </row>
    <row r="440" spans="2:7">
      <c r="B440" s="6"/>
      <c r="D440" s="6"/>
      <c r="E440" s="6"/>
      <c r="F440" s="6"/>
      <c r="G440" s="90"/>
    </row>
    <row r="441" spans="2:7">
      <c r="B441" s="6"/>
      <c r="D441" s="6"/>
      <c r="E441" s="6"/>
      <c r="F441" s="6"/>
      <c r="G441" s="90"/>
    </row>
    <row r="442" spans="2:7">
      <c r="B442" s="6"/>
      <c r="D442" s="6"/>
      <c r="E442" s="6"/>
      <c r="F442" s="6"/>
      <c r="G442" s="90"/>
    </row>
    <row r="443" spans="2:7">
      <c r="B443" s="6"/>
      <c r="D443" s="6"/>
      <c r="E443" s="6"/>
      <c r="F443" s="6"/>
      <c r="G443" s="90"/>
    </row>
    <row r="444" spans="2:7">
      <c r="B444" s="6"/>
      <c r="D444" s="6"/>
      <c r="E444" s="6"/>
      <c r="F444" s="6"/>
      <c r="G444" s="90"/>
    </row>
    <row r="445" spans="2:7">
      <c r="B445" s="6"/>
      <c r="D445" s="6"/>
      <c r="E445" s="6"/>
      <c r="F445" s="6"/>
      <c r="G445" s="90"/>
    </row>
    <row r="446" spans="2:7">
      <c r="B446" s="6"/>
      <c r="D446" s="6"/>
      <c r="E446" s="6"/>
      <c r="F446" s="6"/>
      <c r="G446" s="90"/>
    </row>
    <row r="447" spans="2:7">
      <c r="B447" s="6"/>
      <c r="D447" s="6"/>
      <c r="E447" s="6"/>
      <c r="F447" s="6"/>
      <c r="G447" s="90"/>
    </row>
    <row r="448" spans="2:7">
      <c r="B448" s="6"/>
      <c r="D448" s="6"/>
      <c r="E448" s="6"/>
      <c r="F448" s="6"/>
      <c r="G448" s="90"/>
    </row>
    <row r="449" spans="2:7">
      <c r="B449" s="6"/>
      <c r="D449" s="6"/>
      <c r="E449" s="6"/>
      <c r="F449" s="6"/>
      <c r="G449" s="90"/>
    </row>
    <row r="450" spans="2:7">
      <c r="B450" s="6"/>
      <c r="D450" s="6"/>
      <c r="E450" s="6"/>
      <c r="F450" s="6"/>
      <c r="G450" s="90"/>
    </row>
    <row r="451" spans="2:7">
      <c r="B451" s="6"/>
      <c r="D451" s="6"/>
      <c r="E451" s="6"/>
      <c r="F451" s="6"/>
      <c r="G451" s="90"/>
    </row>
    <row r="452" spans="2:7">
      <c r="B452" s="6"/>
      <c r="D452" s="6"/>
      <c r="E452" s="6"/>
      <c r="F452" s="6"/>
      <c r="G452" s="90"/>
    </row>
    <row r="453" spans="2:7">
      <c r="B453" s="6"/>
      <c r="D453" s="6"/>
      <c r="E453" s="6"/>
      <c r="F453" s="6"/>
      <c r="G453" s="90"/>
    </row>
    <row r="454" spans="2:7">
      <c r="B454" s="6"/>
      <c r="D454" s="6"/>
      <c r="E454" s="6"/>
      <c r="F454" s="6"/>
      <c r="G454" s="90"/>
    </row>
    <row r="455" spans="2:7">
      <c r="B455" s="6"/>
      <c r="D455" s="6"/>
      <c r="E455" s="6"/>
      <c r="F455" s="6"/>
      <c r="G455" s="90"/>
    </row>
    <row r="456" spans="2:7">
      <c r="B456" s="6"/>
      <c r="D456" s="6"/>
      <c r="E456" s="6"/>
      <c r="F456" s="6"/>
      <c r="G456" s="90"/>
    </row>
    <row r="457" spans="2:7">
      <c r="B457" s="6"/>
      <c r="D457" s="6"/>
      <c r="E457" s="6"/>
      <c r="F457" s="6"/>
      <c r="G457" s="90"/>
    </row>
    <row r="458" spans="2:7">
      <c r="B458" s="6"/>
      <c r="D458" s="6"/>
      <c r="E458" s="6"/>
      <c r="F458" s="6"/>
      <c r="G458" s="90"/>
    </row>
    <row r="459" spans="2:7">
      <c r="B459" s="6"/>
      <c r="D459" s="6"/>
      <c r="E459" s="6"/>
      <c r="F459" s="6"/>
      <c r="G459" s="90"/>
    </row>
    <row r="460" spans="2:7">
      <c r="B460" s="6"/>
      <c r="D460" s="6"/>
      <c r="E460" s="6"/>
      <c r="F460" s="6"/>
      <c r="G460" s="90"/>
    </row>
    <row r="461" spans="2:7">
      <c r="B461" s="6"/>
      <c r="D461" s="6"/>
      <c r="E461" s="6"/>
      <c r="F461" s="6"/>
      <c r="G461" s="90"/>
    </row>
    <row r="462" spans="2:7">
      <c r="B462" s="6"/>
      <c r="D462" s="6"/>
      <c r="E462" s="6"/>
      <c r="F462" s="6"/>
      <c r="G462" s="90"/>
    </row>
    <row r="463" spans="2:7">
      <c r="B463" s="6"/>
      <c r="D463" s="6"/>
      <c r="E463" s="6"/>
      <c r="F463" s="6"/>
      <c r="G463" s="90"/>
    </row>
    <row r="464" spans="2:7">
      <c r="B464" s="6"/>
      <c r="D464" s="6"/>
      <c r="E464" s="6"/>
      <c r="F464" s="6"/>
      <c r="G464" s="90"/>
    </row>
    <row r="465" spans="2:7">
      <c r="B465" s="6"/>
      <c r="D465" s="6"/>
      <c r="E465" s="6"/>
      <c r="F465" s="6"/>
      <c r="G465" s="90"/>
    </row>
    <row r="466" spans="2:7">
      <c r="B466" s="6"/>
      <c r="D466" s="6"/>
      <c r="E466" s="6"/>
      <c r="F466" s="6"/>
      <c r="G466" s="90"/>
    </row>
    <row r="467" spans="2:7">
      <c r="B467" s="6"/>
      <c r="D467" s="6"/>
      <c r="E467" s="6"/>
      <c r="F467" s="6"/>
      <c r="G467" s="90"/>
    </row>
    <row r="468" spans="2:7">
      <c r="B468" s="6"/>
      <c r="D468" s="6"/>
      <c r="E468" s="6"/>
      <c r="F468" s="6"/>
      <c r="G468" s="90"/>
    </row>
    <row r="469" spans="2:7">
      <c r="B469" s="6"/>
      <c r="D469" s="6"/>
      <c r="E469" s="6"/>
      <c r="F469" s="6"/>
      <c r="G469" s="90"/>
    </row>
    <row r="470" spans="2:7">
      <c r="B470" s="6"/>
      <c r="D470" s="6"/>
      <c r="E470" s="6"/>
      <c r="F470" s="6"/>
      <c r="G470" s="90"/>
    </row>
    <row r="471" spans="2:7">
      <c r="B471" s="6"/>
      <c r="D471" s="6"/>
      <c r="E471" s="6"/>
      <c r="F471" s="6"/>
      <c r="G471" s="90"/>
    </row>
    <row r="472" spans="2:7">
      <c r="B472" s="6"/>
      <c r="D472" s="6"/>
      <c r="E472" s="6"/>
      <c r="F472" s="6"/>
      <c r="G472" s="90"/>
    </row>
    <row r="473" spans="2:7">
      <c r="B473" s="6"/>
      <c r="D473" s="6"/>
      <c r="E473" s="6"/>
      <c r="F473" s="6"/>
      <c r="G473" s="90"/>
    </row>
    <row r="474" spans="2:7">
      <c r="B474" s="6"/>
      <c r="D474" s="6"/>
      <c r="E474" s="6"/>
      <c r="F474" s="6"/>
      <c r="G474" s="90"/>
    </row>
    <row r="475" spans="2:7">
      <c r="B475" s="6"/>
      <c r="D475" s="6"/>
      <c r="E475" s="6"/>
      <c r="F475" s="6"/>
      <c r="G475" s="90"/>
    </row>
    <row r="476" spans="2:7">
      <c r="B476" s="6"/>
      <c r="D476" s="6"/>
      <c r="E476" s="6"/>
      <c r="F476" s="6"/>
      <c r="G476" s="90"/>
    </row>
    <row r="477" spans="2:7">
      <c r="B477" s="6"/>
      <c r="D477" s="6"/>
      <c r="E477" s="6"/>
      <c r="F477" s="6"/>
      <c r="G477" s="90"/>
    </row>
    <row r="478" spans="2:7">
      <c r="B478" s="6"/>
      <c r="D478" s="6"/>
      <c r="E478" s="6"/>
      <c r="F478" s="6"/>
      <c r="G478" s="90"/>
    </row>
    <row r="479" spans="2:7">
      <c r="B479" s="6"/>
      <c r="D479" s="6"/>
      <c r="E479" s="6"/>
      <c r="F479" s="6"/>
      <c r="G479" s="90"/>
    </row>
    <row r="480" spans="2:7">
      <c r="B480" s="6"/>
      <c r="D480" s="6"/>
      <c r="E480" s="6"/>
      <c r="F480" s="6"/>
      <c r="G480" s="90"/>
    </row>
    <row r="481" spans="2:7">
      <c r="B481" s="6"/>
      <c r="D481" s="6"/>
      <c r="E481" s="6"/>
      <c r="F481" s="6"/>
      <c r="G481" s="90"/>
    </row>
    <row r="482" spans="2:7">
      <c r="B482" s="6"/>
      <c r="D482" s="6"/>
      <c r="E482" s="6"/>
      <c r="F482" s="6"/>
      <c r="G482" s="90"/>
    </row>
    <row r="483" spans="2:7">
      <c r="B483" s="6"/>
      <c r="D483" s="6"/>
      <c r="E483" s="6"/>
      <c r="F483" s="6"/>
      <c r="G483" s="90"/>
    </row>
    <row r="484" spans="2:7">
      <c r="B484" s="6"/>
      <c r="D484" s="6"/>
      <c r="E484" s="6"/>
      <c r="F484" s="6"/>
      <c r="G484" s="90"/>
    </row>
    <row r="485" spans="2:7">
      <c r="B485" s="6"/>
      <c r="D485" s="6"/>
      <c r="E485" s="6"/>
      <c r="F485" s="6"/>
      <c r="G485" s="90"/>
    </row>
    <row r="486" spans="2:7">
      <c r="B486" s="6"/>
      <c r="D486" s="6"/>
      <c r="E486" s="6"/>
      <c r="F486" s="6"/>
      <c r="G486" s="90"/>
    </row>
    <row r="487" spans="2:7">
      <c r="B487" s="6"/>
      <c r="D487" s="6"/>
      <c r="E487" s="6"/>
      <c r="F487" s="6"/>
      <c r="G487" s="90"/>
    </row>
    <row r="488" spans="2:7">
      <c r="B488" s="6"/>
      <c r="D488" s="6"/>
      <c r="E488" s="6"/>
      <c r="F488" s="6"/>
      <c r="G488" s="90"/>
    </row>
    <row r="489" spans="2:7">
      <c r="B489" s="6"/>
      <c r="D489" s="6"/>
      <c r="E489" s="6"/>
      <c r="F489" s="6"/>
      <c r="G489" s="90"/>
    </row>
    <row r="490" spans="2:7">
      <c r="B490" s="6"/>
      <c r="D490" s="6"/>
      <c r="E490" s="6"/>
      <c r="F490" s="6"/>
      <c r="G490" s="90"/>
    </row>
    <row r="491" spans="2:7">
      <c r="B491" s="6"/>
      <c r="D491" s="6"/>
      <c r="E491" s="6"/>
      <c r="F491" s="6"/>
      <c r="G491" s="90"/>
    </row>
    <row r="492" spans="2:7">
      <c r="B492" s="6"/>
      <c r="D492" s="6"/>
      <c r="E492" s="6"/>
      <c r="F492" s="6"/>
      <c r="G492" s="90"/>
    </row>
    <row r="493" spans="2:7">
      <c r="B493" s="6"/>
      <c r="D493" s="6"/>
      <c r="E493" s="6"/>
      <c r="F493" s="6"/>
      <c r="G493" s="90"/>
    </row>
    <row r="494" spans="2:7">
      <c r="B494" s="6"/>
      <c r="D494" s="6"/>
      <c r="E494" s="6"/>
      <c r="F494" s="6"/>
      <c r="G494" s="90"/>
    </row>
    <row r="495" spans="2:7">
      <c r="B495" s="6"/>
      <c r="D495" s="6"/>
      <c r="E495" s="6"/>
      <c r="F495" s="6"/>
      <c r="G495" s="90"/>
    </row>
    <row r="496" spans="2:7">
      <c r="B496" s="6"/>
      <c r="D496" s="6"/>
      <c r="E496" s="6"/>
      <c r="F496" s="6"/>
      <c r="G496" s="90"/>
    </row>
    <row r="497" spans="2:7">
      <c r="B497" s="6"/>
      <c r="D497" s="6"/>
      <c r="E497" s="6"/>
      <c r="F497" s="6"/>
      <c r="G497" s="90"/>
    </row>
    <row r="498" spans="2:7">
      <c r="B498" s="6"/>
      <c r="D498" s="6"/>
      <c r="E498" s="6"/>
      <c r="F498" s="6"/>
      <c r="G498" s="90"/>
    </row>
    <row r="499" spans="2:7">
      <c r="B499" s="6"/>
      <c r="D499" s="6"/>
      <c r="E499" s="6"/>
      <c r="F499" s="6"/>
      <c r="G499" s="90"/>
    </row>
    <row r="500" spans="2:7">
      <c r="B500" s="6"/>
      <c r="D500" s="6"/>
      <c r="E500" s="6"/>
      <c r="F500" s="6"/>
      <c r="G500" s="90"/>
    </row>
    <row r="501" spans="2:7">
      <c r="B501" s="6"/>
      <c r="D501" s="6"/>
      <c r="E501" s="6"/>
      <c r="F501" s="6"/>
      <c r="G501" s="90"/>
    </row>
    <row r="502" spans="2:7">
      <c r="B502" s="6"/>
      <c r="D502" s="6"/>
      <c r="E502" s="6"/>
      <c r="F502" s="6"/>
      <c r="G502" s="90"/>
    </row>
    <row r="503" spans="2:7">
      <c r="B503" s="6"/>
      <c r="D503" s="6"/>
      <c r="E503" s="6"/>
      <c r="F503" s="6"/>
      <c r="G503" s="90"/>
    </row>
    <row r="504" spans="2:7">
      <c r="B504" s="6"/>
      <c r="D504" s="6"/>
      <c r="E504" s="6"/>
      <c r="F504" s="6"/>
      <c r="G504" s="90"/>
    </row>
    <row r="505" spans="2:7">
      <c r="B505" s="6"/>
      <c r="D505" s="6"/>
      <c r="E505" s="6"/>
      <c r="F505" s="6"/>
      <c r="G505" s="90"/>
    </row>
    <row r="506" spans="2:7">
      <c r="B506" s="6"/>
      <c r="D506" s="6"/>
      <c r="E506" s="6"/>
      <c r="F506" s="6"/>
      <c r="G506" s="90"/>
    </row>
    <row r="507" spans="2:7">
      <c r="B507" s="6"/>
      <c r="D507" s="6"/>
      <c r="E507" s="6"/>
      <c r="F507" s="6"/>
      <c r="G507" s="90"/>
    </row>
    <row r="508" spans="2:7">
      <c r="B508" s="6"/>
      <c r="D508" s="6"/>
      <c r="E508" s="6"/>
      <c r="F508" s="6"/>
      <c r="G508" s="90"/>
    </row>
    <row r="509" spans="2:7">
      <c r="B509" s="6"/>
      <c r="D509" s="6"/>
      <c r="E509" s="6"/>
      <c r="F509" s="6"/>
      <c r="G509" s="90"/>
    </row>
    <row r="510" spans="2:7">
      <c r="B510" s="6"/>
      <c r="D510" s="6"/>
      <c r="E510" s="6"/>
      <c r="F510" s="6"/>
      <c r="G510" s="90"/>
    </row>
    <row r="511" spans="2:7">
      <c r="B511" s="6"/>
      <c r="D511" s="6"/>
      <c r="E511" s="6"/>
      <c r="F511" s="6"/>
      <c r="G511" s="90"/>
    </row>
    <row r="512" spans="2:7">
      <c r="B512" s="6"/>
      <c r="D512" s="6"/>
      <c r="E512" s="6"/>
      <c r="F512" s="6"/>
      <c r="G512" s="90"/>
    </row>
    <row r="513" spans="2:7">
      <c r="B513" s="6"/>
      <c r="D513" s="6"/>
      <c r="E513" s="6"/>
      <c r="F513" s="6"/>
      <c r="G513" s="90"/>
    </row>
    <row r="514" spans="2:7">
      <c r="B514" s="6"/>
      <c r="D514" s="6"/>
      <c r="E514" s="6"/>
      <c r="F514" s="6"/>
      <c r="G514" s="90"/>
    </row>
    <row r="515" spans="2:7">
      <c r="B515" s="6"/>
      <c r="D515" s="6"/>
      <c r="E515" s="6"/>
      <c r="F515" s="6"/>
      <c r="G515" s="90"/>
    </row>
    <row r="516" spans="2:7">
      <c r="B516" s="6"/>
      <c r="D516" s="6"/>
      <c r="E516" s="6"/>
      <c r="F516" s="6"/>
      <c r="G516" s="90"/>
    </row>
    <row r="517" spans="2:7">
      <c r="B517" s="6"/>
      <c r="D517" s="6"/>
      <c r="E517" s="6"/>
      <c r="F517" s="6"/>
      <c r="G517" s="90"/>
    </row>
    <row r="518" spans="2:7">
      <c r="B518" s="6"/>
      <c r="D518" s="6"/>
      <c r="E518" s="6"/>
      <c r="F518" s="6"/>
      <c r="G518" s="90"/>
    </row>
    <row r="519" spans="2:7">
      <c r="B519" s="6"/>
      <c r="D519" s="6"/>
      <c r="E519" s="6"/>
      <c r="F519" s="6"/>
      <c r="G519" s="90"/>
    </row>
    <row r="520" spans="2:7">
      <c r="B520" s="6"/>
      <c r="D520" s="6"/>
      <c r="E520" s="6"/>
      <c r="F520" s="6"/>
      <c r="G520" s="90"/>
    </row>
    <row r="521" spans="2:7">
      <c r="B521" s="6"/>
      <c r="D521" s="6"/>
      <c r="E521" s="6"/>
      <c r="F521" s="6"/>
      <c r="G521" s="90"/>
    </row>
    <row r="522" spans="2:7">
      <c r="B522" s="6"/>
      <c r="D522" s="6"/>
      <c r="E522" s="6"/>
      <c r="F522" s="6"/>
      <c r="G522" s="90"/>
    </row>
    <row r="523" spans="2:7">
      <c r="B523" s="6"/>
      <c r="D523" s="6"/>
      <c r="E523" s="6"/>
      <c r="F523" s="6"/>
      <c r="G523" s="90"/>
    </row>
    <row r="524" spans="2:7">
      <c r="B524" s="6"/>
      <c r="D524" s="6"/>
      <c r="E524" s="6"/>
      <c r="F524" s="6"/>
      <c r="G524" s="90"/>
    </row>
    <row r="525" spans="2:7">
      <c r="B525" s="6"/>
      <c r="D525" s="6"/>
      <c r="E525" s="6"/>
      <c r="F525" s="6"/>
      <c r="G525" s="90"/>
    </row>
    <row r="526" spans="2:7">
      <c r="B526" s="6"/>
      <c r="D526" s="6"/>
      <c r="E526" s="6"/>
      <c r="F526" s="6"/>
      <c r="G526" s="90"/>
    </row>
    <row r="527" spans="2:7">
      <c r="B527" s="6"/>
      <c r="D527" s="6"/>
      <c r="E527" s="6"/>
      <c r="F527" s="6"/>
      <c r="G527" s="90"/>
    </row>
    <row r="528" spans="2:7">
      <c r="B528" s="6"/>
      <c r="D528" s="6"/>
      <c r="E528" s="6"/>
      <c r="F528" s="6"/>
      <c r="G528" s="90"/>
    </row>
    <row r="529" spans="2:7">
      <c r="B529" s="6"/>
      <c r="D529" s="6"/>
      <c r="E529" s="6"/>
      <c r="F529" s="6"/>
      <c r="G529" s="90"/>
    </row>
    <row r="530" spans="2:7">
      <c r="B530" s="6"/>
      <c r="D530" s="6"/>
      <c r="E530" s="6"/>
      <c r="F530" s="6"/>
      <c r="G530" s="90"/>
    </row>
    <row r="531" spans="2:7">
      <c r="B531" s="6"/>
      <c r="D531" s="6"/>
      <c r="E531" s="6"/>
      <c r="F531" s="6"/>
      <c r="G531" s="90"/>
    </row>
    <row r="532" spans="2:7">
      <c r="B532" s="6"/>
      <c r="D532" s="6"/>
      <c r="E532" s="6"/>
      <c r="F532" s="6"/>
      <c r="G532" s="90"/>
    </row>
    <row r="533" spans="2:7">
      <c r="B533" s="6"/>
      <c r="D533" s="6"/>
      <c r="E533" s="6"/>
      <c r="F533" s="6"/>
      <c r="G533" s="90"/>
    </row>
    <row r="534" spans="2:7">
      <c r="B534" s="6"/>
      <c r="D534" s="6"/>
      <c r="E534" s="6"/>
      <c r="F534" s="6"/>
      <c r="G534" s="90"/>
    </row>
    <row r="535" spans="2:7">
      <c r="B535" s="6"/>
      <c r="D535" s="6"/>
      <c r="E535" s="6"/>
      <c r="F535" s="6"/>
      <c r="G535" s="90"/>
    </row>
    <row r="536" spans="2:7">
      <c r="B536" s="6"/>
      <c r="D536" s="6"/>
      <c r="E536" s="6"/>
      <c r="F536" s="6"/>
      <c r="G536" s="90"/>
    </row>
    <row r="537" spans="2:7">
      <c r="B537" s="6"/>
      <c r="D537" s="6"/>
      <c r="E537" s="6"/>
      <c r="F537" s="6"/>
      <c r="G537" s="90"/>
    </row>
    <row r="538" spans="2:7">
      <c r="B538" s="6"/>
      <c r="D538" s="6"/>
      <c r="E538" s="6"/>
      <c r="F538" s="6"/>
      <c r="G538" s="90"/>
    </row>
    <row r="539" spans="2:7">
      <c r="B539" s="6"/>
      <c r="D539" s="6"/>
      <c r="E539" s="6"/>
      <c r="F539" s="6"/>
      <c r="G539" s="90"/>
    </row>
    <row r="540" spans="2:7">
      <c r="B540" s="6"/>
      <c r="D540" s="6"/>
      <c r="E540" s="6"/>
      <c r="F540" s="6"/>
      <c r="G540" s="90"/>
    </row>
    <row r="541" spans="2:7">
      <c r="B541" s="6"/>
      <c r="D541" s="6"/>
      <c r="E541" s="6"/>
      <c r="F541" s="6"/>
      <c r="G541" s="90"/>
    </row>
    <row r="542" spans="2:7">
      <c r="B542" s="6"/>
      <c r="D542" s="6"/>
      <c r="E542" s="6"/>
      <c r="F542" s="6"/>
      <c r="G542" s="90"/>
    </row>
    <row r="543" spans="2:7">
      <c r="B543" s="6"/>
      <c r="D543" s="6"/>
      <c r="E543" s="6"/>
      <c r="F543" s="6"/>
      <c r="G543" s="90"/>
    </row>
    <row r="544" spans="2:7">
      <c r="B544" s="6"/>
      <c r="D544" s="6"/>
      <c r="E544" s="6"/>
      <c r="F544" s="6"/>
      <c r="G544" s="90"/>
    </row>
    <row r="545" spans="2:7">
      <c r="B545" s="6"/>
      <c r="D545" s="6"/>
      <c r="E545" s="6"/>
      <c r="F545" s="6"/>
      <c r="G545" s="90"/>
    </row>
    <row r="546" spans="2:7">
      <c r="B546" s="6"/>
      <c r="D546" s="6"/>
      <c r="E546" s="6"/>
      <c r="F546" s="6"/>
      <c r="G546" s="90"/>
    </row>
    <row r="547" spans="2:7">
      <c r="B547" s="6"/>
      <c r="D547" s="6"/>
      <c r="E547" s="6"/>
      <c r="F547" s="6"/>
      <c r="G547" s="90"/>
    </row>
    <row r="548" spans="2:7">
      <c r="B548" s="6"/>
      <c r="D548" s="6"/>
      <c r="E548" s="6"/>
      <c r="F548" s="6"/>
      <c r="G548" s="90"/>
    </row>
    <row r="549" spans="2:7">
      <c r="B549" s="6"/>
      <c r="D549" s="6"/>
      <c r="E549" s="6"/>
      <c r="F549" s="6"/>
      <c r="G549" s="90"/>
    </row>
    <row r="550" spans="2:7">
      <c r="B550" s="6"/>
      <c r="D550" s="6"/>
      <c r="E550" s="6"/>
      <c r="F550" s="6"/>
      <c r="G550" s="90"/>
    </row>
    <row r="551" spans="2:7">
      <c r="B551" s="6"/>
      <c r="D551" s="6"/>
      <c r="E551" s="6"/>
      <c r="F551" s="6"/>
      <c r="G551" s="90"/>
    </row>
    <row r="552" spans="2:7">
      <c r="B552" s="6"/>
      <c r="D552" s="6"/>
      <c r="E552" s="6"/>
      <c r="F552" s="6"/>
      <c r="G552" s="90"/>
    </row>
    <row r="553" spans="2:7">
      <c r="B553" s="6"/>
      <c r="D553" s="6"/>
      <c r="E553" s="6"/>
      <c r="F553" s="6"/>
      <c r="G553" s="90"/>
    </row>
    <row r="554" spans="2:7">
      <c r="B554" s="6"/>
      <c r="D554" s="6"/>
      <c r="E554" s="6"/>
      <c r="F554" s="6"/>
      <c r="G554" s="90"/>
    </row>
    <row r="555" spans="2:7">
      <c r="B555" s="6"/>
      <c r="D555" s="6"/>
      <c r="E555" s="6"/>
      <c r="F555" s="6"/>
      <c r="G555" s="90"/>
    </row>
    <row r="556" spans="2:7">
      <c r="B556" s="6"/>
      <c r="D556" s="6"/>
      <c r="E556" s="6"/>
      <c r="F556" s="6"/>
      <c r="G556" s="90"/>
    </row>
  </sheetData>
  <mergeCells count="2">
    <mergeCell ref="A50:D50"/>
    <mergeCell ref="A6:G6"/>
  </mergeCells>
  <dataValidations count="1">
    <dataValidation operator="equal" allowBlank="1" showInputMessage="1" showErrorMessage="1" sqref="A50 A1:A8 G7:G50 B7:D47 B1:G5 E7:F49" xr:uid="{00000000-0002-0000-0700-000000000000}"/>
  </dataValidations>
  <pageMargins left="0.59055118110236227" right="0.43307086614173229" top="0.39370078740157483" bottom="0.51181102362204722" header="0.31496062992125984" footer="0.31496062992125984"/>
  <pageSetup paperSize="9" scale="82" firstPageNumber="8" fitToHeight="0" orientation="portrait" useFirstPageNumber="1" r:id="rId1"/>
  <headerFooter>
    <oddFooter>&amp;C6 of 20</oddFooter>
    <firstFooter>&amp;C1.1&amp;P</first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N561"/>
  <sheetViews>
    <sheetView showGridLines="0" zoomScale="90" zoomScaleNormal="90" zoomScaleSheetLayoutView="70" workbookViewId="0">
      <pane xSplit="7" ySplit="7" topLeftCell="H8" activePane="bottomRight" state="frozen"/>
      <selection pane="topRight" activeCell="H1" sqref="H1"/>
      <selection pane="bottomLeft" activeCell="A10" sqref="A10"/>
      <selection pane="bottomRight" activeCell="E13" sqref="E13"/>
    </sheetView>
  </sheetViews>
  <sheetFormatPr defaultColWidth="8.5546875" defaultRowHeight="13.2"/>
  <cols>
    <col min="1" max="1" width="10.44140625" style="6" customWidth="1"/>
    <col min="2" max="2" width="10.44140625" style="15" customWidth="1"/>
    <col min="3" max="3" width="40.44140625" style="6" customWidth="1"/>
    <col min="4" max="4" width="10.88671875" style="28" customWidth="1"/>
    <col min="5" max="5" width="13.109375" style="28" customWidth="1"/>
    <col min="6" max="6" width="13.5546875" style="28" bestFit="1" customWidth="1"/>
    <col min="7" max="7" width="18.33203125" style="89" customWidth="1"/>
    <col min="8" max="8" width="12.77734375" style="6" bestFit="1" customWidth="1"/>
    <col min="9" max="9" width="8.6640625" style="6" bestFit="1" customWidth="1"/>
    <col min="10" max="10" width="15.21875" style="6" bestFit="1" customWidth="1"/>
    <col min="11" max="11" width="8.5546875" style="6"/>
    <col min="12" max="12" width="11.6640625" style="6" bestFit="1" customWidth="1"/>
    <col min="13" max="15" width="11.5546875" style="6" bestFit="1" customWidth="1"/>
    <col min="16" max="16" width="12.77734375" style="6" bestFit="1" customWidth="1"/>
    <col min="17" max="16384" width="8.5546875" style="6"/>
  </cols>
  <sheetData>
    <row r="1" spans="1:14" ht="15.6">
      <c r="A1" s="56" t="s">
        <v>22</v>
      </c>
      <c r="B1" s="33"/>
      <c r="C1" s="25"/>
      <c r="D1" s="26"/>
      <c r="E1" s="26"/>
      <c r="F1" s="26"/>
      <c r="G1" s="110"/>
    </row>
    <row r="2" spans="1:14">
      <c r="A2" s="27" t="s">
        <v>643</v>
      </c>
      <c r="G2" s="111"/>
    </row>
    <row r="3" spans="1:14">
      <c r="A3" s="27" t="s">
        <v>546</v>
      </c>
      <c r="B3" s="15" t="s">
        <v>642</v>
      </c>
      <c r="G3" s="111"/>
    </row>
    <row r="4" spans="1:14">
      <c r="A4" s="24"/>
      <c r="E4" s="6"/>
      <c r="F4" s="6"/>
      <c r="G4" s="111"/>
    </row>
    <row r="5" spans="1:14" s="16" customFormat="1" ht="16.350000000000001" customHeight="1">
      <c r="A5" s="323"/>
      <c r="B5" s="272"/>
      <c r="D5" s="28"/>
      <c r="E5" s="28"/>
      <c r="F5" s="28"/>
      <c r="G5" s="286" t="s">
        <v>311</v>
      </c>
    </row>
    <row r="6" spans="1:14" s="16" customFormat="1" ht="16.350000000000001" customHeight="1">
      <c r="A6" s="433"/>
      <c r="B6" s="434"/>
      <c r="C6" s="434"/>
      <c r="D6" s="434"/>
      <c r="E6" s="434"/>
      <c r="F6" s="434"/>
      <c r="G6" s="435"/>
    </row>
    <row r="7" spans="1:14" s="191" customFormat="1" ht="30" customHeight="1">
      <c r="A7" s="340" t="s">
        <v>24</v>
      </c>
      <c r="B7" s="317" t="s">
        <v>25</v>
      </c>
      <c r="C7" s="317" t="s">
        <v>2</v>
      </c>
      <c r="D7" s="317" t="s">
        <v>20</v>
      </c>
      <c r="E7" s="319" t="s">
        <v>569</v>
      </c>
      <c r="F7" s="318" t="s">
        <v>27</v>
      </c>
      <c r="G7" s="341" t="s">
        <v>568</v>
      </c>
    </row>
    <row r="8" spans="1:14" s="19" customFormat="1" ht="26.4">
      <c r="A8" s="342">
        <v>5</v>
      </c>
      <c r="B8" s="18" t="s">
        <v>312</v>
      </c>
      <c r="C8" s="8" t="s">
        <v>13</v>
      </c>
      <c r="D8" s="14"/>
      <c r="E8" s="14"/>
      <c r="F8" s="144"/>
      <c r="G8" s="115"/>
    </row>
    <row r="9" spans="1:14" s="19" customFormat="1" ht="11.1" customHeight="1">
      <c r="A9" s="343"/>
      <c r="B9" s="14"/>
      <c r="C9" s="20"/>
      <c r="D9" s="14"/>
      <c r="E9" s="14"/>
      <c r="F9" s="144"/>
      <c r="G9" s="115"/>
    </row>
    <row r="10" spans="1:14" s="19" customFormat="1" ht="66">
      <c r="A10" s="343">
        <v>5.0999999999999996</v>
      </c>
      <c r="B10" s="21" t="s">
        <v>313</v>
      </c>
      <c r="C10" s="22" t="s">
        <v>314</v>
      </c>
      <c r="D10" s="14"/>
      <c r="E10" s="83"/>
      <c r="F10" s="145"/>
      <c r="G10" s="115"/>
    </row>
    <row r="11" spans="1:14" s="19" customFormat="1">
      <c r="A11" s="344"/>
      <c r="B11" s="14"/>
      <c r="C11" s="108"/>
      <c r="D11" s="14"/>
      <c r="E11" s="82"/>
      <c r="F11" s="145"/>
      <c r="G11" s="116"/>
      <c r="J11" s="164"/>
    </row>
    <row r="12" spans="1:14" s="19" customFormat="1">
      <c r="A12" s="344"/>
      <c r="B12" s="68"/>
      <c r="C12" s="162" t="s">
        <v>315</v>
      </c>
      <c r="D12" s="14"/>
      <c r="E12" s="82"/>
      <c r="F12" s="145"/>
      <c r="G12" s="116"/>
    </row>
    <row r="13" spans="1:14" s="19" customFormat="1">
      <c r="A13" s="344"/>
      <c r="B13" s="68"/>
      <c r="C13" s="81"/>
      <c r="D13" s="14"/>
      <c r="E13" s="82"/>
      <c r="F13" s="145"/>
      <c r="G13" s="116"/>
      <c r="L13" s="385" t="s">
        <v>607</v>
      </c>
      <c r="M13" s="386" t="s">
        <v>608</v>
      </c>
      <c r="N13" s="387" t="s">
        <v>609</v>
      </c>
    </row>
    <row r="14" spans="1:14" s="19" customFormat="1">
      <c r="A14" s="344" t="s">
        <v>316</v>
      </c>
      <c r="B14" s="68"/>
      <c r="C14" s="81" t="s">
        <v>561</v>
      </c>
      <c r="D14" s="14" t="s">
        <v>21</v>
      </c>
      <c r="E14" s="297">
        <v>305736.8</v>
      </c>
      <c r="F14" s="144"/>
      <c r="G14" s="116"/>
      <c r="L14" s="388">
        <v>50</v>
      </c>
      <c r="M14" s="390">
        <v>40283.367694211083</v>
      </c>
      <c r="N14" s="402">
        <v>52671.813233701068</v>
      </c>
    </row>
    <row r="15" spans="1:14" s="19" customFormat="1">
      <c r="A15" s="344"/>
      <c r="B15" s="68"/>
      <c r="C15" s="81"/>
      <c r="D15" s="14"/>
      <c r="E15" s="82"/>
      <c r="F15" s="145"/>
      <c r="G15" s="116"/>
      <c r="L15" s="388">
        <v>63</v>
      </c>
      <c r="M15" s="390">
        <v>6229.031915595916</v>
      </c>
      <c r="N15" s="402">
        <v>7417.8742115520281</v>
      </c>
    </row>
    <row r="16" spans="1:14" s="19" customFormat="1">
      <c r="A16" s="344" t="s">
        <v>317</v>
      </c>
      <c r="B16" s="58"/>
      <c r="C16" s="65" t="s">
        <v>562</v>
      </c>
      <c r="D16" s="67" t="s">
        <v>21</v>
      </c>
      <c r="E16" s="73">
        <v>97603</v>
      </c>
      <c r="F16" s="144"/>
      <c r="G16" s="116"/>
      <c r="L16" s="388">
        <v>75</v>
      </c>
      <c r="M16" s="390">
        <v>2792.6264082974358</v>
      </c>
      <c r="N16" s="402">
        <v>6940.3366004424424</v>
      </c>
    </row>
    <row r="17" spans="1:14" s="19" customFormat="1">
      <c r="A17" s="344"/>
      <c r="B17" s="68"/>
      <c r="C17" s="65"/>
      <c r="D17" s="67"/>
      <c r="E17" s="64" t="s">
        <v>641</v>
      </c>
      <c r="F17" s="144"/>
      <c r="G17" s="116"/>
      <c r="L17" s="388">
        <v>90</v>
      </c>
      <c r="M17" s="390">
        <v>3274.2927040878672</v>
      </c>
      <c r="N17" s="402">
        <v>9295.8706997426834</v>
      </c>
    </row>
    <row r="18" spans="1:14" s="19" customFormat="1">
      <c r="A18" s="344" t="s">
        <v>318</v>
      </c>
      <c r="B18" s="68"/>
      <c r="C18" s="65" t="s">
        <v>563</v>
      </c>
      <c r="D18" s="67" t="s">
        <v>21</v>
      </c>
      <c r="E18" s="64">
        <v>14329</v>
      </c>
      <c r="F18" s="144"/>
      <c r="G18" s="116"/>
      <c r="L18" s="388">
        <v>110</v>
      </c>
      <c r="M18" s="390">
        <v>1883.1335565346485</v>
      </c>
      <c r="N18" s="402">
        <v>8435.6149720619069</v>
      </c>
    </row>
    <row r="19" spans="1:14" s="19" customFormat="1">
      <c r="A19" s="344"/>
      <c r="B19" s="68"/>
      <c r="C19" s="65"/>
      <c r="D19" s="67"/>
      <c r="E19" s="64" t="s">
        <v>641</v>
      </c>
      <c r="F19" s="144"/>
      <c r="G19" s="116"/>
      <c r="L19" s="388">
        <v>160</v>
      </c>
      <c r="M19" s="390">
        <v>7882.4137912132082</v>
      </c>
      <c r="N19" s="402">
        <v>5698.2409528520375</v>
      </c>
    </row>
    <row r="20" spans="1:14" s="19" customFormat="1">
      <c r="A20" s="344" t="s">
        <v>319</v>
      </c>
      <c r="B20" s="68"/>
      <c r="C20" s="65" t="s">
        <v>564</v>
      </c>
      <c r="D20" s="67" t="s">
        <v>21</v>
      </c>
      <c r="E20" s="64">
        <v>10219</v>
      </c>
      <c r="F20" s="144"/>
      <c r="G20" s="116"/>
      <c r="L20" s="388">
        <v>200</v>
      </c>
      <c r="M20" s="390">
        <v>0</v>
      </c>
      <c r="N20" s="402">
        <v>68</v>
      </c>
    </row>
    <row r="21" spans="1:14" s="19" customFormat="1">
      <c r="A21" s="344"/>
      <c r="B21" s="68"/>
      <c r="C21" s="65"/>
      <c r="D21" s="67"/>
      <c r="E21" s="64" t="s">
        <v>641</v>
      </c>
      <c r="F21" s="144"/>
      <c r="G21" s="116"/>
      <c r="L21" s="389">
        <v>300</v>
      </c>
      <c r="M21" s="403">
        <v>0</v>
      </c>
      <c r="N21" s="404">
        <v>0</v>
      </c>
    </row>
    <row r="22" spans="1:14" s="19" customFormat="1">
      <c r="A22" s="344" t="s">
        <v>321</v>
      </c>
      <c r="B22" s="68"/>
      <c r="C22" s="65" t="s">
        <v>565</v>
      </c>
      <c r="D22" s="67" t="s">
        <v>21</v>
      </c>
      <c r="E22" s="64">
        <v>13199</v>
      </c>
      <c r="F22" s="144"/>
      <c r="G22" s="116"/>
      <c r="M22" s="19">
        <v>62344.866069940152</v>
      </c>
      <c r="N22" s="19">
        <v>90527.750670352165</v>
      </c>
    </row>
    <row r="23" spans="1:14" s="19" customFormat="1">
      <c r="A23" s="344"/>
      <c r="B23" s="68"/>
      <c r="C23" s="65"/>
      <c r="D23" s="67"/>
      <c r="E23" s="64" t="s">
        <v>641</v>
      </c>
      <c r="F23" s="144"/>
      <c r="G23" s="116"/>
    </row>
    <row r="24" spans="1:14" s="19" customFormat="1">
      <c r="A24" s="344"/>
      <c r="B24" s="91"/>
      <c r="C24" s="162" t="s">
        <v>320</v>
      </c>
      <c r="D24" s="67"/>
      <c r="E24" s="64" t="s">
        <v>641</v>
      </c>
      <c r="F24" s="144"/>
      <c r="G24" s="118"/>
    </row>
    <row r="25" spans="1:14" s="19" customFormat="1">
      <c r="A25" s="345"/>
      <c r="B25" s="91"/>
      <c r="C25" s="65"/>
      <c r="D25" s="67"/>
      <c r="E25" s="64" t="s">
        <v>641</v>
      </c>
      <c r="F25" s="144"/>
      <c r="G25" s="116"/>
    </row>
    <row r="26" spans="1:14" s="19" customFormat="1">
      <c r="A26" s="343"/>
      <c r="B26" s="68"/>
      <c r="C26" s="65"/>
      <c r="D26" s="67"/>
      <c r="E26" s="64" t="s">
        <v>641</v>
      </c>
      <c r="F26" s="144"/>
      <c r="G26" s="118"/>
    </row>
    <row r="27" spans="1:14" s="19" customFormat="1">
      <c r="A27" s="343" t="s">
        <v>322</v>
      </c>
      <c r="B27" s="68"/>
      <c r="C27" s="65" t="s">
        <v>566</v>
      </c>
      <c r="D27" s="67" t="s">
        <v>21</v>
      </c>
      <c r="E27" s="64">
        <v>10834</v>
      </c>
      <c r="F27" s="144"/>
      <c r="G27" s="118"/>
    </row>
    <row r="28" spans="1:14" s="19" customFormat="1">
      <c r="A28" s="343"/>
      <c r="B28" s="68"/>
      <c r="C28" s="65"/>
      <c r="D28" s="67"/>
      <c r="E28" s="64" t="s">
        <v>641</v>
      </c>
      <c r="F28" s="144"/>
      <c r="G28" s="118"/>
    </row>
    <row r="29" spans="1:14" s="19" customFormat="1">
      <c r="A29" s="343" t="s">
        <v>323</v>
      </c>
      <c r="B29" s="68"/>
      <c r="C29" s="65" t="s">
        <v>567</v>
      </c>
      <c r="D29" s="67" t="s">
        <v>21</v>
      </c>
      <c r="E29" s="64">
        <v>14260</v>
      </c>
      <c r="F29" s="144"/>
      <c r="G29" s="118"/>
    </row>
    <row r="30" spans="1:14" s="19" customFormat="1">
      <c r="A30" s="343"/>
      <c r="B30" s="68"/>
      <c r="C30" s="65"/>
      <c r="D30" s="67"/>
      <c r="E30" s="64" t="s">
        <v>641</v>
      </c>
      <c r="F30" s="144"/>
      <c r="G30" s="118"/>
    </row>
    <row r="31" spans="1:14" s="19" customFormat="1" ht="39.6">
      <c r="A31" s="344">
        <v>5.2</v>
      </c>
      <c r="B31" s="20" t="s">
        <v>325</v>
      </c>
      <c r="C31" s="69" t="s">
        <v>326</v>
      </c>
      <c r="D31" s="13" t="s">
        <v>188</v>
      </c>
      <c r="E31" s="278">
        <v>1765</v>
      </c>
      <c r="F31" s="124"/>
      <c r="G31" s="118"/>
    </row>
    <row r="32" spans="1:14" s="19" customFormat="1">
      <c r="A32" s="344"/>
      <c r="B32" s="20"/>
      <c r="C32" s="69"/>
      <c r="D32" s="67"/>
      <c r="E32" s="278" t="s">
        <v>641</v>
      </c>
      <c r="F32" s="124"/>
      <c r="G32" s="118"/>
    </row>
    <row r="33" spans="1:7" s="19" customFormat="1" ht="94.8" customHeight="1">
      <c r="A33" s="344" t="s">
        <v>327</v>
      </c>
      <c r="B33" s="20"/>
      <c r="C33" s="69" t="s">
        <v>639</v>
      </c>
      <c r="D33" s="13" t="s">
        <v>188</v>
      </c>
      <c r="E33" s="278">
        <v>4706</v>
      </c>
      <c r="F33" s="124"/>
      <c r="G33" s="118"/>
    </row>
    <row r="34" spans="1:7" s="19" customFormat="1">
      <c r="A34" s="344"/>
      <c r="B34" s="20"/>
      <c r="C34" s="69"/>
      <c r="D34" s="67"/>
      <c r="E34" s="278" t="s">
        <v>641</v>
      </c>
      <c r="F34" s="124"/>
      <c r="G34" s="118"/>
    </row>
    <row r="35" spans="1:7" s="19" customFormat="1" ht="14.85" customHeight="1">
      <c r="A35" s="344" t="s">
        <v>328</v>
      </c>
      <c r="B35" s="84"/>
      <c r="C35" s="22" t="s">
        <v>306</v>
      </c>
      <c r="D35" s="67"/>
      <c r="E35" s="278" t="s">
        <v>641</v>
      </c>
      <c r="F35" s="124"/>
      <c r="G35" s="116"/>
    </row>
    <row r="36" spans="1:7" s="19" customFormat="1" ht="14.85" customHeight="1">
      <c r="A36" s="344"/>
      <c r="B36" s="84"/>
      <c r="C36" s="69"/>
      <c r="D36" s="67"/>
      <c r="E36" s="278" t="s">
        <v>641</v>
      </c>
      <c r="F36" s="124"/>
      <c r="G36" s="116"/>
    </row>
    <row r="37" spans="1:7" s="19" customFormat="1" ht="33" customHeight="1">
      <c r="A37" s="344" t="s">
        <v>329</v>
      </c>
      <c r="B37" s="84"/>
      <c r="C37" s="69" t="s">
        <v>640</v>
      </c>
      <c r="D37" s="67"/>
      <c r="E37" s="278" t="s">
        <v>641</v>
      </c>
      <c r="F37" s="124"/>
      <c r="G37" s="116"/>
    </row>
    <row r="38" spans="1:7" s="19" customFormat="1">
      <c r="A38" s="344"/>
      <c r="B38" s="84"/>
      <c r="C38" s="22" t="s">
        <v>330</v>
      </c>
      <c r="D38" s="67"/>
      <c r="E38" s="278" t="s">
        <v>641</v>
      </c>
      <c r="F38" s="124"/>
      <c r="G38" s="116"/>
    </row>
    <row r="39" spans="1:7" s="19" customFormat="1">
      <c r="A39" s="311"/>
      <c r="B39" s="11"/>
      <c r="C39" s="2"/>
      <c r="D39" s="1"/>
      <c r="E39" s="280" t="s">
        <v>641</v>
      </c>
      <c r="F39" s="124"/>
      <c r="G39" s="116"/>
    </row>
    <row r="40" spans="1:7" s="19" customFormat="1" ht="15.6">
      <c r="A40" s="344" t="s">
        <v>331</v>
      </c>
      <c r="B40" s="84"/>
      <c r="C40" s="69" t="s">
        <v>332</v>
      </c>
      <c r="D40" s="13" t="s">
        <v>188</v>
      </c>
      <c r="E40" s="278">
        <v>18</v>
      </c>
      <c r="F40" s="124"/>
      <c r="G40" s="118"/>
    </row>
    <row r="41" spans="1:7" s="19" customFormat="1">
      <c r="A41" s="344"/>
      <c r="B41" s="84"/>
      <c r="C41" s="69"/>
      <c r="D41" s="67"/>
      <c r="E41" s="278" t="s">
        <v>641</v>
      </c>
      <c r="F41" s="124"/>
      <c r="G41" s="116"/>
    </row>
    <row r="42" spans="1:7" s="19" customFormat="1" ht="15.6">
      <c r="A42" s="344" t="s">
        <v>333</v>
      </c>
      <c r="B42" s="84"/>
      <c r="C42" s="69" t="s">
        <v>334</v>
      </c>
      <c r="D42" s="13" t="s">
        <v>188</v>
      </c>
      <c r="E42" s="278">
        <v>38</v>
      </c>
      <c r="F42" s="124"/>
      <c r="G42" s="118"/>
    </row>
    <row r="43" spans="1:7" s="19" customFormat="1">
      <c r="A43" s="311"/>
      <c r="B43" s="11"/>
      <c r="C43" s="2"/>
      <c r="D43" s="1"/>
      <c r="E43" s="280" t="s">
        <v>641</v>
      </c>
      <c r="F43" s="124"/>
      <c r="G43" s="116"/>
    </row>
    <row r="44" spans="1:7" s="19" customFormat="1" ht="15.6">
      <c r="A44" s="344" t="s">
        <v>335</v>
      </c>
      <c r="B44" s="70"/>
      <c r="C44" s="69" t="s">
        <v>336</v>
      </c>
      <c r="D44" s="13" t="s">
        <v>188</v>
      </c>
      <c r="E44" s="75">
        <v>14</v>
      </c>
      <c r="F44" s="141"/>
      <c r="G44" s="118"/>
    </row>
    <row r="45" spans="1:7" s="19" customFormat="1">
      <c r="A45" s="311"/>
      <c r="B45" s="11"/>
      <c r="C45" s="69"/>
      <c r="D45" s="67"/>
      <c r="E45" s="75" t="s">
        <v>641</v>
      </c>
      <c r="F45" s="141"/>
      <c r="G45" s="116"/>
    </row>
    <row r="46" spans="1:7" s="19" customFormat="1" ht="15.6">
      <c r="A46" s="344" t="s">
        <v>337</v>
      </c>
      <c r="B46" s="70"/>
      <c r="C46" s="69" t="s">
        <v>338</v>
      </c>
      <c r="D46" s="13" t="s">
        <v>188</v>
      </c>
      <c r="E46" s="75">
        <v>30</v>
      </c>
      <c r="F46" s="141"/>
      <c r="G46" s="118"/>
    </row>
    <row r="47" spans="1:7" s="19" customFormat="1">
      <c r="A47" s="344"/>
      <c r="B47" s="70"/>
      <c r="C47" s="69"/>
      <c r="D47" s="13"/>
      <c r="E47" s="75" t="s">
        <v>641</v>
      </c>
      <c r="F47" s="141"/>
      <c r="G47" s="118"/>
    </row>
    <row r="48" spans="1:7" s="19" customFormat="1">
      <c r="A48" s="344"/>
      <c r="B48" s="70"/>
      <c r="C48" s="69"/>
      <c r="D48" s="13"/>
      <c r="E48" s="75"/>
      <c r="F48" s="141"/>
      <c r="G48" s="118"/>
    </row>
    <row r="49" spans="1:7" s="19" customFormat="1" ht="15.6">
      <c r="A49" s="344" t="s">
        <v>339</v>
      </c>
      <c r="B49" s="70"/>
      <c r="C49" s="69" t="s">
        <v>340</v>
      </c>
      <c r="D49" s="13" t="s">
        <v>188</v>
      </c>
      <c r="E49" s="75">
        <v>18</v>
      </c>
      <c r="F49" s="141"/>
      <c r="G49" s="118"/>
    </row>
    <row r="50" spans="1:7" s="19" customFormat="1">
      <c r="A50" s="344"/>
      <c r="B50" s="70"/>
      <c r="C50" s="69"/>
      <c r="D50" s="67"/>
      <c r="E50" s="75" t="s">
        <v>641</v>
      </c>
      <c r="F50" s="141"/>
      <c r="G50" s="116"/>
    </row>
    <row r="51" spans="1:7" s="19" customFormat="1" ht="15.6">
      <c r="A51" s="344" t="s">
        <v>341</v>
      </c>
      <c r="B51" s="70"/>
      <c r="C51" s="69" t="s">
        <v>342</v>
      </c>
      <c r="D51" s="13" t="s">
        <v>188</v>
      </c>
      <c r="E51" s="75">
        <v>16</v>
      </c>
      <c r="F51" s="141"/>
      <c r="G51" s="118"/>
    </row>
    <row r="52" spans="1:7" s="19" customFormat="1">
      <c r="A52" s="344"/>
      <c r="B52" s="70"/>
      <c r="C52" s="69"/>
      <c r="D52" s="67"/>
      <c r="E52" s="75" t="s">
        <v>641</v>
      </c>
      <c r="F52" s="141"/>
      <c r="G52" s="116"/>
    </row>
    <row r="53" spans="1:7" s="19" customFormat="1" ht="15.6">
      <c r="A53" s="344" t="s">
        <v>343</v>
      </c>
      <c r="B53" s="70"/>
      <c r="C53" s="69" t="s">
        <v>344</v>
      </c>
      <c r="D53" s="13" t="s">
        <v>188</v>
      </c>
      <c r="E53" s="75">
        <v>3</v>
      </c>
      <c r="F53" s="141"/>
      <c r="G53" s="118"/>
    </row>
    <row r="54" spans="1:7" s="49" customFormat="1" ht="29.1" customHeight="1" thickBot="1">
      <c r="A54" s="412" t="s">
        <v>174</v>
      </c>
      <c r="B54" s="413"/>
      <c r="C54" s="413"/>
      <c r="D54" s="413"/>
      <c r="E54" s="298"/>
      <c r="F54" s="123"/>
      <c r="G54" s="131"/>
    </row>
    <row r="55" spans="1:7" s="5" customFormat="1">
      <c r="A55" s="6"/>
      <c r="B55" s="15"/>
      <c r="C55" s="6"/>
      <c r="D55" s="28"/>
      <c r="E55" s="28"/>
      <c r="F55" s="28"/>
      <c r="G55" s="89"/>
    </row>
    <row r="56" spans="1:7" ht="14.4">
      <c r="G56"/>
    </row>
    <row r="57" spans="1:7" ht="14.4">
      <c r="G57"/>
    </row>
    <row r="58" spans="1:7" ht="14.4">
      <c r="G58"/>
    </row>
    <row r="59" spans="1:7">
      <c r="B59" s="6"/>
      <c r="D59" s="6"/>
      <c r="E59" s="6"/>
      <c r="F59" s="6"/>
      <c r="G59" s="90"/>
    </row>
    <row r="60" spans="1:7">
      <c r="B60" s="6"/>
      <c r="D60" s="6"/>
      <c r="E60" s="6"/>
      <c r="F60" s="6"/>
      <c r="G60" s="90"/>
    </row>
    <row r="61" spans="1:7">
      <c r="B61" s="6"/>
      <c r="D61" s="6"/>
      <c r="E61" s="6"/>
      <c r="F61" s="6"/>
      <c r="G61" s="90"/>
    </row>
    <row r="62" spans="1:7">
      <c r="B62" s="6"/>
      <c r="D62" s="6"/>
      <c r="E62" s="6"/>
      <c r="F62" s="6"/>
      <c r="G62" s="90"/>
    </row>
    <row r="63" spans="1:7">
      <c r="B63" s="6"/>
      <c r="D63" s="6"/>
      <c r="E63" s="6"/>
      <c r="F63" s="6"/>
      <c r="G63" s="90"/>
    </row>
    <row r="64" spans="1:7">
      <c r="B64" s="6"/>
      <c r="D64" s="6"/>
      <c r="E64" s="6"/>
      <c r="F64" s="6"/>
      <c r="G64" s="90"/>
    </row>
    <row r="65" spans="2:7">
      <c r="B65" s="6"/>
      <c r="D65" s="6"/>
      <c r="E65" s="6"/>
      <c r="F65" s="6"/>
      <c r="G65" s="90"/>
    </row>
    <row r="66" spans="2:7">
      <c r="B66" s="6"/>
      <c r="D66" s="6"/>
      <c r="E66" s="6"/>
      <c r="F66" s="6"/>
      <c r="G66" s="90"/>
    </row>
    <row r="67" spans="2:7">
      <c r="B67" s="6"/>
      <c r="D67" s="6"/>
      <c r="E67" s="6"/>
      <c r="F67" s="6"/>
      <c r="G67" s="90"/>
    </row>
    <row r="68" spans="2:7">
      <c r="B68" s="6"/>
      <c r="D68" s="6"/>
      <c r="E68" s="6"/>
      <c r="F68" s="6"/>
      <c r="G68" s="90"/>
    </row>
    <row r="69" spans="2:7">
      <c r="B69" s="6"/>
      <c r="D69" s="6"/>
      <c r="E69" s="6"/>
      <c r="F69" s="6"/>
      <c r="G69" s="90"/>
    </row>
    <row r="70" spans="2:7">
      <c r="B70" s="6"/>
      <c r="D70" s="6"/>
      <c r="E70" s="6"/>
      <c r="F70" s="6"/>
      <c r="G70" s="90"/>
    </row>
    <row r="71" spans="2:7">
      <c r="B71" s="6"/>
      <c r="D71" s="6"/>
      <c r="E71" s="6"/>
      <c r="F71" s="6"/>
      <c r="G71" s="90"/>
    </row>
    <row r="72" spans="2:7">
      <c r="B72" s="6"/>
      <c r="D72" s="6"/>
      <c r="E72" s="6"/>
      <c r="F72" s="6"/>
      <c r="G72" s="90"/>
    </row>
    <row r="73" spans="2:7">
      <c r="B73" s="6"/>
      <c r="D73" s="6"/>
      <c r="E73" s="6"/>
      <c r="F73" s="6"/>
      <c r="G73" s="90"/>
    </row>
    <row r="74" spans="2:7">
      <c r="B74" s="6"/>
      <c r="D74" s="6"/>
      <c r="E74" s="6"/>
      <c r="F74" s="6"/>
      <c r="G74" s="90"/>
    </row>
    <row r="79" spans="2:7">
      <c r="B79" s="6"/>
      <c r="D79" s="6"/>
      <c r="E79" s="6"/>
      <c r="F79" s="6"/>
      <c r="G79" s="90"/>
    </row>
    <row r="80" spans="2:7">
      <c r="B80" s="6"/>
      <c r="D80" s="6"/>
      <c r="E80" s="6"/>
      <c r="F80" s="6"/>
      <c r="G80" s="90"/>
    </row>
    <row r="81" spans="2:7">
      <c r="B81" s="6"/>
      <c r="D81" s="6"/>
      <c r="E81" s="6"/>
      <c r="F81" s="6"/>
      <c r="G81" s="90"/>
    </row>
    <row r="82" spans="2:7">
      <c r="B82" s="6"/>
      <c r="D82" s="6"/>
      <c r="E82" s="6"/>
      <c r="F82" s="6"/>
      <c r="G82" s="90"/>
    </row>
    <row r="83" spans="2:7">
      <c r="B83" s="6"/>
      <c r="D83" s="6"/>
      <c r="E83" s="6"/>
      <c r="F83" s="6"/>
      <c r="G83" s="90"/>
    </row>
    <row r="84" spans="2:7">
      <c r="B84" s="6"/>
      <c r="D84" s="6"/>
      <c r="E84" s="6"/>
      <c r="F84" s="6"/>
      <c r="G84" s="90"/>
    </row>
    <row r="85" spans="2:7">
      <c r="B85" s="6"/>
      <c r="D85" s="6"/>
      <c r="E85" s="6"/>
      <c r="F85" s="6"/>
      <c r="G85" s="90"/>
    </row>
    <row r="86" spans="2:7">
      <c r="B86" s="6"/>
      <c r="D86" s="6"/>
      <c r="E86" s="6"/>
      <c r="F86" s="6"/>
      <c r="G86" s="90"/>
    </row>
    <row r="87" spans="2:7">
      <c r="B87" s="6"/>
      <c r="D87" s="6"/>
      <c r="E87" s="6"/>
      <c r="F87" s="6"/>
      <c r="G87" s="90"/>
    </row>
    <row r="88" spans="2:7">
      <c r="B88" s="6"/>
      <c r="D88" s="6"/>
      <c r="E88" s="6"/>
      <c r="F88" s="6"/>
      <c r="G88" s="90"/>
    </row>
    <row r="89" spans="2:7">
      <c r="B89" s="6"/>
      <c r="D89" s="6"/>
      <c r="E89" s="6"/>
      <c r="F89" s="6"/>
      <c r="G89" s="90"/>
    </row>
    <row r="90" spans="2:7">
      <c r="B90" s="6"/>
      <c r="D90" s="6"/>
      <c r="E90" s="6"/>
      <c r="F90" s="6"/>
      <c r="G90" s="90"/>
    </row>
    <row r="91" spans="2:7">
      <c r="B91" s="6"/>
      <c r="D91" s="6"/>
      <c r="E91" s="6"/>
      <c r="F91" s="6"/>
      <c r="G91" s="90"/>
    </row>
    <row r="92" spans="2:7">
      <c r="B92" s="6"/>
      <c r="D92" s="6"/>
      <c r="E92" s="6"/>
      <c r="F92" s="6"/>
      <c r="G92" s="90"/>
    </row>
    <row r="93" spans="2:7">
      <c r="B93" s="6"/>
      <c r="D93" s="6"/>
      <c r="E93" s="6"/>
      <c r="F93" s="6"/>
      <c r="G93" s="90"/>
    </row>
    <row r="94" spans="2:7">
      <c r="B94" s="6"/>
      <c r="D94" s="6"/>
      <c r="E94" s="6"/>
      <c r="F94" s="6"/>
      <c r="G94" s="90"/>
    </row>
    <row r="95" spans="2:7">
      <c r="B95" s="6"/>
      <c r="D95" s="6"/>
      <c r="E95" s="6"/>
      <c r="F95" s="6"/>
      <c r="G95" s="90"/>
    </row>
    <row r="96" spans="2:7">
      <c r="B96" s="6"/>
      <c r="D96" s="6"/>
      <c r="E96" s="6"/>
      <c r="F96" s="6"/>
      <c r="G96" s="90"/>
    </row>
    <row r="97" spans="2:7">
      <c r="B97" s="6"/>
      <c r="D97" s="6"/>
      <c r="E97" s="6"/>
      <c r="F97" s="6"/>
      <c r="G97" s="90"/>
    </row>
    <row r="98" spans="2:7">
      <c r="B98" s="6"/>
      <c r="D98" s="6"/>
      <c r="E98" s="6"/>
      <c r="F98" s="6"/>
      <c r="G98" s="90"/>
    </row>
    <row r="99" spans="2:7">
      <c r="B99" s="6"/>
      <c r="D99" s="6"/>
      <c r="E99" s="6"/>
      <c r="F99" s="6"/>
      <c r="G99" s="90"/>
    </row>
    <row r="100" spans="2:7">
      <c r="B100" s="6"/>
      <c r="D100" s="6"/>
      <c r="E100" s="6"/>
      <c r="F100" s="6"/>
      <c r="G100" s="90"/>
    </row>
    <row r="101" spans="2:7">
      <c r="B101" s="6"/>
      <c r="D101" s="6"/>
      <c r="E101" s="6"/>
      <c r="F101" s="6"/>
      <c r="G101" s="90"/>
    </row>
    <row r="102" spans="2:7">
      <c r="B102" s="6"/>
      <c r="D102" s="6"/>
      <c r="E102" s="6"/>
      <c r="F102" s="6"/>
      <c r="G102" s="90"/>
    </row>
    <row r="103" spans="2:7">
      <c r="B103" s="6"/>
      <c r="D103" s="6"/>
      <c r="E103" s="6"/>
      <c r="F103" s="6"/>
      <c r="G103" s="90"/>
    </row>
    <row r="104" spans="2:7">
      <c r="B104" s="6"/>
      <c r="D104" s="6"/>
      <c r="E104" s="6"/>
      <c r="F104" s="6"/>
      <c r="G104" s="90"/>
    </row>
    <row r="105" spans="2:7">
      <c r="B105" s="6"/>
      <c r="D105" s="6"/>
      <c r="E105" s="6"/>
      <c r="F105" s="6"/>
      <c r="G105" s="90"/>
    </row>
    <row r="106" spans="2:7">
      <c r="B106" s="6"/>
      <c r="D106" s="6"/>
      <c r="E106" s="6"/>
      <c r="F106" s="6"/>
      <c r="G106" s="90"/>
    </row>
    <row r="107" spans="2:7">
      <c r="B107" s="6"/>
      <c r="D107" s="6"/>
      <c r="E107" s="6"/>
      <c r="F107" s="6"/>
      <c r="G107" s="90"/>
    </row>
    <row r="108" spans="2:7">
      <c r="B108" s="6"/>
      <c r="D108" s="6"/>
      <c r="E108" s="6"/>
      <c r="F108" s="6"/>
      <c r="G108" s="90"/>
    </row>
    <row r="109" spans="2:7">
      <c r="B109" s="6"/>
      <c r="D109" s="6"/>
      <c r="E109" s="6"/>
      <c r="F109" s="6"/>
      <c r="G109" s="90"/>
    </row>
    <row r="110" spans="2:7">
      <c r="B110" s="6"/>
      <c r="D110" s="6"/>
      <c r="E110" s="6"/>
      <c r="F110" s="6"/>
      <c r="G110" s="90"/>
    </row>
    <row r="111" spans="2:7">
      <c r="B111" s="6"/>
      <c r="D111" s="6"/>
      <c r="E111" s="6"/>
      <c r="F111" s="6"/>
      <c r="G111" s="90"/>
    </row>
    <row r="112" spans="2:7">
      <c r="B112" s="6"/>
      <c r="D112" s="6"/>
      <c r="E112" s="6"/>
      <c r="F112" s="6"/>
      <c r="G112" s="90"/>
    </row>
    <row r="113" spans="2:7">
      <c r="B113" s="6"/>
      <c r="D113" s="6"/>
      <c r="E113" s="6"/>
      <c r="F113" s="6"/>
      <c r="G113" s="90"/>
    </row>
    <row r="114" spans="2:7">
      <c r="B114" s="6"/>
      <c r="D114" s="6"/>
      <c r="E114" s="6"/>
      <c r="F114" s="6"/>
      <c r="G114" s="90"/>
    </row>
    <row r="115" spans="2:7">
      <c r="B115" s="6"/>
      <c r="D115" s="6"/>
      <c r="E115" s="6"/>
      <c r="F115" s="6"/>
      <c r="G115" s="90"/>
    </row>
    <row r="116" spans="2:7">
      <c r="B116" s="6"/>
      <c r="D116" s="6"/>
      <c r="E116" s="6"/>
      <c r="F116" s="6"/>
      <c r="G116" s="90"/>
    </row>
    <row r="117" spans="2:7">
      <c r="B117" s="6"/>
      <c r="D117" s="6"/>
      <c r="E117" s="6"/>
      <c r="F117" s="6"/>
      <c r="G117" s="90"/>
    </row>
    <row r="118" spans="2:7">
      <c r="B118" s="6"/>
      <c r="D118" s="6"/>
      <c r="E118" s="6"/>
      <c r="F118" s="6"/>
      <c r="G118" s="90"/>
    </row>
    <row r="119" spans="2:7">
      <c r="B119" s="6"/>
      <c r="D119" s="6"/>
      <c r="E119" s="6"/>
      <c r="F119" s="6"/>
      <c r="G119" s="90"/>
    </row>
    <row r="120" spans="2:7">
      <c r="B120" s="6"/>
      <c r="D120" s="6"/>
      <c r="E120" s="6"/>
      <c r="F120" s="6"/>
      <c r="G120" s="90"/>
    </row>
    <row r="121" spans="2:7">
      <c r="B121" s="6"/>
      <c r="D121" s="6"/>
      <c r="E121" s="6"/>
      <c r="F121" s="6"/>
      <c r="G121" s="90"/>
    </row>
    <row r="122" spans="2:7">
      <c r="B122" s="6"/>
      <c r="D122" s="6"/>
      <c r="E122" s="6"/>
      <c r="F122" s="6"/>
      <c r="G122" s="90"/>
    </row>
    <row r="123" spans="2:7">
      <c r="B123" s="6"/>
      <c r="D123" s="6"/>
      <c r="E123" s="6"/>
      <c r="F123" s="6"/>
      <c r="G123" s="90"/>
    </row>
    <row r="124" spans="2:7">
      <c r="B124" s="6"/>
      <c r="D124" s="6"/>
      <c r="E124" s="6"/>
      <c r="F124" s="6"/>
      <c r="G124" s="90"/>
    </row>
    <row r="125" spans="2:7">
      <c r="B125" s="6"/>
      <c r="D125" s="6"/>
      <c r="E125" s="6"/>
      <c r="F125" s="6"/>
      <c r="G125" s="90"/>
    </row>
    <row r="126" spans="2:7">
      <c r="B126" s="6"/>
      <c r="D126" s="6"/>
      <c r="E126" s="6"/>
      <c r="F126" s="6"/>
      <c r="G126" s="90"/>
    </row>
    <row r="127" spans="2:7">
      <c r="B127" s="6"/>
      <c r="D127" s="6"/>
      <c r="E127" s="6"/>
      <c r="F127" s="6"/>
      <c r="G127" s="90"/>
    </row>
    <row r="128" spans="2:7">
      <c r="B128" s="6"/>
      <c r="D128" s="6"/>
      <c r="E128" s="6"/>
      <c r="F128" s="6"/>
      <c r="G128" s="90"/>
    </row>
    <row r="129" spans="2:7">
      <c r="B129" s="6"/>
      <c r="D129" s="6"/>
      <c r="E129" s="6"/>
      <c r="F129" s="6"/>
      <c r="G129" s="90"/>
    </row>
    <row r="130" spans="2:7">
      <c r="B130" s="6"/>
      <c r="D130" s="6"/>
      <c r="E130" s="6"/>
      <c r="F130" s="6"/>
      <c r="G130" s="90"/>
    </row>
    <row r="131" spans="2:7">
      <c r="B131" s="6"/>
      <c r="D131" s="6"/>
      <c r="E131" s="6"/>
      <c r="F131" s="6"/>
      <c r="G131" s="90"/>
    </row>
    <row r="132" spans="2:7">
      <c r="B132" s="6"/>
      <c r="D132" s="6"/>
      <c r="E132" s="6"/>
      <c r="F132" s="6"/>
      <c r="G132" s="90"/>
    </row>
    <row r="133" spans="2:7">
      <c r="B133" s="6"/>
      <c r="D133" s="6"/>
      <c r="E133" s="6"/>
      <c r="F133" s="6"/>
      <c r="G133" s="90"/>
    </row>
    <row r="134" spans="2:7">
      <c r="B134" s="6"/>
      <c r="D134" s="6"/>
      <c r="E134" s="6"/>
      <c r="F134" s="6"/>
      <c r="G134" s="90"/>
    </row>
    <row r="135" spans="2:7">
      <c r="B135" s="6"/>
      <c r="D135" s="6"/>
      <c r="E135" s="6"/>
      <c r="F135" s="6"/>
      <c r="G135" s="90"/>
    </row>
    <row r="136" spans="2:7">
      <c r="B136" s="6"/>
      <c r="D136" s="6"/>
      <c r="E136" s="6"/>
      <c r="F136" s="6"/>
      <c r="G136" s="90"/>
    </row>
    <row r="137" spans="2:7">
      <c r="B137" s="6"/>
      <c r="D137" s="6"/>
      <c r="E137" s="6"/>
      <c r="F137" s="6"/>
      <c r="G137" s="90"/>
    </row>
    <row r="138" spans="2:7">
      <c r="B138" s="6"/>
      <c r="D138" s="6"/>
      <c r="E138" s="6"/>
      <c r="F138" s="6"/>
      <c r="G138" s="90"/>
    </row>
    <row r="139" spans="2:7">
      <c r="B139" s="6"/>
      <c r="D139" s="6"/>
      <c r="E139" s="6"/>
      <c r="F139" s="6"/>
      <c r="G139" s="90"/>
    </row>
    <row r="140" spans="2:7">
      <c r="B140" s="6"/>
      <c r="D140" s="6"/>
      <c r="E140" s="6"/>
      <c r="F140" s="6"/>
      <c r="G140" s="90"/>
    </row>
    <row r="141" spans="2:7">
      <c r="B141" s="6"/>
      <c r="D141" s="6"/>
      <c r="E141" s="6"/>
      <c r="F141" s="6"/>
      <c r="G141" s="90"/>
    </row>
    <row r="142" spans="2:7">
      <c r="B142" s="6"/>
      <c r="D142" s="6"/>
      <c r="E142" s="6"/>
      <c r="F142" s="6"/>
      <c r="G142" s="90"/>
    </row>
    <row r="143" spans="2:7">
      <c r="B143" s="6"/>
      <c r="D143" s="6"/>
      <c r="E143" s="6"/>
      <c r="F143" s="6"/>
      <c r="G143" s="90"/>
    </row>
    <row r="144" spans="2:7">
      <c r="B144" s="6"/>
      <c r="D144" s="6"/>
      <c r="E144" s="6"/>
      <c r="F144" s="6"/>
      <c r="G144" s="90"/>
    </row>
    <row r="145" spans="2:7">
      <c r="B145" s="6"/>
      <c r="D145" s="6"/>
      <c r="E145" s="6"/>
      <c r="F145" s="6"/>
      <c r="G145" s="90"/>
    </row>
    <row r="146" spans="2:7">
      <c r="B146" s="6"/>
      <c r="D146" s="6"/>
      <c r="E146" s="6"/>
      <c r="F146" s="6"/>
      <c r="G146" s="90"/>
    </row>
    <row r="147" spans="2:7">
      <c r="B147" s="6"/>
      <c r="D147" s="6"/>
      <c r="E147" s="6"/>
      <c r="F147" s="6"/>
      <c r="G147" s="90"/>
    </row>
    <row r="148" spans="2:7">
      <c r="B148" s="6"/>
      <c r="D148" s="6"/>
      <c r="E148" s="6"/>
      <c r="F148" s="6"/>
      <c r="G148" s="90"/>
    </row>
    <row r="149" spans="2:7">
      <c r="B149" s="6"/>
      <c r="D149" s="6"/>
      <c r="E149" s="6"/>
      <c r="F149" s="6"/>
      <c r="G149" s="90"/>
    </row>
    <row r="150" spans="2:7">
      <c r="B150" s="6"/>
      <c r="D150" s="6"/>
      <c r="E150" s="6"/>
      <c r="F150" s="6"/>
      <c r="G150" s="90"/>
    </row>
    <row r="151" spans="2:7">
      <c r="B151" s="6"/>
      <c r="D151" s="6"/>
      <c r="E151" s="6"/>
      <c r="F151" s="6"/>
      <c r="G151" s="90"/>
    </row>
    <row r="152" spans="2:7">
      <c r="B152" s="6"/>
      <c r="D152" s="6"/>
      <c r="E152" s="6"/>
      <c r="F152" s="6"/>
      <c r="G152" s="90"/>
    </row>
    <row r="153" spans="2:7">
      <c r="B153" s="6"/>
      <c r="D153" s="6"/>
      <c r="E153" s="6"/>
      <c r="F153" s="6"/>
      <c r="G153" s="90"/>
    </row>
    <row r="154" spans="2:7">
      <c r="B154" s="6"/>
      <c r="D154" s="6"/>
      <c r="E154" s="6"/>
      <c r="F154" s="6"/>
      <c r="G154" s="90"/>
    </row>
    <row r="155" spans="2:7">
      <c r="B155" s="6"/>
      <c r="D155" s="6"/>
      <c r="E155" s="6"/>
      <c r="F155" s="6"/>
      <c r="G155" s="90"/>
    </row>
    <row r="156" spans="2:7">
      <c r="B156" s="6"/>
      <c r="D156" s="6"/>
      <c r="E156" s="6"/>
      <c r="F156" s="6"/>
      <c r="G156" s="90"/>
    </row>
    <row r="157" spans="2:7">
      <c r="B157" s="6"/>
      <c r="D157" s="6"/>
      <c r="E157" s="6"/>
      <c r="F157" s="6"/>
      <c r="G157" s="90"/>
    </row>
    <row r="158" spans="2:7">
      <c r="B158" s="6"/>
      <c r="D158" s="6"/>
      <c r="E158" s="6"/>
      <c r="F158" s="6"/>
      <c r="G158" s="90"/>
    </row>
    <row r="159" spans="2:7">
      <c r="B159" s="6"/>
      <c r="D159" s="6"/>
      <c r="E159" s="6"/>
      <c r="F159" s="6"/>
      <c r="G159" s="90"/>
    </row>
    <row r="160" spans="2:7">
      <c r="B160" s="6"/>
      <c r="D160" s="6"/>
      <c r="E160" s="6"/>
      <c r="F160" s="6"/>
      <c r="G160" s="90"/>
    </row>
    <row r="161" spans="2:7">
      <c r="B161" s="6"/>
      <c r="D161" s="6"/>
      <c r="E161" s="6"/>
      <c r="F161" s="6"/>
      <c r="G161" s="90"/>
    </row>
    <row r="162" spans="2:7">
      <c r="B162" s="6"/>
      <c r="D162" s="6"/>
      <c r="E162" s="6"/>
      <c r="F162" s="6"/>
      <c r="G162" s="90"/>
    </row>
    <row r="163" spans="2:7">
      <c r="B163" s="6"/>
      <c r="D163" s="6"/>
      <c r="E163" s="6"/>
      <c r="F163" s="6"/>
      <c r="G163" s="90"/>
    </row>
    <row r="164" spans="2:7">
      <c r="B164" s="6"/>
      <c r="D164" s="6"/>
      <c r="E164" s="6"/>
      <c r="F164" s="6"/>
      <c r="G164" s="90"/>
    </row>
    <row r="165" spans="2:7">
      <c r="B165" s="6"/>
      <c r="D165" s="6"/>
      <c r="E165" s="6"/>
      <c r="F165" s="6"/>
      <c r="G165" s="90"/>
    </row>
    <row r="166" spans="2:7">
      <c r="B166" s="6"/>
      <c r="D166" s="6"/>
      <c r="E166" s="6"/>
      <c r="F166" s="6"/>
      <c r="G166" s="90"/>
    </row>
    <row r="167" spans="2:7">
      <c r="B167" s="6"/>
      <c r="D167" s="6"/>
      <c r="E167" s="6"/>
      <c r="F167" s="6"/>
      <c r="G167" s="90"/>
    </row>
    <row r="168" spans="2:7">
      <c r="B168" s="6"/>
      <c r="D168" s="6"/>
      <c r="E168" s="6"/>
      <c r="F168" s="6"/>
      <c r="G168" s="90"/>
    </row>
    <row r="169" spans="2:7">
      <c r="B169" s="6"/>
      <c r="D169" s="6"/>
      <c r="E169" s="6"/>
      <c r="F169" s="6"/>
      <c r="G169" s="90"/>
    </row>
    <row r="170" spans="2:7">
      <c r="B170" s="6"/>
      <c r="D170" s="6"/>
      <c r="E170" s="6"/>
      <c r="F170" s="6"/>
      <c r="G170" s="90"/>
    </row>
    <row r="171" spans="2:7">
      <c r="B171" s="6"/>
      <c r="D171" s="6"/>
      <c r="E171" s="6"/>
      <c r="F171" s="6"/>
      <c r="G171" s="90"/>
    </row>
    <row r="172" spans="2:7">
      <c r="B172" s="6"/>
      <c r="D172" s="6"/>
      <c r="E172" s="6"/>
      <c r="F172" s="6"/>
      <c r="G172" s="90"/>
    </row>
    <row r="173" spans="2:7">
      <c r="B173" s="6"/>
      <c r="D173" s="6"/>
      <c r="E173" s="6"/>
      <c r="F173" s="6"/>
      <c r="G173" s="90"/>
    </row>
    <row r="174" spans="2:7">
      <c r="B174" s="6"/>
      <c r="D174" s="6"/>
      <c r="E174" s="6"/>
      <c r="F174" s="6"/>
      <c r="G174" s="90"/>
    </row>
    <row r="175" spans="2:7">
      <c r="B175" s="6"/>
      <c r="D175" s="6"/>
      <c r="E175" s="6"/>
      <c r="F175" s="6"/>
      <c r="G175" s="90"/>
    </row>
    <row r="176" spans="2:7">
      <c r="B176" s="6"/>
      <c r="D176" s="6"/>
      <c r="E176" s="6"/>
      <c r="F176" s="6"/>
      <c r="G176" s="90"/>
    </row>
    <row r="177" spans="2:7">
      <c r="B177" s="6"/>
      <c r="D177" s="6"/>
      <c r="E177" s="6"/>
      <c r="F177" s="6"/>
      <c r="G177" s="90"/>
    </row>
    <row r="178" spans="2:7">
      <c r="B178" s="6"/>
      <c r="D178" s="6"/>
      <c r="E178" s="6"/>
      <c r="F178" s="6"/>
      <c r="G178" s="90"/>
    </row>
    <row r="179" spans="2:7">
      <c r="B179" s="6"/>
      <c r="D179" s="6"/>
      <c r="E179" s="6"/>
      <c r="F179" s="6"/>
      <c r="G179" s="90"/>
    </row>
    <row r="180" spans="2:7">
      <c r="B180" s="6"/>
      <c r="D180" s="6"/>
      <c r="E180" s="6"/>
      <c r="F180" s="6"/>
      <c r="G180" s="90"/>
    </row>
    <row r="181" spans="2:7">
      <c r="B181" s="6"/>
      <c r="D181" s="6"/>
      <c r="E181" s="6"/>
      <c r="F181" s="6"/>
      <c r="G181" s="90"/>
    </row>
    <row r="182" spans="2:7">
      <c r="B182" s="6"/>
      <c r="D182" s="6"/>
      <c r="E182" s="6"/>
      <c r="F182" s="6"/>
      <c r="G182" s="90"/>
    </row>
    <row r="183" spans="2:7">
      <c r="B183" s="6"/>
      <c r="D183" s="6"/>
      <c r="E183" s="6"/>
      <c r="F183" s="6"/>
      <c r="G183" s="90"/>
    </row>
    <row r="184" spans="2:7">
      <c r="B184" s="6"/>
      <c r="D184" s="6"/>
      <c r="E184" s="6"/>
      <c r="F184" s="6"/>
      <c r="G184" s="90"/>
    </row>
    <row r="185" spans="2:7">
      <c r="B185" s="6"/>
      <c r="D185" s="6"/>
      <c r="E185" s="6"/>
      <c r="F185" s="6"/>
      <c r="G185" s="90"/>
    </row>
    <row r="186" spans="2:7">
      <c r="B186" s="6"/>
      <c r="D186" s="6"/>
      <c r="E186" s="6"/>
      <c r="F186" s="6"/>
      <c r="G186" s="90"/>
    </row>
    <row r="187" spans="2:7">
      <c r="B187" s="6"/>
      <c r="D187" s="6"/>
      <c r="E187" s="6"/>
      <c r="F187" s="6"/>
      <c r="G187" s="90"/>
    </row>
    <row r="188" spans="2:7">
      <c r="B188" s="6"/>
      <c r="D188" s="6"/>
      <c r="E188" s="6"/>
      <c r="F188" s="6"/>
      <c r="G188" s="90"/>
    </row>
    <row r="189" spans="2:7">
      <c r="B189" s="6"/>
      <c r="D189" s="6"/>
      <c r="E189" s="6"/>
      <c r="F189" s="6"/>
      <c r="G189" s="90"/>
    </row>
    <row r="190" spans="2:7">
      <c r="B190" s="6"/>
      <c r="D190" s="6"/>
      <c r="E190" s="6"/>
      <c r="F190" s="6"/>
      <c r="G190" s="90"/>
    </row>
    <row r="191" spans="2:7">
      <c r="B191" s="6"/>
      <c r="D191" s="6"/>
      <c r="E191" s="6"/>
      <c r="F191" s="6"/>
      <c r="G191" s="90"/>
    </row>
    <row r="192" spans="2:7">
      <c r="B192" s="6"/>
      <c r="D192" s="6"/>
      <c r="E192" s="6"/>
      <c r="F192" s="6"/>
      <c r="G192" s="90"/>
    </row>
    <row r="193" spans="2:7">
      <c r="B193" s="6"/>
      <c r="D193" s="6"/>
      <c r="E193" s="6"/>
      <c r="F193" s="6"/>
      <c r="G193" s="90"/>
    </row>
    <row r="194" spans="2:7">
      <c r="B194" s="6"/>
      <c r="D194" s="6"/>
      <c r="E194" s="6"/>
      <c r="F194" s="6"/>
      <c r="G194" s="90"/>
    </row>
    <row r="195" spans="2:7">
      <c r="B195" s="6"/>
      <c r="D195" s="6"/>
      <c r="E195" s="6"/>
      <c r="F195" s="6"/>
      <c r="G195" s="90"/>
    </row>
    <row r="196" spans="2:7">
      <c r="B196" s="6"/>
      <c r="D196" s="6"/>
      <c r="E196" s="6"/>
      <c r="F196" s="6"/>
      <c r="G196" s="90"/>
    </row>
    <row r="197" spans="2:7">
      <c r="B197" s="6"/>
      <c r="D197" s="6"/>
      <c r="E197" s="6"/>
      <c r="F197" s="6"/>
      <c r="G197" s="90"/>
    </row>
    <row r="198" spans="2:7">
      <c r="B198" s="6"/>
      <c r="D198" s="6"/>
      <c r="E198" s="6"/>
      <c r="F198" s="6"/>
      <c r="G198" s="90"/>
    </row>
    <row r="199" spans="2:7">
      <c r="B199" s="6"/>
      <c r="D199" s="6"/>
      <c r="E199" s="6"/>
      <c r="F199" s="6"/>
      <c r="G199" s="90"/>
    </row>
    <row r="200" spans="2:7">
      <c r="B200" s="6"/>
      <c r="D200" s="6"/>
      <c r="E200" s="6"/>
      <c r="F200" s="6"/>
      <c r="G200" s="90"/>
    </row>
    <row r="201" spans="2:7">
      <c r="B201" s="6"/>
      <c r="D201" s="6"/>
      <c r="E201" s="6"/>
      <c r="F201" s="6"/>
      <c r="G201" s="90"/>
    </row>
    <row r="202" spans="2:7">
      <c r="B202" s="6"/>
      <c r="D202" s="6"/>
      <c r="E202" s="6"/>
      <c r="F202" s="6"/>
      <c r="G202" s="90"/>
    </row>
    <row r="203" spans="2:7">
      <c r="B203" s="6"/>
      <c r="D203" s="6"/>
      <c r="E203" s="6"/>
      <c r="F203" s="6"/>
      <c r="G203" s="90"/>
    </row>
    <row r="204" spans="2:7">
      <c r="B204" s="6"/>
      <c r="D204" s="6"/>
      <c r="E204" s="6"/>
      <c r="F204" s="6"/>
      <c r="G204" s="90"/>
    </row>
    <row r="205" spans="2:7">
      <c r="B205" s="6"/>
      <c r="D205" s="6"/>
      <c r="E205" s="6"/>
      <c r="F205" s="6"/>
      <c r="G205" s="90"/>
    </row>
    <row r="206" spans="2:7">
      <c r="B206" s="6"/>
      <c r="D206" s="6"/>
      <c r="E206" s="6"/>
      <c r="F206" s="6"/>
      <c r="G206" s="90"/>
    </row>
    <row r="207" spans="2:7">
      <c r="B207" s="6"/>
      <c r="D207" s="6"/>
      <c r="E207" s="6"/>
      <c r="F207" s="6"/>
      <c r="G207" s="90"/>
    </row>
    <row r="208" spans="2:7">
      <c r="B208" s="6"/>
      <c r="D208" s="6"/>
      <c r="E208" s="6"/>
      <c r="F208" s="6"/>
      <c r="G208" s="90"/>
    </row>
    <row r="209" spans="2:7">
      <c r="B209" s="6"/>
      <c r="D209" s="6"/>
      <c r="E209" s="6"/>
      <c r="F209" s="6"/>
      <c r="G209" s="90"/>
    </row>
    <row r="210" spans="2:7">
      <c r="B210" s="6"/>
      <c r="D210" s="6"/>
      <c r="E210" s="6"/>
      <c r="F210" s="6"/>
      <c r="G210" s="90"/>
    </row>
    <row r="211" spans="2:7">
      <c r="B211" s="6"/>
      <c r="D211" s="6"/>
      <c r="E211" s="6"/>
      <c r="F211" s="6"/>
      <c r="G211" s="90"/>
    </row>
    <row r="212" spans="2:7">
      <c r="B212" s="6"/>
      <c r="D212" s="6"/>
      <c r="E212" s="6"/>
      <c r="F212" s="6"/>
      <c r="G212" s="90"/>
    </row>
    <row r="213" spans="2:7">
      <c r="B213" s="6"/>
      <c r="D213" s="6"/>
      <c r="E213" s="6"/>
      <c r="F213" s="6"/>
      <c r="G213" s="90"/>
    </row>
    <row r="214" spans="2:7">
      <c r="B214" s="6"/>
      <c r="D214" s="6"/>
      <c r="E214" s="6"/>
      <c r="F214" s="6"/>
      <c r="G214" s="90"/>
    </row>
    <row r="215" spans="2:7">
      <c r="B215" s="6"/>
      <c r="D215" s="6"/>
      <c r="E215" s="6"/>
      <c r="F215" s="6"/>
      <c r="G215" s="90"/>
    </row>
    <row r="216" spans="2:7">
      <c r="B216" s="6"/>
      <c r="D216" s="6"/>
      <c r="E216" s="6"/>
      <c r="F216" s="6"/>
      <c r="G216" s="90"/>
    </row>
    <row r="217" spans="2:7">
      <c r="B217" s="6"/>
      <c r="D217" s="6"/>
      <c r="E217" s="6"/>
      <c r="F217" s="6"/>
      <c r="G217" s="90"/>
    </row>
    <row r="218" spans="2:7">
      <c r="B218" s="6"/>
      <c r="D218" s="6"/>
      <c r="E218" s="6"/>
      <c r="F218" s="6"/>
      <c r="G218" s="90"/>
    </row>
    <row r="219" spans="2:7">
      <c r="B219" s="6"/>
      <c r="D219" s="6"/>
      <c r="E219" s="6"/>
      <c r="F219" s="6"/>
      <c r="G219" s="90"/>
    </row>
    <row r="220" spans="2:7">
      <c r="B220" s="6"/>
      <c r="D220" s="6"/>
      <c r="E220" s="6"/>
      <c r="F220" s="6"/>
      <c r="G220" s="90"/>
    </row>
    <row r="221" spans="2:7">
      <c r="B221" s="6"/>
      <c r="D221" s="6"/>
      <c r="E221" s="6"/>
      <c r="F221" s="6"/>
      <c r="G221" s="90"/>
    </row>
    <row r="222" spans="2:7">
      <c r="B222" s="6"/>
      <c r="D222" s="6"/>
      <c r="E222" s="6"/>
      <c r="F222" s="6"/>
      <c r="G222" s="90"/>
    </row>
    <row r="223" spans="2:7">
      <c r="B223" s="6"/>
      <c r="D223" s="6"/>
      <c r="E223" s="6"/>
      <c r="F223" s="6"/>
      <c r="G223" s="90"/>
    </row>
    <row r="224" spans="2:7">
      <c r="B224" s="6"/>
      <c r="D224" s="6"/>
      <c r="E224" s="6"/>
      <c r="F224" s="6"/>
      <c r="G224" s="90"/>
    </row>
    <row r="225" spans="2:7">
      <c r="B225" s="6"/>
      <c r="D225" s="6"/>
      <c r="E225" s="6"/>
      <c r="F225" s="6"/>
      <c r="G225" s="90"/>
    </row>
    <row r="226" spans="2:7">
      <c r="B226" s="6"/>
      <c r="D226" s="6"/>
      <c r="E226" s="6"/>
      <c r="F226" s="6"/>
      <c r="G226" s="90"/>
    </row>
    <row r="227" spans="2:7">
      <c r="B227" s="6"/>
      <c r="D227" s="6"/>
      <c r="E227" s="6"/>
      <c r="F227" s="6"/>
      <c r="G227" s="90"/>
    </row>
    <row r="228" spans="2:7">
      <c r="B228" s="6"/>
      <c r="D228" s="6"/>
      <c r="E228" s="6"/>
      <c r="F228" s="6"/>
      <c r="G228" s="90"/>
    </row>
    <row r="229" spans="2:7">
      <c r="B229" s="6"/>
      <c r="D229" s="6"/>
      <c r="E229" s="6"/>
      <c r="F229" s="6"/>
      <c r="G229" s="90"/>
    </row>
    <row r="230" spans="2:7">
      <c r="B230" s="6"/>
      <c r="D230" s="6"/>
      <c r="E230" s="6"/>
      <c r="F230" s="6"/>
      <c r="G230" s="90"/>
    </row>
    <row r="231" spans="2:7">
      <c r="B231" s="6"/>
      <c r="D231" s="6"/>
      <c r="E231" s="6"/>
      <c r="F231" s="6"/>
      <c r="G231" s="90"/>
    </row>
    <row r="232" spans="2:7">
      <c r="B232" s="6"/>
      <c r="D232" s="6"/>
      <c r="E232" s="6"/>
      <c r="F232" s="6"/>
      <c r="G232" s="90"/>
    </row>
    <row r="233" spans="2:7">
      <c r="B233" s="6"/>
      <c r="D233" s="6"/>
      <c r="E233" s="6"/>
      <c r="F233" s="6"/>
      <c r="G233" s="90"/>
    </row>
    <row r="234" spans="2:7">
      <c r="B234" s="6"/>
      <c r="D234" s="6"/>
      <c r="E234" s="6"/>
      <c r="F234" s="6"/>
      <c r="G234" s="90"/>
    </row>
    <row r="235" spans="2:7">
      <c r="B235" s="6"/>
      <c r="D235" s="6"/>
      <c r="E235" s="6"/>
      <c r="F235" s="6"/>
      <c r="G235" s="90"/>
    </row>
    <row r="236" spans="2:7">
      <c r="B236" s="6"/>
      <c r="D236" s="6"/>
      <c r="E236" s="6"/>
      <c r="F236" s="6"/>
      <c r="G236" s="90"/>
    </row>
    <row r="237" spans="2:7">
      <c r="B237" s="6"/>
      <c r="D237" s="6"/>
      <c r="E237" s="6"/>
      <c r="F237" s="6"/>
      <c r="G237" s="90"/>
    </row>
    <row r="238" spans="2:7">
      <c r="B238" s="6"/>
      <c r="D238" s="6"/>
      <c r="E238" s="6"/>
      <c r="F238" s="6"/>
      <c r="G238" s="90"/>
    </row>
    <row r="239" spans="2:7">
      <c r="B239" s="6"/>
      <c r="D239" s="6"/>
      <c r="E239" s="6"/>
      <c r="F239" s="6"/>
      <c r="G239" s="90"/>
    </row>
    <row r="240" spans="2:7">
      <c r="B240" s="6"/>
      <c r="D240" s="6"/>
      <c r="E240" s="6"/>
      <c r="F240" s="6"/>
      <c r="G240" s="90"/>
    </row>
    <row r="241" spans="2:7">
      <c r="B241" s="6"/>
      <c r="D241" s="6"/>
      <c r="E241" s="6"/>
      <c r="F241" s="6"/>
      <c r="G241" s="90"/>
    </row>
    <row r="242" spans="2:7">
      <c r="B242" s="6"/>
      <c r="D242" s="6"/>
      <c r="E242" s="6"/>
      <c r="F242" s="6"/>
      <c r="G242" s="90"/>
    </row>
    <row r="243" spans="2:7">
      <c r="B243" s="6"/>
      <c r="D243" s="6"/>
      <c r="E243" s="6"/>
      <c r="F243" s="6"/>
      <c r="G243" s="90"/>
    </row>
    <row r="244" spans="2:7">
      <c r="B244" s="6"/>
      <c r="D244" s="6"/>
      <c r="E244" s="6"/>
      <c r="F244" s="6"/>
      <c r="G244" s="90"/>
    </row>
    <row r="245" spans="2:7">
      <c r="B245" s="6"/>
      <c r="D245" s="6"/>
      <c r="E245" s="6"/>
      <c r="F245" s="6"/>
      <c r="G245" s="90"/>
    </row>
    <row r="246" spans="2:7">
      <c r="B246" s="6"/>
      <c r="D246" s="6"/>
      <c r="E246" s="6"/>
      <c r="F246" s="6"/>
      <c r="G246" s="90"/>
    </row>
    <row r="247" spans="2:7">
      <c r="B247" s="6"/>
      <c r="D247" s="6"/>
      <c r="E247" s="6"/>
      <c r="F247" s="6"/>
      <c r="G247" s="90"/>
    </row>
    <row r="248" spans="2:7">
      <c r="B248" s="6"/>
      <c r="D248" s="6"/>
      <c r="E248" s="6"/>
      <c r="F248" s="6"/>
      <c r="G248" s="90"/>
    </row>
    <row r="249" spans="2:7">
      <c r="B249" s="6"/>
      <c r="D249" s="6"/>
      <c r="E249" s="6"/>
      <c r="F249" s="6"/>
      <c r="G249" s="90"/>
    </row>
    <row r="250" spans="2:7">
      <c r="B250" s="6"/>
      <c r="D250" s="6"/>
      <c r="E250" s="6"/>
      <c r="F250" s="6"/>
      <c r="G250" s="90"/>
    </row>
    <row r="251" spans="2:7">
      <c r="B251" s="6"/>
      <c r="D251" s="6"/>
      <c r="E251" s="6"/>
      <c r="F251" s="6"/>
      <c r="G251" s="90"/>
    </row>
    <row r="252" spans="2:7">
      <c r="B252" s="6"/>
      <c r="D252" s="6"/>
      <c r="E252" s="6"/>
      <c r="F252" s="6"/>
      <c r="G252" s="90"/>
    </row>
    <row r="253" spans="2:7">
      <c r="B253" s="6"/>
      <c r="D253" s="6"/>
      <c r="E253" s="6"/>
      <c r="F253" s="6"/>
      <c r="G253" s="90"/>
    </row>
    <row r="254" spans="2:7">
      <c r="B254" s="6"/>
      <c r="D254" s="6"/>
      <c r="E254" s="6"/>
      <c r="F254" s="6"/>
      <c r="G254" s="90"/>
    </row>
    <row r="255" spans="2:7">
      <c r="B255" s="6"/>
      <c r="D255" s="6"/>
      <c r="E255" s="6"/>
      <c r="F255" s="6"/>
      <c r="G255" s="90"/>
    </row>
    <row r="256" spans="2:7">
      <c r="B256" s="6"/>
      <c r="D256" s="6"/>
      <c r="E256" s="6"/>
      <c r="F256" s="6"/>
      <c r="G256" s="90"/>
    </row>
    <row r="257" spans="2:7">
      <c r="B257" s="6"/>
      <c r="D257" s="6"/>
      <c r="E257" s="6"/>
      <c r="F257" s="6"/>
      <c r="G257" s="90"/>
    </row>
    <row r="258" spans="2:7">
      <c r="B258" s="6"/>
      <c r="D258" s="6"/>
      <c r="E258" s="6"/>
      <c r="F258" s="6"/>
      <c r="G258" s="90"/>
    </row>
    <row r="259" spans="2:7">
      <c r="B259" s="6"/>
      <c r="D259" s="6"/>
      <c r="E259" s="6"/>
      <c r="F259" s="6"/>
      <c r="G259" s="90"/>
    </row>
    <row r="260" spans="2:7">
      <c r="B260" s="6"/>
      <c r="D260" s="6"/>
      <c r="E260" s="6"/>
      <c r="F260" s="6"/>
      <c r="G260" s="90"/>
    </row>
    <row r="261" spans="2:7">
      <c r="B261" s="6"/>
      <c r="D261" s="6"/>
      <c r="E261" s="6"/>
      <c r="F261" s="6"/>
      <c r="G261" s="90"/>
    </row>
    <row r="262" spans="2:7">
      <c r="B262" s="6"/>
      <c r="D262" s="6"/>
      <c r="E262" s="6"/>
      <c r="F262" s="6"/>
      <c r="G262" s="90"/>
    </row>
    <row r="263" spans="2:7">
      <c r="B263" s="6"/>
      <c r="D263" s="6"/>
      <c r="E263" s="6"/>
      <c r="F263" s="6"/>
      <c r="G263" s="90"/>
    </row>
    <row r="264" spans="2:7">
      <c r="B264" s="6"/>
      <c r="D264" s="6"/>
      <c r="E264" s="6"/>
      <c r="F264" s="6"/>
      <c r="G264" s="90"/>
    </row>
    <row r="265" spans="2:7">
      <c r="B265" s="6"/>
      <c r="D265" s="6"/>
      <c r="E265" s="6"/>
      <c r="F265" s="6"/>
      <c r="G265" s="90"/>
    </row>
    <row r="266" spans="2:7">
      <c r="B266" s="6"/>
      <c r="D266" s="6"/>
      <c r="E266" s="6"/>
      <c r="F266" s="6"/>
      <c r="G266" s="90"/>
    </row>
    <row r="267" spans="2:7">
      <c r="B267" s="6"/>
      <c r="D267" s="6"/>
      <c r="E267" s="6"/>
      <c r="F267" s="6"/>
      <c r="G267" s="90"/>
    </row>
    <row r="268" spans="2:7">
      <c r="B268" s="6"/>
      <c r="D268" s="6"/>
      <c r="E268" s="6"/>
      <c r="F268" s="6"/>
      <c r="G268" s="90"/>
    </row>
    <row r="269" spans="2:7">
      <c r="B269" s="6"/>
      <c r="D269" s="6"/>
      <c r="E269" s="6"/>
      <c r="F269" s="6"/>
      <c r="G269" s="90"/>
    </row>
    <row r="270" spans="2:7">
      <c r="B270" s="6"/>
      <c r="D270" s="6"/>
      <c r="E270" s="6"/>
      <c r="F270" s="6"/>
      <c r="G270" s="90"/>
    </row>
    <row r="271" spans="2:7">
      <c r="B271" s="6"/>
      <c r="D271" s="6"/>
      <c r="E271" s="6"/>
      <c r="F271" s="6"/>
      <c r="G271" s="90"/>
    </row>
    <row r="283" spans="2:7">
      <c r="B283" s="6"/>
      <c r="D283" s="6"/>
      <c r="E283" s="6"/>
      <c r="F283" s="6"/>
      <c r="G283" s="90"/>
    </row>
    <row r="284" spans="2:7">
      <c r="B284" s="6"/>
      <c r="D284" s="6"/>
      <c r="E284" s="6"/>
      <c r="F284" s="6"/>
      <c r="G284" s="90"/>
    </row>
    <row r="285" spans="2:7">
      <c r="B285" s="6"/>
      <c r="D285" s="6"/>
      <c r="E285" s="6"/>
      <c r="F285" s="6"/>
      <c r="G285" s="90"/>
    </row>
    <row r="286" spans="2:7">
      <c r="B286" s="6"/>
      <c r="D286" s="6"/>
      <c r="E286" s="6"/>
      <c r="F286" s="6"/>
      <c r="G286" s="90"/>
    </row>
    <row r="287" spans="2:7">
      <c r="B287" s="6"/>
      <c r="D287" s="6"/>
      <c r="E287" s="6"/>
      <c r="F287" s="6"/>
      <c r="G287" s="90"/>
    </row>
    <row r="288" spans="2:7">
      <c r="B288" s="6"/>
      <c r="D288" s="6"/>
      <c r="E288" s="6"/>
      <c r="F288" s="6"/>
      <c r="G288" s="90"/>
    </row>
    <row r="289" spans="2:7">
      <c r="B289" s="6"/>
      <c r="D289" s="6"/>
      <c r="E289" s="6"/>
      <c r="F289" s="6"/>
      <c r="G289" s="90"/>
    </row>
    <row r="290" spans="2:7">
      <c r="B290" s="6"/>
      <c r="D290" s="6"/>
      <c r="E290" s="6"/>
      <c r="F290" s="6"/>
      <c r="G290" s="90"/>
    </row>
    <row r="291" spans="2:7">
      <c r="B291" s="6"/>
      <c r="D291" s="6"/>
      <c r="E291" s="6"/>
      <c r="F291" s="6"/>
      <c r="G291" s="90"/>
    </row>
    <row r="292" spans="2:7">
      <c r="B292" s="6"/>
      <c r="D292" s="6"/>
      <c r="E292" s="6"/>
      <c r="F292" s="6"/>
      <c r="G292" s="90"/>
    </row>
    <row r="293" spans="2:7">
      <c r="B293" s="6"/>
      <c r="D293" s="6"/>
      <c r="E293" s="6"/>
      <c r="F293" s="6"/>
      <c r="G293" s="90"/>
    </row>
    <row r="294" spans="2:7">
      <c r="B294" s="6"/>
      <c r="D294" s="6"/>
      <c r="E294" s="6"/>
      <c r="F294" s="6"/>
      <c r="G294" s="90"/>
    </row>
    <row r="295" spans="2:7">
      <c r="B295" s="6"/>
      <c r="D295" s="6"/>
      <c r="E295" s="6"/>
      <c r="F295" s="6"/>
      <c r="G295" s="90"/>
    </row>
    <row r="296" spans="2:7">
      <c r="B296" s="6"/>
      <c r="D296" s="6"/>
      <c r="E296" s="6"/>
      <c r="F296" s="6"/>
      <c r="G296" s="90"/>
    </row>
    <row r="297" spans="2:7">
      <c r="B297" s="6"/>
      <c r="D297" s="6"/>
      <c r="E297" s="6"/>
      <c r="F297" s="6"/>
      <c r="G297" s="90"/>
    </row>
    <row r="298" spans="2:7">
      <c r="B298" s="6"/>
      <c r="D298" s="6"/>
      <c r="E298" s="6"/>
      <c r="F298" s="6"/>
      <c r="G298" s="90"/>
    </row>
    <row r="299" spans="2:7">
      <c r="B299" s="6"/>
      <c r="D299" s="6"/>
      <c r="E299" s="6"/>
      <c r="F299" s="6"/>
      <c r="G299" s="90"/>
    </row>
    <row r="300" spans="2:7">
      <c r="B300" s="6"/>
      <c r="D300" s="6"/>
      <c r="E300" s="6"/>
      <c r="F300" s="6"/>
      <c r="G300" s="90"/>
    </row>
    <row r="301" spans="2:7">
      <c r="B301" s="6"/>
      <c r="D301" s="6"/>
      <c r="E301" s="6"/>
      <c r="F301" s="6"/>
      <c r="G301" s="90"/>
    </row>
    <row r="302" spans="2:7">
      <c r="B302" s="6"/>
      <c r="D302" s="6"/>
      <c r="E302" s="6"/>
      <c r="F302" s="6"/>
      <c r="G302" s="90"/>
    </row>
    <row r="303" spans="2:7">
      <c r="B303" s="6"/>
      <c r="D303" s="6"/>
      <c r="E303" s="6"/>
      <c r="F303" s="6"/>
      <c r="G303" s="90"/>
    </row>
    <row r="304" spans="2:7">
      <c r="B304" s="6"/>
      <c r="D304" s="6"/>
      <c r="E304" s="6"/>
      <c r="F304" s="6"/>
      <c r="G304" s="90"/>
    </row>
    <row r="305" spans="2:7">
      <c r="B305" s="6"/>
      <c r="D305" s="6"/>
      <c r="E305" s="6"/>
      <c r="F305" s="6"/>
      <c r="G305" s="90"/>
    </row>
    <row r="306" spans="2:7">
      <c r="B306" s="6"/>
      <c r="D306" s="6"/>
      <c r="E306" s="6"/>
      <c r="F306" s="6"/>
      <c r="G306" s="90"/>
    </row>
    <row r="307" spans="2:7">
      <c r="B307" s="6"/>
      <c r="D307" s="6"/>
      <c r="E307" s="6"/>
      <c r="F307" s="6"/>
      <c r="G307" s="90"/>
    </row>
    <row r="308" spans="2:7">
      <c r="B308" s="6"/>
      <c r="D308" s="6"/>
      <c r="E308" s="6"/>
      <c r="F308" s="6"/>
      <c r="G308" s="90"/>
    </row>
    <row r="309" spans="2:7">
      <c r="B309" s="6"/>
      <c r="D309" s="6"/>
      <c r="E309" s="6"/>
      <c r="F309" s="6"/>
      <c r="G309" s="90"/>
    </row>
    <row r="310" spans="2:7">
      <c r="B310" s="6"/>
      <c r="D310" s="6"/>
      <c r="E310" s="6"/>
      <c r="F310" s="6"/>
      <c r="G310" s="90"/>
    </row>
    <row r="311" spans="2:7">
      <c r="B311" s="6"/>
      <c r="D311" s="6"/>
      <c r="E311" s="6"/>
      <c r="F311" s="6"/>
      <c r="G311" s="90"/>
    </row>
    <row r="312" spans="2:7">
      <c r="B312" s="6"/>
      <c r="D312" s="6"/>
      <c r="E312" s="6"/>
      <c r="F312" s="6"/>
      <c r="G312" s="90"/>
    </row>
    <row r="313" spans="2:7">
      <c r="B313" s="6"/>
      <c r="D313" s="6"/>
      <c r="E313" s="6"/>
      <c r="F313" s="6"/>
      <c r="G313" s="90"/>
    </row>
    <row r="314" spans="2:7">
      <c r="B314" s="6"/>
      <c r="D314" s="6"/>
      <c r="E314" s="6"/>
      <c r="F314" s="6"/>
      <c r="G314" s="90"/>
    </row>
    <row r="315" spans="2:7">
      <c r="B315" s="6"/>
      <c r="D315" s="6"/>
      <c r="E315" s="6"/>
      <c r="F315" s="6"/>
      <c r="G315" s="90"/>
    </row>
    <row r="316" spans="2:7">
      <c r="B316" s="6"/>
      <c r="D316" s="6"/>
      <c r="E316" s="6"/>
      <c r="F316" s="6"/>
      <c r="G316" s="90"/>
    </row>
    <row r="317" spans="2:7">
      <c r="B317" s="6"/>
      <c r="D317" s="6"/>
      <c r="E317" s="6"/>
      <c r="F317" s="6"/>
      <c r="G317" s="90"/>
    </row>
    <row r="318" spans="2:7">
      <c r="B318" s="6"/>
      <c r="D318" s="6"/>
      <c r="E318" s="6"/>
      <c r="F318" s="6"/>
      <c r="G318" s="90"/>
    </row>
    <row r="319" spans="2:7">
      <c r="B319" s="6"/>
      <c r="D319" s="6"/>
      <c r="E319" s="6"/>
      <c r="F319" s="6"/>
      <c r="G319" s="90"/>
    </row>
    <row r="320" spans="2:7">
      <c r="B320" s="6"/>
      <c r="D320" s="6"/>
      <c r="E320" s="6"/>
      <c r="F320" s="6"/>
      <c r="G320" s="90"/>
    </row>
    <row r="321" spans="2:7">
      <c r="B321" s="6"/>
      <c r="D321" s="6"/>
      <c r="E321" s="6"/>
      <c r="F321" s="6"/>
      <c r="G321" s="90"/>
    </row>
    <row r="322" spans="2:7">
      <c r="B322" s="6"/>
      <c r="D322" s="6"/>
      <c r="E322" s="6"/>
      <c r="F322" s="6"/>
      <c r="G322" s="90"/>
    </row>
    <row r="323" spans="2:7">
      <c r="B323" s="6"/>
      <c r="D323" s="6"/>
      <c r="E323" s="6"/>
      <c r="F323" s="6"/>
      <c r="G323" s="90"/>
    </row>
    <row r="324" spans="2:7">
      <c r="B324" s="6"/>
      <c r="D324" s="6"/>
      <c r="E324" s="6"/>
      <c r="F324" s="6"/>
      <c r="G324" s="90"/>
    </row>
    <row r="325" spans="2:7">
      <c r="B325" s="6"/>
      <c r="D325" s="6"/>
      <c r="E325" s="6"/>
      <c r="F325" s="6"/>
      <c r="G325" s="90"/>
    </row>
    <row r="326" spans="2:7">
      <c r="B326" s="6"/>
      <c r="D326" s="6"/>
      <c r="E326" s="6"/>
      <c r="F326" s="6"/>
      <c r="G326" s="90"/>
    </row>
    <row r="327" spans="2:7">
      <c r="B327" s="6"/>
      <c r="D327" s="6"/>
      <c r="E327" s="6"/>
      <c r="F327" s="6"/>
      <c r="G327" s="90"/>
    </row>
    <row r="328" spans="2:7">
      <c r="B328" s="6"/>
      <c r="D328" s="6"/>
      <c r="E328" s="6"/>
      <c r="F328" s="6"/>
      <c r="G328" s="90"/>
    </row>
    <row r="329" spans="2:7">
      <c r="B329" s="6"/>
      <c r="D329" s="6"/>
      <c r="E329" s="6"/>
      <c r="F329" s="6"/>
      <c r="G329" s="90"/>
    </row>
    <row r="330" spans="2:7">
      <c r="B330" s="6"/>
      <c r="D330" s="6"/>
      <c r="E330" s="6"/>
      <c r="F330" s="6"/>
      <c r="G330" s="90"/>
    </row>
    <row r="331" spans="2:7">
      <c r="B331" s="6"/>
      <c r="D331" s="6"/>
      <c r="E331" s="6"/>
      <c r="F331" s="6"/>
      <c r="G331" s="90"/>
    </row>
    <row r="332" spans="2:7">
      <c r="B332" s="6"/>
      <c r="D332" s="6"/>
      <c r="E332" s="6"/>
      <c r="F332" s="6"/>
      <c r="G332" s="90"/>
    </row>
    <row r="333" spans="2:7">
      <c r="B333" s="6"/>
      <c r="D333" s="6"/>
      <c r="E333" s="6"/>
      <c r="F333" s="6"/>
      <c r="G333" s="90"/>
    </row>
    <row r="334" spans="2:7">
      <c r="B334" s="6"/>
      <c r="D334" s="6"/>
      <c r="E334" s="6"/>
      <c r="F334" s="6"/>
      <c r="G334" s="90"/>
    </row>
    <row r="335" spans="2:7">
      <c r="B335" s="6"/>
      <c r="D335" s="6"/>
      <c r="E335" s="6"/>
      <c r="F335" s="6"/>
      <c r="G335" s="90"/>
    </row>
    <row r="336" spans="2:7">
      <c r="B336" s="6"/>
      <c r="D336" s="6"/>
      <c r="E336" s="6"/>
      <c r="F336" s="6"/>
      <c r="G336" s="90"/>
    </row>
    <row r="337" spans="2:7">
      <c r="B337" s="6"/>
      <c r="D337" s="6"/>
      <c r="E337" s="6"/>
      <c r="F337" s="6"/>
      <c r="G337" s="90"/>
    </row>
    <row r="338" spans="2:7">
      <c r="B338" s="6"/>
      <c r="D338" s="6"/>
      <c r="E338" s="6"/>
      <c r="F338" s="6"/>
      <c r="G338" s="90"/>
    </row>
    <row r="339" spans="2:7">
      <c r="B339" s="6"/>
      <c r="D339" s="6"/>
      <c r="E339" s="6"/>
      <c r="F339" s="6"/>
      <c r="G339" s="90"/>
    </row>
    <row r="340" spans="2:7">
      <c r="B340" s="6"/>
      <c r="D340" s="6"/>
      <c r="E340" s="6"/>
      <c r="F340" s="6"/>
      <c r="G340" s="90"/>
    </row>
    <row r="341" spans="2:7">
      <c r="B341" s="6"/>
      <c r="D341" s="6"/>
      <c r="E341" s="6"/>
      <c r="F341" s="6"/>
      <c r="G341" s="90"/>
    </row>
    <row r="342" spans="2:7">
      <c r="B342" s="6"/>
      <c r="D342" s="6"/>
      <c r="E342" s="6"/>
      <c r="F342" s="6"/>
      <c r="G342" s="90"/>
    </row>
    <row r="343" spans="2:7">
      <c r="B343" s="6"/>
      <c r="D343" s="6"/>
      <c r="E343" s="6"/>
      <c r="F343" s="6"/>
      <c r="G343" s="90"/>
    </row>
    <row r="344" spans="2:7">
      <c r="B344" s="6"/>
      <c r="D344" s="6"/>
      <c r="E344" s="6"/>
      <c r="F344" s="6"/>
      <c r="G344" s="90"/>
    </row>
    <row r="345" spans="2:7">
      <c r="B345" s="6"/>
      <c r="D345" s="6"/>
      <c r="E345" s="6"/>
      <c r="F345" s="6"/>
      <c r="G345" s="90"/>
    </row>
    <row r="346" spans="2:7">
      <c r="B346" s="6"/>
      <c r="D346" s="6"/>
      <c r="E346" s="6"/>
      <c r="F346" s="6"/>
      <c r="G346" s="90"/>
    </row>
    <row r="347" spans="2:7">
      <c r="B347" s="6"/>
      <c r="D347" s="6"/>
      <c r="E347" s="6"/>
      <c r="F347" s="6"/>
      <c r="G347" s="90"/>
    </row>
    <row r="348" spans="2:7">
      <c r="B348" s="6"/>
      <c r="D348" s="6"/>
      <c r="E348" s="6"/>
      <c r="F348" s="6"/>
      <c r="G348" s="90"/>
    </row>
    <row r="349" spans="2:7">
      <c r="B349" s="6"/>
      <c r="D349" s="6"/>
      <c r="E349" s="6"/>
      <c r="F349" s="6"/>
      <c r="G349" s="90"/>
    </row>
    <row r="350" spans="2:7">
      <c r="B350" s="6"/>
      <c r="D350" s="6"/>
      <c r="E350" s="6"/>
      <c r="F350" s="6"/>
      <c r="G350" s="90"/>
    </row>
    <row r="351" spans="2:7">
      <c r="B351" s="6"/>
      <c r="D351" s="6"/>
      <c r="E351" s="6"/>
      <c r="F351" s="6"/>
      <c r="G351" s="90"/>
    </row>
    <row r="352" spans="2:7">
      <c r="B352" s="6"/>
      <c r="D352" s="6"/>
      <c r="E352" s="6"/>
      <c r="F352" s="6"/>
      <c r="G352" s="90"/>
    </row>
    <row r="353" spans="2:7">
      <c r="B353" s="6"/>
      <c r="D353" s="6"/>
      <c r="E353" s="6"/>
      <c r="F353" s="6"/>
      <c r="G353" s="90"/>
    </row>
    <row r="354" spans="2:7">
      <c r="B354" s="6"/>
      <c r="D354" s="6"/>
      <c r="E354" s="6"/>
      <c r="F354" s="6"/>
      <c r="G354" s="90"/>
    </row>
    <row r="355" spans="2:7">
      <c r="B355" s="6"/>
      <c r="D355" s="6"/>
      <c r="E355" s="6"/>
      <c r="F355" s="6"/>
      <c r="G355" s="90"/>
    </row>
    <row r="356" spans="2:7">
      <c r="B356" s="6"/>
      <c r="D356" s="6"/>
      <c r="E356" s="6"/>
      <c r="F356" s="6"/>
      <c r="G356" s="90"/>
    </row>
    <row r="357" spans="2:7">
      <c r="B357" s="6"/>
      <c r="D357" s="6"/>
      <c r="E357" s="6"/>
      <c r="F357" s="6"/>
      <c r="G357" s="90"/>
    </row>
    <row r="358" spans="2:7">
      <c r="B358" s="6"/>
      <c r="D358" s="6"/>
      <c r="E358" s="6"/>
      <c r="F358" s="6"/>
      <c r="G358" s="90"/>
    </row>
    <row r="359" spans="2:7">
      <c r="B359" s="6"/>
      <c r="D359" s="6"/>
      <c r="E359" s="6"/>
      <c r="F359" s="6"/>
      <c r="G359" s="90"/>
    </row>
    <row r="360" spans="2:7">
      <c r="B360" s="6"/>
      <c r="D360" s="6"/>
      <c r="E360" s="6"/>
      <c r="F360" s="6"/>
      <c r="G360" s="90"/>
    </row>
    <row r="361" spans="2:7">
      <c r="B361" s="6"/>
      <c r="D361" s="6"/>
      <c r="E361" s="6"/>
      <c r="F361" s="6"/>
      <c r="G361" s="90"/>
    </row>
    <row r="362" spans="2:7">
      <c r="B362" s="6"/>
      <c r="D362" s="6"/>
      <c r="E362" s="6"/>
      <c r="F362" s="6"/>
      <c r="G362" s="90"/>
    </row>
    <row r="363" spans="2:7">
      <c r="B363" s="6"/>
      <c r="D363" s="6"/>
      <c r="E363" s="6"/>
      <c r="F363" s="6"/>
      <c r="G363" s="90"/>
    </row>
    <row r="364" spans="2:7">
      <c r="B364" s="6"/>
      <c r="D364" s="6"/>
      <c r="E364" s="6"/>
      <c r="F364" s="6"/>
      <c r="G364" s="90"/>
    </row>
    <row r="365" spans="2:7">
      <c r="B365" s="6"/>
      <c r="D365" s="6"/>
      <c r="E365" s="6"/>
      <c r="F365" s="6"/>
      <c r="G365" s="90"/>
    </row>
    <row r="366" spans="2:7">
      <c r="B366" s="6"/>
      <c r="D366" s="6"/>
      <c r="E366" s="6"/>
      <c r="F366" s="6"/>
      <c r="G366" s="90"/>
    </row>
    <row r="367" spans="2:7">
      <c r="B367" s="6"/>
      <c r="D367" s="6"/>
      <c r="E367" s="6"/>
      <c r="F367" s="6"/>
      <c r="G367" s="90"/>
    </row>
    <row r="368" spans="2:7">
      <c r="B368" s="6"/>
      <c r="D368" s="6"/>
      <c r="E368" s="6"/>
      <c r="F368" s="6"/>
      <c r="G368" s="90"/>
    </row>
    <row r="369" spans="2:7">
      <c r="B369" s="6"/>
      <c r="D369" s="6"/>
      <c r="E369" s="6"/>
      <c r="F369" s="6"/>
      <c r="G369" s="90"/>
    </row>
    <row r="370" spans="2:7">
      <c r="B370" s="6"/>
      <c r="D370" s="6"/>
      <c r="E370" s="6"/>
      <c r="F370" s="6"/>
      <c r="G370" s="90"/>
    </row>
    <row r="371" spans="2:7">
      <c r="B371" s="6"/>
      <c r="D371" s="6"/>
      <c r="E371" s="6"/>
      <c r="F371" s="6"/>
      <c r="G371" s="90"/>
    </row>
    <row r="372" spans="2:7">
      <c r="B372" s="6"/>
      <c r="D372" s="6"/>
      <c r="E372" s="6"/>
      <c r="F372" s="6"/>
      <c r="G372" s="90"/>
    </row>
    <row r="373" spans="2:7">
      <c r="B373" s="6"/>
      <c r="D373" s="6"/>
      <c r="E373" s="6"/>
      <c r="F373" s="6"/>
      <c r="G373" s="90"/>
    </row>
    <row r="374" spans="2:7">
      <c r="B374" s="6"/>
      <c r="D374" s="6"/>
      <c r="E374" s="6"/>
      <c r="F374" s="6"/>
      <c r="G374" s="90"/>
    </row>
    <row r="375" spans="2:7">
      <c r="B375" s="6"/>
      <c r="D375" s="6"/>
      <c r="E375" s="6"/>
      <c r="F375" s="6"/>
      <c r="G375" s="90"/>
    </row>
    <row r="376" spans="2:7">
      <c r="B376" s="6"/>
      <c r="D376" s="6"/>
      <c r="E376" s="6"/>
      <c r="F376" s="6"/>
      <c r="G376" s="90"/>
    </row>
    <row r="377" spans="2:7">
      <c r="B377" s="6"/>
      <c r="D377" s="6"/>
      <c r="E377" s="6"/>
      <c r="F377" s="6"/>
      <c r="G377" s="90"/>
    </row>
    <row r="378" spans="2:7">
      <c r="B378" s="6"/>
      <c r="D378" s="6"/>
      <c r="E378" s="6"/>
      <c r="F378" s="6"/>
      <c r="G378" s="90"/>
    </row>
    <row r="379" spans="2:7">
      <c r="B379" s="6"/>
      <c r="D379" s="6"/>
      <c r="E379" s="6"/>
      <c r="F379" s="6"/>
      <c r="G379" s="90"/>
    </row>
    <row r="380" spans="2:7">
      <c r="B380" s="6"/>
      <c r="D380" s="6"/>
      <c r="E380" s="6"/>
      <c r="F380" s="6"/>
      <c r="G380" s="90"/>
    </row>
    <row r="381" spans="2:7">
      <c r="B381" s="6"/>
      <c r="D381" s="6"/>
      <c r="E381" s="6"/>
      <c r="F381" s="6"/>
      <c r="G381" s="90"/>
    </row>
    <row r="382" spans="2:7">
      <c r="B382" s="6"/>
      <c r="D382" s="6"/>
      <c r="E382" s="6"/>
      <c r="F382" s="6"/>
      <c r="G382" s="90"/>
    </row>
    <row r="383" spans="2:7">
      <c r="B383" s="6"/>
      <c r="D383" s="6"/>
      <c r="E383" s="6"/>
      <c r="F383" s="6"/>
      <c r="G383" s="90"/>
    </row>
    <row r="384" spans="2:7">
      <c r="B384" s="6"/>
      <c r="D384" s="6"/>
      <c r="E384" s="6"/>
      <c r="F384" s="6"/>
      <c r="G384" s="90"/>
    </row>
    <row r="385" spans="2:7">
      <c r="B385" s="6"/>
      <c r="D385" s="6"/>
      <c r="E385" s="6"/>
      <c r="F385" s="6"/>
      <c r="G385" s="90"/>
    </row>
    <row r="386" spans="2:7">
      <c r="B386" s="6"/>
      <c r="D386" s="6"/>
      <c r="E386" s="6"/>
      <c r="F386" s="6"/>
      <c r="G386" s="90"/>
    </row>
    <row r="387" spans="2:7">
      <c r="B387" s="6"/>
      <c r="D387" s="6"/>
      <c r="E387" s="6"/>
      <c r="F387" s="6"/>
      <c r="G387" s="90"/>
    </row>
    <row r="388" spans="2:7">
      <c r="B388" s="6"/>
      <c r="D388" s="6"/>
      <c r="E388" s="6"/>
      <c r="F388" s="6"/>
      <c r="G388" s="90"/>
    </row>
    <row r="389" spans="2:7">
      <c r="B389" s="6"/>
      <c r="D389" s="6"/>
      <c r="E389" s="6"/>
      <c r="F389" s="6"/>
      <c r="G389" s="90"/>
    </row>
    <row r="390" spans="2:7">
      <c r="B390" s="6"/>
      <c r="D390" s="6"/>
      <c r="E390" s="6"/>
      <c r="F390" s="6"/>
      <c r="G390" s="90"/>
    </row>
    <row r="391" spans="2:7">
      <c r="B391" s="6"/>
      <c r="D391" s="6"/>
      <c r="E391" s="6"/>
      <c r="F391" s="6"/>
      <c r="G391" s="90"/>
    </row>
    <row r="392" spans="2:7">
      <c r="B392" s="6"/>
      <c r="D392" s="6"/>
      <c r="E392" s="6"/>
      <c r="F392" s="6"/>
      <c r="G392" s="90"/>
    </row>
    <row r="393" spans="2:7">
      <c r="B393" s="6"/>
      <c r="D393" s="6"/>
      <c r="E393" s="6"/>
      <c r="F393" s="6"/>
      <c r="G393" s="90"/>
    </row>
    <row r="394" spans="2:7">
      <c r="B394" s="6"/>
      <c r="D394" s="6"/>
      <c r="E394" s="6"/>
      <c r="F394" s="6"/>
      <c r="G394" s="90"/>
    </row>
    <row r="395" spans="2:7">
      <c r="B395" s="6"/>
      <c r="D395" s="6"/>
      <c r="E395" s="6"/>
      <c r="F395" s="6"/>
      <c r="G395" s="90"/>
    </row>
    <row r="396" spans="2:7">
      <c r="B396" s="6"/>
      <c r="D396" s="6"/>
      <c r="E396" s="6"/>
      <c r="F396" s="6"/>
      <c r="G396" s="90"/>
    </row>
    <row r="397" spans="2:7">
      <c r="B397" s="6"/>
      <c r="D397" s="6"/>
      <c r="E397" s="6"/>
      <c r="F397" s="6"/>
      <c r="G397" s="90"/>
    </row>
    <row r="398" spans="2:7">
      <c r="B398" s="6"/>
      <c r="D398" s="6"/>
      <c r="E398" s="6"/>
      <c r="F398" s="6"/>
      <c r="G398" s="90"/>
    </row>
    <row r="399" spans="2:7">
      <c r="B399" s="6"/>
      <c r="D399" s="6"/>
      <c r="E399" s="6"/>
      <c r="F399" s="6"/>
      <c r="G399" s="90"/>
    </row>
    <row r="400" spans="2:7">
      <c r="B400" s="6"/>
      <c r="D400" s="6"/>
      <c r="E400" s="6"/>
      <c r="F400" s="6"/>
      <c r="G400" s="90"/>
    </row>
    <row r="401" spans="2:7">
      <c r="B401" s="6"/>
      <c r="D401" s="6"/>
      <c r="E401" s="6"/>
      <c r="F401" s="6"/>
      <c r="G401" s="90"/>
    </row>
    <row r="402" spans="2:7">
      <c r="B402" s="6"/>
      <c r="D402" s="6"/>
      <c r="E402" s="6"/>
      <c r="F402" s="6"/>
      <c r="G402" s="90"/>
    </row>
    <row r="403" spans="2:7">
      <c r="B403" s="6"/>
      <c r="D403" s="6"/>
      <c r="E403" s="6"/>
      <c r="F403" s="6"/>
      <c r="G403" s="90"/>
    </row>
    <row r="404" spans="2:7">
      <c r="B404" s="6"/>
      <c r="D404" s="6"/>
      <c r="E404" s="6"/>
      <c r="F404" s="6"/>
      <c r="G404" s="90"/>
    </row>
    <row r="405" spans="2:7">
      <c r="B405" s="6"/>
      <c r="D405" s="6"/>
      <c r="E405" s="6"/>
      <c r="F405" s="6"/>
      <c r="G405" s="90"/>
    </row>
    <row r="406" spans="2:7">
      <c r="B406" s="6"/>
      <c r="D406" s="6"/>
      <c r="E406" s="6"/>
      <c r="F406" s="6"/>
      <c r="G406" s="90"/>
    </row>
    <row r="407" spans="2:7">
      <c r="B407" s="6"/>
      <c r="D407" s="6"/>
      <c r="E407" s="6"/>
      <c r="F407" s="6"/>
      <c r="G407" s="90"/>
    </row>
    <row r="408" spans="2:7">
      <c r="B408" s="6"/>
      <c r="D408" s="6"/>
      <c r="E408" s="6"/>
      <c r="F408" s="6"/>
      <c r="G408" s="90"/>
    </row>
    <row r="409" spans="2:7">
      <c r="B409" s="6"/>
      <c r="D409" s="6"/>
      <c r="E409" s="6"/>
      <c r="F409" s="6"/>
      <c r="G409" s="90"/>
    </row>
    <row r="410" spans="2:7">
      <c r="B410" s="6"/>
      <c r="D410" s="6"/>
      <c r="E410" s="6"/>
      <c r="F410" s="6"/>
      <c r="G410" s="90"/>
    </row>
    <row r="411" spans="2:7">
      <c r="B411" s="6"/>
      <c r="D411" s="6"/>
      <c r="E411" s="6"/>
      <c r="F411" s="6"/>
      <c r="G411" s="90"/>
    </row>
    <row r="412" spans="2:7">
      <c r="B412" s="6"/>
      <c r="D412" s="6"/>
      <c r="E412" s="6"/>
      <c r="F412" s="6"/>
      <c r="G412" s="90"/>
    </row>
    <row r="413" spans="2:7">
      <c r="B413" s="6"/>
      <c r="D413" s="6"/>
      <c r="E413" s="6"/>
      <c r="F413" s="6"/>
      <c r="G413" s="90"/>
    </row>
    <row r="414" spans="2:7">
      <c r="B414" s="6"/>
      <c r="D414" s="6"/>
      <c r="E414" s="6"/>
      <c r="F414" s="6"/>
      <c r="G414" s="90"/>
    </row>
    <row r="415" spans="2:7">
      <c r="B415" s="6"/>
      <c r="D415" s="6"/>
      <c r="E415" s="6"/>
      <c r="F415" s="6"/>
      <c r="G415" s="90"/>
    </row>
    <row r="416" spans="2:7">
      <c r="B416" s="6"/>
      <c r="D416" s="6"/>
      <c r="E416" s="6"/>
      <c r="F416" s="6"/>
      <c r="G416" s="90"/>
    </row>
    <row r="417" spans="2:7">
      <c r="B417" s="6"/>
      <c r="D417" s="6"/>
      <c r="E417" s="6"/>
      <c r="F417" s="6"/>
      <c r="G417" s="90"/>
    </row>
    <row r="418" spans="2:7">
      <c r="B418" s="6"/>
      <c r="D418" s="6"/>
      <c r="E418" s="6"/>
      <c r="F418" s="6"/>
      <c r="G418" s="90"/>
    </row>
    <row r="419" spans="2:7">
      <c r="B419" s="6"/>
      <c r="D419" s="6"/>
      <c r="E419" s="6"/>
      <c r="F419" s="6"/>
      <c r="G419" s="90"/>
    </row>
    <row r="420" spans="2:7">
      <c r="B420" s="6"/>
      <c r="D420" s="6"/>
      <c r="E420" s="6"/>
      <c r="F420" s="6"/>
      <c r="G420" s="90"/>
    </row>
    <row r="421" spans="2:7">
      <c r="B421" s="6"/>
      <c r="D421" s="6"/>
      <c r="E421" s="6"/>
      <c r="F421" s="6"/>
      <c r="G421" s="90"/>
    </row>
    <row r="422" spans="2:7">
      <c r="B422" s="6"/>
      <c r="D422" s="6"/>
      <c r="E422" s="6"/>
      <c r="F422" s="6"/>
      <c r="G422" s="90"/>
    </row>
    <row r="423" spans="2:7">
      <c r="B423" s="6"/>
      <c r="D423" s="6"/>
      <c r="E423" s="6"/>
      <c r="F423" s="6"/>
      <c r="G423" s="90"/>
    </row>
    <row r="424" spans="2:7">
      <c r="B424" s="6"/>
      <c r="D424" s="6"/>
      <c r="E424" s="6"/>
      <c r="F424" s="6"/>
      <c r="G424" s="90"/>
    </row>
    <row r="425" spans="2:7">
      <c r="B425" s="6"/>
      <c r="D425" s="6"/>
      <c r="E425" s="6"/>
      <c r="F425" s="6"/>
      <c r="G425" s="90"/>
    </row>
    <row r="426" spans="2:7">
      <c r="B426" s="6"/>
      <c r="D426" s="6"/>
      <c r="E426" s="6"/>
      <c r="F426" s="6"/>
      <c r="G426" s="90"/>
    </row>
    <row r="427" spans="2:7">
      <c r="B427" s="6"/>
      <c r="D427" s="6"/>
      <c r="E427" s="6"/>
      <c r="F427" s="6"/>
      <c r="G427" s="90"/>
    </row>
    <row r="428" spans="2:7">
      <c r="B428" s="6"/>
      <c r="D428" s="6"/>
      <c r="E428" s="6"/>
      <c r="F428" s="6"/>
      <c r="G428" s="90"/>
    </row>
    <row r="429" spans="2:7">
      <c r="B429" s="6"/>
      <c r="D429" s="6"/>
      <c r="E429" s="6"/>
      <c r="F429" s="6"/>
      <c r="G429" s="90"/>
    </row>
    <row r="430" spans="2:7">
      <c r="B430" s="6"/>
      <c r="D430" s="6"/>
      <c r="E430" s="6"/>
      <c r="F430" s="6"/>
      <c r="G430" s="90"/>
    </row>
    <row r="431" spans="2:7">
      <c r="B431" s="6"/>
      <c r="D431" s="6"/>
      <c r="E431" s="6"/>
      <c r="F431" s="6"/>
      <c r="G431" s="90"/>
    </row>
    <row r="432" spans="2:7">
      <c r="B432" s="6"/>
      <c r="D432" s="6"/>
      <c r="E432" s="6"/>
      <c r="F432" s="6"/>
      <c r="G432" s="90"/>
    </row>
    <row r="433" spans="2:7">
      <c r="B433" s="6"/>
      <c r="D433" s="6"/>
      <c r="E433" s="6"/>
      <c r="F433" s="6"/>
      <c r="G433" s="90"/>
    </row>
    <row r="434" spans="2:7">
      <c r="B434" s="6"/>
      <c r="D434" s="6"/>
      <c r="E434" s="6"/>
      <c r="F434" s="6"/>
      <c r="G434" s="90"/>
    </row>
    <row r="435" spans="2:7">
      <c r="B435" s="6"/>
      <c r="D435" s="6"/>
      <c r="E435" s="6"/>
      <c r="F435" s="6"/>
      <c r="G435" s="90"/>
    </row>
    <row r="436" spans="2:7">
      <c r="B436" s="6"/>
      <c r="D436" s="6"/>
      <c r="E436" s="6"/>
      <c r="F436" s="6"/>
      <c r="G436" s="90"/>
    </row>
    <row r="437" spans="2:7">
      <c r="B437" s="6"/>
      <c r="D437" s="6"/>
      <c r="E437" s="6"/>
      <c r="F437" s="6"/>
      <c r="G437" s="90"/>
    </row>
    <row r="438" spans="2:7">
      <c r="B438" s="6"/>
      <c r="D438" s="6"/>
      <c r="E438" s="6"/>
      <c r="F438" s="6"/>
      <c r="G438" s="90"/>
    </row>
    <row r="439" spans="2:7">
      <c r="B439" s="6"/>
      <c r="D439" s="6"/>
      <c r="E439" s="6"/>
      <c r="F439" s="6"/>
      <c r="G439" s="90"/>
    </row>
    <row r="440" spans="2:7">
      <c r="B440" s="6"/>
      <c r="D440" s="6"/>
      <c r="E440" s="6"/>
      <c r="F440" s="6"/>
      <c r="G440" s="90"/>
    </row>
    <row r="441" spans="2:7">
      <c r="B441" s="6"/>
      <c r="D441" s="6"/>
      <c r="E441" s="6"/>
      <c r="F441" s="6"/>
      <c r="G441" s="90"/>
    </row>
    <row r="442" spans="2:7">
      <c r="B442" s="6"/>
      <c r="D442" s="6"/>
      <c r="E442" s="6"/>
      <c r="F442" s="6"/>
      <c r="G442" s="90"/>
    </row>
    <row r="443" spans="2:7">
      <c r="B443" s="6"/>
      <c r="D443" s="6"/>
      <c r="E443" s="6"/>
      <c r="F443" s="6"/>
      <c r="G443" s="90"/>
    </row>
    <row r="444" spans="2:7">
      <c r="B444" s="6"/>
      <c r="D444" s="6"/>
      <c r="E444" s="6"/>
      <c r="F444" s="6"/>
      <c r="G444" s="90"/>
    </row>
    <row r="445" spans="2:7">
      <c r="B445" s="6"/>
      <c r="D445" s="6"/>
      <c r="E445" s="6"/>
      <c r="F445" s="6"/>
      <c r="G445" s="90"/>
    </row>
    <row r="446" spans="2:7">
      <c r="B446" s="6"/>
      <c r="D446" s="6"/>
      <c r="E446" s="6"/>
      <c r="F446" s="6"/>
      <c r="G446" s="90"/>
    </row>
    <row r="447" spans="2:7">
      <c r="B447" s="6"/>
      <c r="D447" s="6"/>
      <c r="E447" s="6"/>
      <c r="F447" s="6"/>
      <c r="G447" s="90"/>
    </row>
    <row r="448" spans="2:7">
      <c r="B448" s="6"/>
      <c r="D448" s="6"/>
      <c r="E448" s="6"/>
      <c r="F448" s="6"/>
      <c r="G448" s="90"/>
    </row>
    <row r="449" spans="2:7">
      <c r="B449" s="6"/>
      <c r="D449" s="6"/>
      <c r="E449" s="6"/>
      <c r="F449" s="6"/>
      <c r="G449" s="90"/>
    </row>
    <row r="450" spans="2:7">
      <c r="B450" s="6"/>
      <c r="D450" s="6"/>
      <c r="E450" s="6"/>
      <c r="F450" s="6"/>
      <c r="G450" s="90"/>
    </row>
    <row r="451" spans="2:7">
      <c r="B451" s="6"/>
      <c r="D451" s="6"/>
      <c r="E451" s="6"/>
      <c r="F451" s="6"/>
      <c r="G451" s="90"/>
    </row>
    <row r="452" spans="2:7">
      <c r="B452" s="6"/>
      <c r="D452" s="6"/>
      <c r="E452" s="6"/>
      <c r="F452" s="6"/>
      <c r="G452" s="90"/>
    </row>
    <row r="453" spans="2:7">
      <c r="B453" s="6"/>
      <c r="D453" s="6"/>
      <c r="E453" s="6"/>
      <c r="F453" s="6"/>
      <c r="G453" s="90"/>
    </row>
    <row r="454" spans="2:7">
      <c r="B454" s="6"/>
      <c r="D454" s="6"/>
      <c r="E454" s="6"/>
      <c r="F454" s="6"/>
      <c r="G454" s="90"/>
    </row>
    <row r="455" spans="2:7">
      <c r="B455" s="6"/>
      <c r="D455" s="6"/>
      <c r="E455" s="6"/>
      <c r="F455" s="6"/>
      <c r="G455" s="90"/>
    </row>
    <row r="456" spans="2:7">
      <c r="B456" s="6"/>
      <c r="D456" s="6"/>
      <c r="E456" s="6"/>
      <c r="F456" s="6"/>
      <c r="G456" s="90"/>
    </row>
    <row r="457" spans="2:7">
      <c r="B457" s="6"/>
      <c r="D457" s="6"/>
      <c r="E457" s="6"/>
      <c r="F457" s="6"/>
      <c r="G457" s="90"/>
    </row>
    <row r="458" spans="2:7">
      <c r="B458" s="6"/>
      <c r="D458" s="6"/>
      <c r="E458" s="6"/>
      <c r="F458" s="6"/>
      <c r="G458" s="90"/>
    </row>
    <row r="459" spans="2:7">
      <c r="B459" s="6"/>
      <c r="D459" s="6"/>
      <c r="E459" s="6"/>
      <c r="F459" s="6"/>
      <c r="G459" s="90"/>
    </row>
    <row r="460" spans="2:7">
      <c r="B460" s="6"/>
      <c r="D460" s="6"/>
      <c r="E460" s="6"/>
      <c r="F460" s="6"/>
      <c r="G460" s="90"/>
    </row>
    <row r="461" spans="2:7">
      <c r="B461" s="6"/>
      <c r="D461" s="6"/>
      <c r="E461" s="6"/>
      <c r="F461" s="6"/>
      <c r="G461" s="90"/>
    </row>
    <row r="462" spans="2:7">
      <c r="B462" s="6"/>
      <c r="D462" s="6"/>
      <c r="E462" s="6"/>
      <c r="F462" s="6"/>
      <c r="G462" s="90"/>
    </row>
    <row r="463" spans="2:7">
      <c r="B463" s="6"/>
      <c r="D463" s="6"/>
      <c r="E463" s="6"/>
      <c r="F463" s="6"/>
      <c r="G463" s="90"/>
    </row>
    <row r="464" spans="2:7">
      <c r="B464" s="6"/>
      <c r="D464" s="6"/>
      <c r="E464" s="6"/>
      <c r="F464" s="6"/>
      <c r="G464" s="90"/>
    </row>
    <row r="465" spans="2:7">
      <c r="B465" s="6"/>
      <c r="D465" s="6"/>
      <c r="E465" s="6"/>
      <c r="F465" s="6"/>
      <c r="G465" s="90"/>
    </row>
    <row r="466" spans="2:7">
      <c r="B466" s="6"/>
      <c r="D466" s="6"/>
      <c r="E466" s="6"/>
      <c r="F466" s="6"/>
      <c r="G466" s="90"/>
    </row>
    <row r="467" spans="2:7">
      <c r="B467" s="6"/>
      <c r="D467" s="6"/>
      <c r="E467" s="6"/>
      <c r="F467" s="6"/>
      <c r="G467" s="90"/>
    </row>
    <row r="468" spans="2:7">
      <c r="B468" s="6"/>
      <c r="D468" s="6"/>
      <c r="E468" s="6"/>
      <c r="F468" s="6"/>
      <c r="G468" s="90"/>
    </row>
    <row r="469" spans="2:7">
      <c r="B469" s="6"/>
      <c r="D469" s="6"/>
      <c r="E469" s="6"/>
      <c r="F469" s="6"/>
      <c r="G469" s="90"/>
    </row>
    <row r="470" spans="2:7">
      <c r="B470" s="6"/>
      <c r="D470" s="6"/>
      <c r="E470" s="6"/>
      <c r="F470" s="6"/>
      <c r="G470" s="90"/>
    </row>
    <row r="471" spans="2:7">
      <c r="B471" s="6"/>
      <c r="D471" s="6"/>
      <c r="E471" s="6"/>
      <c r="F471" s="6"/>
      <c r="G471" s="90"/>
    </row>
    <row r="472" spans="2:7">
      <c r="B472" s="6"/>
      <c r="D472" s="6"/>
      <c r="E472" s="6"/>
      <c r="F472" s="6"/>
      <c r="G472" s="90"/>
    </row>
    <row r="473" spans="2:7">
      <c r="B473" s="6"/>
      <c r="D473" s="6"/>
      <c r="E473" s="6"/>
      <c r="F473" s="6"/>
      <c r="G473" s="90"/>
    </row>
    <row r="474" spans="2:7">
      <c r="B474" s="6"/>
      <c r="D474" s="6"/>
      <c r="E474" s="6"/>
      <c r="F474" s="6"/>
      <c r="G474" s="90"/>
    </row>
    <row r="475" spans="2:7">
      <c r="B475" s="6"/>
      <c r="D475" s="6"/>
      <c r="E475" s="6"/>
      <c r="F475" s="6"/>
      <c r="G475" s="90"/>
    </row>
    <row r="476" spans="2:7">
      <c r="B476" s="6"/>
      <c r="D476" s="6"/>
      <c r="E476" s="6"/>
      <c r="F476" s="6"/>
      <c r="G476" s="90"/>
    </row>
    <row r="477" spans="2:7">
      <c r="B477" s="6"/>
      <c r="D477" s="6"/>
      <c r="E477" s="6"/>
      <c r="F477" s="6"/>
      <c r="G477" s="90"/>
    </row>
    <row r="478" spans="2:7">
      <c r="B478" s="6"/>
      <c r="D478" s="6"/>
      <c r="E478" s="6"/>
      <c r="F478" s="6"/>
      <c r="G478" s="90"/>
    </row>
    <row r="479" spans="2:7">
      <c r="B479" s="6"/>
      <c r="D479" s="6"/>
      <c r="E479" s="6"/>
      <c r="F479" s="6"/>
      <c r="G479" s="90"/>
    </row>
    <row r="480" spans="2:7">
      <c r="B480" s="6"/>
      <c r="D480" s="6"/>
      <c r="E480" s="6"/>
      <c r="F480" s="6"/>
      <c r="G480" s="90"/>
    </row>
    <row r="481" spans="2:7">
      <c r="B481" s="6"/>
      <c r="D481" s="6"/>
      <c r="E481" s="6"/>
      <c r="F481" s="6"/>
      <c r="G481" s="90"/>
    </row>
    <row r="482" spans="2:7">
      <c r="B482" s="6"/>
      <c r="D482" s="6"/>
      <c r="E482" s="6"/>
      <c r="F482" s="6"/>
      <c r="G482" s="90"/>
    </row>
    <row r="483" spans="2:7">
      <c r="B483" s="6"/>
      <c r="D483" s="6"/>
      <c r="E483" s="6"/>
      <c r="F483" s="6"/>
      <c r="G483" s="90"/>
    </row>
    <row r="484" spans="2:7">
      <c r="B484" s="6"/>
      <c r="D484" s="6"/>
      <c r="E484" s="6"/>
      <c r="F484" s="6"/>
      <c r="G484" s="90"/>
    </row>
    <row r="485" spans="2:7">
      <c r="B485" s="6"/>
      <c r="D485" s="6"/>
      <c r="E485" s="6"/>
      <c r="F485" s="6"/>
      <c r="G485" s="90"/>
    </row>
    <row r="486" spans="2:7">
      <c r="B486" s="6"/>
      <c r="D486" s="6"/>
      <c r="E486" s="6"/>
      <c r="F486" s="6"/>
      <c r="G486" s="90"/>
    </row>
    <row r="487" spans="2:7">
      <c r="B487" s="6"/>
      <c r="D487" s="6"/>
      <c r="E487" s="6"/>
      <c r="F487" s="6"/>
      <c r="G487" s="90"/>
    </row>
    <row r="488" spans="2:7">
      <c r="B488" s="6"/>
      <c r="D488" s="6"/>
      <c r="E488" s="6"/>
      <c r="F488" s="6"/>
      <c r="G488" s="90"/>
    </row>
    <row r="489" spans="2:7">
      <c r="B489" s="6"/>
      <c r="D489" s="6"/>
      <c r="E489" s="6"/>
      <c r="F489" s="6"/>
      <c r="G489" s="90"/>
    </row>
    <row r="490" spans="2:7">
      <c r="B490" s="6"/>
      <c r="D490" s="6"/>
      <c r="E490" s="6"/>
      <c r="F490" s="6"/>
      <c r="G490" s="90"/>
    </row>
    <row r="491" spans="2:7">
      <c r="B491" s="6"/>
      <c r="D491" s="6"/>
      <c r="E491" s="6"/>
      <c r="F491" s="6"/>
      <c r="G491" s="90"/>
    </row>
    <row r="492" spans="2:7">
      <c r="B492" s="6"/>
      <c r="D492" s="6"/>
      <c r="E492" s="6"/>
      <c r="F492" s="6"/>
      <c r="G492" s="90"/>
    </row>
    <row r="493" spans="2:7">
      <c r="B493" s="6"/>
      <c r="D493" s="6"/>
      <c r="E493" s="6"/>
      <c r="F493" s="6"/>
      <c r="G493" s="90"/>
    </row>
    <row r="494" spans="2:7">
      <c r="B494" s="6"/>
      <c r="D494" s="6"/>
      <c r="E494" s="6"/>
      <c r="F494" s="6"/>
      <c r="G494" s="90"/>
    </row>
    <row r="495" spans="2:7">
      <c r="B495" s="6"/>
      <c r="D495" s="6"/>
      <c r="E495" s="6"/>
      <c r="F495" s="6"/>
      <c r="G495" s="90"/>
    </row>
    <row r="496" spans="2:7">
      <c r="B496" s="6"/>
      <c r="D496" s="6"/>
      <c r="E496" s="6"/>
      <c r="F496" s="6"/>
      <c r="G496" s="90"/>
    </row>
    <row r="497" spans="2:7">
      <c r="B497" s="6"/>
      <c r="D497" s="6"/>
      <c r="E497" s="6"/>
      <c r="F497" s="6"/>
      <c r="G497" s="90"/>
    </row>
    <row r="498" spans="2:7">
      <c r="B498" s="6"/>
      <c r="D498" s="6"/>
      <c r="E498" s="6"/>
      <c r="F498" s="6"/>
      <c r="G498" s="90"/>
    </row>
    <row r="499" spans="2:7">
      <c r="B499" s="6"/>
      <c r="D499" s="6"/>
      <c r="E499" s="6"/>
      <c r="F499" s="6"/>
      <c r="G499" s="90"/>
    </row>
    <row r="500" spans="2:7">
      <c r="B500" s="6"/>
      <c r="D500" s="6"/>
      <c r="E500" s="6"/>
      <c r="F500" s="6"/>
      <c r="G500" s="90"/>
    </row>
    <row r="501" spans="2:7">
      <c r="B501" s="6"/>
      <c r="D501" s="6"/>
      <c r="E501" s="6"/>
      <c r="F501" s="6"/>
      <c r="G501" s="90"/>
    </row>
    <row r="502" spans="2:7">
      <c r="B502" s="6"/>
      <c r="D502" s="6"/>
      <c r="E502" s="6"/>
      <c r="F502" s="6"/>
      <c r="G502" s="90"/>
    </row>
    <row r="503" spans="2:7">
      <c r="B503" s="6"/>
      <c r="D503" s="6"/>
      <c r="E503" s="6"/>
      <c r="F503" s="6"/>
      <c r="G503" s="90"/>
    </row>
    <row r="504" spans="2:7">
      <c r="B504" s="6"/>
      <c r="D504" s="6"/>
      <c r="E504" s="6"/>
      <c r="F504" s="6"/>
      <c r="G504" s="90"/>
    </row>
    <row r="505" spans="2:7">
      <c r="B505" s="6"/>
      <c r="D505" s="6"/>
      <c r="E505" s="6"/>
      <c r="F505" s="6"/>
      <c r="G505" s="90"/>
    </row>
    <row r="506" spans="2:7">
      <c r="B506" s="6"/>
      <c r="D506" s="6"/>
      <c r="E506" s="6"/>
      <c r="F506" s="6"/>
      <c r="G506" s="90"/>
    </row>
    <row r="507" spans="2:7">
      <c r="B507" s="6"/>
      <c r="D507" s="6"/>
      <c r="E507" s="6"/>
      <c r="F507" s="6"/>
      <c r="G507" s="90"/>
    </row>
    <row r="508" spans="2:7">
      <c r="B508" s="6"/>
      <c r="D508" s="6"/>
      <c r="E508" s="6"/>
      <c r="F508" s="6"/>
      <c r="G508" s="90"/>
    </row>
    <row r="509" spans="2:7">
      <c r="B509" s="6"/>
      <c r="D509" s="6"/>
      <c r="E509" s="6"/>
      <c r="F509" s="6"/>
      <c r="G509" s="90"/>
    </row>
    <row r="510" spans="2:7">
      <c r="B510" s="6"/>
      <c r="D510" s="6"/>
      <c r="E510" s="6"/>
      <c r="F510" s="6"/>
      <c r="G510" s="90"/>
    </row>
    <row r="511" spans="2:7">
      <c r="B511" s="6"/>
      <c r="D511" s="6"/>
      <c r="E511" s="6"/>
      <c r="F511" s="6"/>
      <c r="G511" s="90"/>
    </row>
    <row r="512" spans="2:7">
      <c r="B512" s="6"/>
      <c r="D512" s="6"/>
      <c r="E512" s="6"/>
      <c r="F512" s="6"/>
      <c r="G512" s="90"/>
    </row>
    <row r="513" spans="2:7">
      <c r="B513" s="6"/>
      <c r="D513" s="6"/>
      <c r="E513" s="6"/>
      <c r="F513" s="6"/>
      <c r="G513" s="90"/>
    </row>
    <row r="514" spans="2:7">
      <c r="B514" s="6"/>
      <c r="D514" s="6"/>
      <c r="E514" s="6"/>
      <c r="F514" s="6"/>
      <c r="G514" s="90"/>
    </row>
    <row r="515" spans="2:7">
      <c r="B515" s="6"/>
      <c r="D515" s="6"/>
      <c r="E515" s="6"/>
      <c r="F515" s="6"/>
      <c r="G515" s="90"/>
    </row>
    <row r="516" spans="2:7">
      <c r="B516" s="6"/>
      <c r="D516" s="6"/>
      <c r="E516" s="6"/>
      <c r="F516" s="6"/>
      <c r="G516" s="90"/>
    </row>
    <row r="517" spans="2:7">
      <c r="B517" s="6"/>
      <c r="D517" s="6"/>
      <c r="E517" s="6"/>
      <c r="F517" s="6"/>
      <c r="G517" s="90"/>
    </row>
    <row r="518" spans="2:7">
      <c r="B518" s="6"/>
      <c r="D518" s="6"/>
      <c r="E518" s="6"/>
      <c r="F518" s="6"/>
      <c r="G518" s="90"/>
    </row>
    <row r="519" spans="2:7">
      <c r="B519" s="6"/>
      <c r="D519" s="6"/>
      <c r="E519" s="6"/>
      <c r="F519" s="6"/>
      <c r="G519" s="90"/>
    </row>
    <row r="520" spans="2:7">
      <c r="B520" s="6"/>
      <c r="D520" s="6"/>
      <c r="E520" s="6"/>
      <c r="F520" s="6"/>
      <c r="G520" s="90"/>
    </row>
    <row r="521" spans="2:7">
      <c r="B521" s="6"/>
      <c r="D521" s="6"/>
      <c r="E521" s="6"/>
      <c r="F521" s="6"/>
      <c r="G521" s="90"/>
    </row>
    <row r="522" spans="2:7">
      <c r="B522" s="6"/>
      <c r="D522" s="6"/>
      <c r="E522" s="6"/>
      <c r="F522" s="6"/>
      <c r="G522" s="90"/>
    </row>
    <row r="523" spans="2:7">
      <c r="B523" s="6"/>
      <c r="D523" s="6"/>
      <c r="E523" s="6"/>
      <c r="F523" s="6"/>
      <c r="G523" s="90"/>
    </row>
    <row r="524" spans="2:7">
      <c r="B524" s="6"/>
      <c r="D524" s="6"/>
      <c r="E524" s="6"/>
      <c r="F524" s="6"/>
      <c r="G524" s="90"/>
    </row>
    <row r="525" spans="2:7">
      <c r="B525" s="6"/>
      <c r="D525" s="6"/>
      <c r="E525" s="6"/>
      <c r="F525" s="6"/>
      <c r="G525" s="90"/>
    </row>
    <row r="526" spans="2:7">
      <c r="B526" s="6"/>
      <c r="D526" s="6"/>
      <c r="E526" s="6"/>
      <c r="F526" s="6"/>
      <c r="G526" s="90"/>
    </row>
    <row r="527" spans="2:7">
      <c r="B527" s="6"/>
      <c r="D527" s="6"/>
      <c r="E527" s="6"/>
      <c r="F527" s="6"/>
      <c r="G527" s="90"/>
    </row>
    <row r="528" spans="2:7">
      <c r="B528" s="6"/>
      <c r="D528" s="6"/>
      <c r="E528" s="6"/>
      <c r="F528" s="6"/>
      <c r="G528" s="90"/>
    </row>
    <row r="529" spans="2:7">
      <c r="B529" s="6"/>
      <c r="D529" s="6"/>
      <c r="E529" s="6"/>
      <c r="F529" s="6"/>
      <c r="G529" s="90"/>
    </row>
    <row r="530" spans="2:7">
      <c r="B530" s="6"/>
      <c r="D530" s="6"/>
      <c r="E530" s="6"/>
      <c r="F530" s="6"/>
      <c r="G530" s="90"/>
    </row>
    <row r="531" spans="2:7">
      <c r="B531" s="6"/>
      <c r="D531" s="6"/>
      <c r="E531" s="6"/>
      <c r="F531" s="6"/>
      <c r="G531" s="90"/>
    </row>
    <row r="532" spans="2:7">
      <c r="B532" s="6"/>
      <c r="D532" s="6"/>
      <c r="E532" s="6"/>
      <c r="F532" s="6"/>
      <c r="G532" s="90"/>
    </row>
    <row r="533" spans="2:7">
      <c r="B533" s="6"/>
      <c r="D533" s="6"/>
      <c r="E533" s="6"/>
      <c r="F533" s="6"/>
      <c r="G533" s="90"/>
    </row>
    <row r="534" spans="2:7">
      <c r="B534" s="6"/>
      <c r="D534" s="6"/>
      <c r="E534" s="6"/>
      <c r="F534" s="6"/>
      <c r="G534" s="90"/>
    </row>
    <row r="535" spans="2:7">
      <c r="B535" s="6"/>
      <c r="D535" s="6"/>
      <c r="E535" s="6"/>
      <c r="F535" s="6"/>
      <c r="G535" s="90"/>
    </row>
    <row r="536" spans="2:7">
      <c r="B536" s="6"/>
      <c r="D536" s="6"/>
      <c r="E536" s="6"/>
      <c r="F536" s="6"/>
      <c r="G536" s="90"/>
    </row>
    <row r="537" spans="2:7">
      <c r="B537" s="6"/>
      <c r="D537" s="6"/>
      <c r="E537" s="6"/>
      <c r="F537" s="6"/>
      <c r="G537" s="90"/>
    </row>
    <row r="538" spans="2:7">
      <c r="B538" s="6"/>
      <c r="D538" s="6"/>
      <c r="E538" s="6"/>
      <c r="F538" s="6"/>
      <c r="G538" s="90"/>
    </row>
    <row r="539" spans="2:7">
      <c r="B539" s="6"/>
      <c r="D539" s="6"/>
      <c r="E539" s="6"/>
      <c r="F539" s="6"/>
      <c r="G539" s="90"/>
    </row>
    <row r="540" spans="2:7">
      <c r="B540" s="6"/>
      <c r="D540" s="6"/>
      <c r="E540" s="6"/>
      <c r="F540" s="6"/>
      <c r="G540" s="90"/>
    </row>
    <row r="541" spans="2:7">
      <c r="B541" s="6"/>
      <c r="D541" s="6"/>
      <c r="E541" s="6"/>
      <c r="F541" s="6"/>
      <c r="G541" s="90"/>
    </row>
    <row r="542" spans="2:7">
      <c r="B542" s="6"/>
      <c r="D542" s="6"/>
      <c r="E542" s="6"/>
      <c r="F542" s="6"/>
      <c r="G542" s="90"/>
    </row>
    <row r="543" spans="2:7">
      <c r="B543" s="6"/>
      <c r="D543" s="6"/>
      <c r="E543" s="6"/>
      <c r="F543" s="6"/>
      <c r="G543" s="90"/>
    </row>
    <row r="544" spans="2:7">
      <c r="B544" s="6"/>
      <c r="D544" s="6"/>
      <c r="E544" s="6"/>
      <c r="F544" s="6"/>
      <c r="G544" s="90"/>
    </row>
    <row r="545" spans="2:7">
      <c r="B545" s="6"/>
      <c r="D545" s="6"/>
      <c r="E545" s="6"/>
      <c r="F545" s="6"/>
      <c r="G545" s="90"/>
    </row>
    <row r="546" spans="2:7">
      <c r="B546" s="6"/>
      <c r="D546" s="6"/>
      <c r="E546" s="6"/>
      <c r="F546" s="6"/>
      <c r="G546" s="90"/>
    </row>
    <row r="547" spans="2:7">
      <c r="B547" s="6"/>
      <c r="D547" s="6"/>
      <c r="E547" s="6"/>
      <c r="F547" s="6"/>
      <c r="G547" s="90"/>
    </row>
    <row r="548" spans="2:7">
      <c r="B548" s="6"/>
      <c r="D548" s="6"/>
      <c r="E548" s="6"/>
      <c r="F548" s="6"/>
      <c r="G548" s="90"/>
    </row>
    <row r="549" spans="2:7">
      <c r="B549" s="6"/>
      <c r="D549" s="6"/>
      <c r="E549" s="6"/>
      <c r="F549" s="6"/>
      <c r="G549" s="90"/>
    </row>
    <row r="550" spans="2:7">
      <c r="B550" s="6"/>
      <c r="D550" s="6"/>
      <c r="E550" s="6"/>
      <c r="F550" s="6"/>
      <c r="G550" s="90"/>
    </row>
    <row r="551" spans="2:7">
      <c r="B551" s="6"/>
      <c r="D551" s="6"/>
      <c r="E551" s="6"/>
      <c r="F551" s="6"/>
      <c r="G551" s="90"/>
    </row>
    <row r="552" spans="2:7">
      <c r="B552" s="6"/>
      <c r="D552" s="6"/>
      <c r="E552" s="6"/>
      <c r="F552" s="6"/>
      <c r="G552" s="90"/>
    </row>
    <row r="553" spans="2:7">
      <c r="B553" s="6"/>
      <c r="D553" s="6"/>
      <c r="E553" s="6"/>
      <c r="F553" s="6"/>
      <c r="G553" s="90"/>
    </row>
    <row r="554" spans="2:7">
      <c r="B554" s="6"/>
      <c r="D554" s="6"/>
      <c r="E554" s="6"/>
      <c r="F554" s="6"/>
      <c r="G554" s="90"/>
    </row>
    <row r="555" spans="2:7">
      <c r="B555" s="6"/>
      <c r="D555" s="6"/>
      <c r="E555" s="6"/>
      <c r="F555" s="6"/>
      <c r="G555" s="90"/>
    </row>
    <row r="556" spans="2:7">
      <c r="B556" s="6"/>
      <c r="D556" s="6"/>
      <c r="E556" s="6"/>
      <c r="F556" s="6"/>
      <c r="G556" s="90"/>
    </row>
    <row r="557" spans="2:7">
      <c r="B557" s="6"/>
      <c r="D557" s="6"/>
      <c r="E557" s="6"/>
      <c r="F557" s="6"/>
      <c r="G557" s="90"/>
    </row>
    <row r="558" spans="2:7">
      <c r="B558" s="6"/>
      <c r="D558" s="6"/>
      <c r="E558" s="6"/>
      <c r="F558" s="6"/>
      <c r="G558" s="90"/>
    </row>
    <row r="559" spans="2:7">
      <c r="B559" s="6"/>
      <c r="D559" s="6"/>
      <c r="E559" s="6"/>
      <c r="F559" s="6"/>
      <c r="G559" s="90"/>
    </row>
    <row r="560" spans="2:7">
      <c r="B560" s="6"/>
      <c r="D560" s="6"/>
      <c r="E560" s="6"/>
      <c r="F560" s="6"/>
      <c r="G560" s="90"/>
    </row>
    <row r="561" spans="2:7">
      <c r="B561" s="6"/>
      <c r="D561" s="6"/>
      <c r="E561" s="6"/>
      <c r="F561" s="6"/>
      <c r="G561" s="90"/>
    </row>
  </sheetData>
  <mergeCells count="2">
    <mergeCell ref="A54:D54"/>
    <mergeCell ref="A6:G6"/>
  </mergeCells>
  <phoneticPr fontId="30" type="noConversion"/>
  <dataValidations count="2">
    <dataValidation operator="equal" allowBlank="1" showInputMessage="1" showErrorMessage="1" sqref="A45:B45 F40:F42 D33 D40 D42 D44 D51 D53 D31 A54 D46:D49 G8:G54 F31:F38 A1:A7 A43:F43 A39:F39 B7:G7 B1:G5" xr:uid="{00000000-0002-0000-0800-000000000000}"/>
    <dataValidation operator="greaterThan" allowBlank="1" showInputMessage="1" showErrorMessage="1" sqref="A44:B44 D41 D52 D34 A40:C42 D45 D50 D32 C44:C53 A46:B53 A31:C34 A8:F30 A35:D38 E31:E38 E44:F53 E40:E42" xr:uid="{00000000-0002-0000-0800-000001000000}"/>
  </dataValidations>
  <pageMargins left="0.59055118110236227" right="0.43307086614173229" top="0.39370078740157483" bottom="0.51181102362204722" header="0.31496062992125984" footer="0.31496062992125984"/>
  <pageSetup paperSize="9" scale="80" firstPageNumber="8" fitToHeight="0" orientation="portrait" useFirstPageNumber="1" r:id="rId1"/>
  <headerFooter>
    <oddFooter>&amp;C6 of 20</oddFooter>
    <firstFooter>&amp;C1.1&amp;P</firstFooter>
  </headerFooter>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G678"/>
  <sheetViews>
    <sheetView showGridLines="0" topLeftCell="A3" zoomScale="90" zoomScaleNormal="90" zoomScaleSheetLayoutView="70" workbookViewId="0">
      <pane xSplit="7" ySplit="5" topLeftCell="H164" activePane="bottomRight" state="frozen"/>
      <selection pane="topRight" activeCell="H3" sqref="H3"/>
      <selection pane="bottomLeft" activeCell="A10" sqref="A10"/>
      <selection pane="bottomRight" activeCell="G10" sqref="G10:H11"/>
    </sheetView>
  </sheetViews>
  <sheetFormatPr defaultColWidth="8.5546875" defaultRowHeight="13.2"/>
  <cols>
    <col min="1" max="1" width="10.44140625" style="6" customWidth="1"/>
    <col min="2" max="2" width="10.44140625" style="15" customWidth="1"/>
    <col min="3" max="3" width="40.44140625" style="6" customWidth="1"/>
    <col min="4" max="4" width="10.88671875" style="28" customWidth="1"/>
    <col min="5" max="5" width="10.44140625" style="28" customWidth="1"/>
    <col min="6" max="6" width="13.5546875" style="28" bestFit="1" customWidth="1"/>
    <col min="7" max="7" width="19.109375" style="89" customWidth="1"/>
    <col min="8" max="16384" width="8.5546875" style="6"/>
  </cols>
  <sheetData>
    <row r="1" spans="1:7" ht="15.6">
      <c r="A1" s="254" t="s">
        <v>22</v>
      </c>
      <c r="B1" s="255"/>
      <c r="C1" s="256"/>
      <c r="D1" s="257"/>
      <c r="E1" s="257"/>
      <c r="F1" s="257"/>
      <c r="G1" s="258"/>
    </row>
    <row r="2" spans="1:7" ht="13.8" thickBot="1">
      <c r="A2" s="27" t="s">
        <v>643</v>
      </c>
      <c r="G2" s="111"/>
    </row>
    <row r="3" spans="1:7">
      <c r="A3" s="27" t="s">
        <v>546</v>
      </c>
      <c r="B3" s="15" t="s">
        <v>642</v>
      </c>
      <c r="C3" s="25"/>
      <c r="D3" s="26"/>
      <c r="E3" s="26"/>
      <c r="F3" s="26"/>
      <c r="G3" s="110"/>
    </row>
    <row r="4" spans="1:7">
      <c r="A4" s="24"/>
      <c r="E4" s="6"/>
      <c r="F4" s="6"/>
      <c r="G4" s="111"/>
    </row>
    <row r="5" spans="1:7" s="16" customFormat="1" ht="16.350000000000001" customHeight="1">
      <c r="A5" s="323"/>
      <c r="B5" s="272"/>
      <c r="D5" s="28"/>
      <c r="E5" s="28"/>
      <c r="F5" s="28"/>
      <c r="G5" s="286" t="s">
        <v>345</v>
      </c>
    </row>
    <row r="6" spans="1:7" s="16" customFormat="1" ht="16.350000000000001" customHeight="1">
      <c r="A6" s="438"/>
      <c r="B6" s="439"/>
      <c r="C6" s="439"/>
      <c r="D6" s="439"/>
      <c r="E6" s="439"/>
      <c r="F6" s="439"/>
      <c r="G6" s="440"/>
    </row>
    <row r="7" spans="1:7" s="191" customFormat="1">
      <c r="A7" s="340" t="s">
        <v>24</v>
      </c>
      <c r="B7" s="317" t="s">
        <v>25</v>
      </c>
      <c r="C7" s="317" t="s">
        <v>2</v>
      </c>
      <c r="D7" s="317" t="s">
        <v>20</v>
      </c>
      <c r="E7" s="319" t="s">
        <v>569</v>
      </c>
      <c r="F7" s="318" t="s">
        <v>27</v>
      </c>
      <c r="G7" s="341" t="s">
        <v>568</v>
      </c>
    </row>
    <row r="8" spans="1:7" s="19" customFormat="1" ht="26.4">
      <c r="A8" s="344"/>
      <c r="B8" s="23" t="s">
        <v>312</v>
      </c>
      <c r="C8" s="23" t="s">
        <v>14</v>
      </c>
      <c r="D8" s="13"/>
      <c r="E8" s="71"/>
      <c r="F8" s="124"/>
      <c r="G8" s="116"/>
    </row>
    <row r="9" spans="1:7" s="19" customFormat="1">
      <c r="A9" s="344"/>
      <c r="B9" s="20"/>
      <c r="C9" s="23"/>
      <c r="D9" s="13"/>
      <c r="E9" s="71"/>
      <c r="F9" s="124"/>
      <c r="G9" s="116"/>
    </row>
    <row r="10" spans="1:7" s="19" customFormat="1" ht="39.6">
      <c r="A10" s="344"/>
      <c r="B10" s="20" t="s">
        <v>346</v>
      </c>
      <c r="C10" s="22" t="s">
        <v>347</v>
      </c>
      <c r="D10" s="67"/>
      <c r="E10" s="278"/>
      <c r="F10" s="124"/>
      <c r="G10" s="116"/>
    </row>
    <row r="11" spans="1:7" s="19" customFormat="1">
      <c r="A11" s="344"/>
      <c r="B11" s="70"/>
      <c r="C11" s="69"/>
      <c r="D11" s="67"/>
      <c r="E11" s="278"/>
      <c r="F11" s="124"/>
      <c r="G11" s="116"/>
    </row>
    <row r="12" spans="1:7" s="19" customFormat="1" ht="26.4">
      <c r="A12" s="344">
        <v>5.2</v>
      </c>
      <c r="B12" s="20" t="s">
        <v>348</v>
      </c>
      <c r="C12" s="22" t="s">
        <v>349</v>
      </c>
      <c r="D12" s="67"/>
      <c r="E12" s="278"/>
      <c r="F12" s="124"/>
      <c r="G12" s="116"/>
    </row>
    <row r="13" spans="1:7" s="19" customFormat="1">
      <c r="A13" s="344"/>
      <c r="B13" s="70"/>
      <c r="C13" s="69"/>
      <c r="D13" s="67"/>
      <c r="E13" s="278"/>
      <c r="F13" s="124"/>
      <c r="G13" s="116"/>
    </row>
    <row r="14" spans="1:7" s="19" customFormat="1">
      <c r="A14" s="344"/>
      <c r="B14" s="84"/>
      <c r="C14" s="96" t="s">
        <v>350</v>
      </c>
      <c r="D14" s="67"/>
      <c r="E14" s="278"/>
      <c r="F14" s="124"/>
      <c r="G14" s="116"/>
    </row>
    <row r="15" spans="1:7" s="19" customFormat="1">
      <c r="A15" s="344"/>
      <c r="B15" s="70"/>
      <c r="C15" s="69"/>
      <c r="D15" s="67"/>
      <c r="E15" s="278"/>
      <c r="F15" s="124"/>
      <c r="G15" s="116"/>
    </row>
    <row r="16" spans="1:7" s="19" customFormat="1">
      <c r="A16" s="344" t="s">
        <v>324</v>
      </c>
      <c r="B16" s="70"/>
      <c r="C16" s="69" t="s">
        <v>351</v>
      </c>
      <c r="D16" s="67" t="s">
        <v>80</v>
      </c>
      <c r="E16" s="279">
        <v>87</v>
      </c>
      <c r="F16" s="124"/>
      <c r="G16" s="116"/>
    </row>
    <row r="17" spans="1:7" s="19" customFormat="1">
      <c r="A17" s="344"/>
      <c r="B17" s="72"/>
      <c r="C17" s="69"/>
      <c r="D17" s="67"/>
      <c r="E17" s="279" t="s">
        <v>641</v>
      </c>
      <c r="F17" s="124"/>
      <c r="G17" s="116"/>
    </row>
    <row r="18" spans="1:7" s="19" customFormat="1">
      <c r="A18" s="344" t="s">
        <v>352</v>
      </c>
      <c r="B18" s="70"/>
      <c r="C18" s="69" t="s">
        <v>353</v>
      </c>
      <c r="D18" s="67" t="s">
        <v>80</v>
      </c>
      <c r="E18" s="75">
        <v>77</v>
      </c>
      <c r="F18" s="141"/>
      <c r="G18" s="116"/>
    </row>
    <row r="19" spans="1:7" s="19" customFormat="1">
      <c r="A19" s="344"/>
      <c r="B19" s="70"/>
      <c r="C19" s="69"/>
      <c r="D19" s="67"/>
      <c r="E19" s="75" t="s">
        <v>641</v>
      </c>
      <c r="F19" s="141"/>
      <c r="G19" s="116"/>
    </row>
    <row r="20" spans="1:7" s="19" customFormat="1">
      <c r="A20" s="344" t="s">
        <v>354</v>
      </c>
      <c r="B20" s="70"/>
      <c r="C20" s="69" t="s">
        <v>355</v>
      </c>
      <c r="D20" s="67" t="s">
        <v>80</v>
      </c>
      <c r="E20" s="75">
        <v>113</v>
      </c>
      <c r="F20" s="141"/>
      <c r="G20" s="116"/>
    </row>
    <row r="21" spans="1:7" s="19" customFormat="1">
      <c r="A21" s="344"/>
      <c r="B21" s="70"/>
      <c r="C21" s="69"/>
      <c r="D21" s="67"/>
      <c r="E21" s="75" t="s">
        <v>641</v>
      </c>
      <c r="F21" s="141"/>
      <c r="G21" s="116"/>
    </row>
    <row r="22" spans="1:7" s="19" customFormat="1">
      <c r="A22" s="344" t="s">
        <v>356</v>
      </c>
      <c r="B22" s="70"/>
      <c r="C22" s="69" t="s">
        <v>357</v>
      </c>
      <c r="D22" s="67" t="s">
        <v>80</v>
      </c>
      <c r="E22" s="75">
        <v>9</v>
      </c>
      <c r="F22" s="141"/>
      <c r="G22" s="116"/>
    </row>
    <row r="23" spans="1:7" s="19" customFormat="1">
      <c r="A23" s="344"/>
      <c r="B23" s="70"/>
      <c r="C23" s="69"/>
      <c r="D23" s="67"/>
      <c r="E23" s="75" t="s">
        <v>641</v>
      </c>
      <c r="F23" s="141"/>
      <c r="G23" s="116"/>
    </row>
    <row r="24" spans="1:7" s="19" customFormat="1">
      <c r="A24" s="344" t="s">
        <v>358</v>
      </c>
      <c r="B24" s="70"/>
      <c r="C24" s="69" t="s">
        <v>359</v>
      </c>
      <c r="D24" s="67" t="s">
        <v>80</v>
      </c>
      <c r="E24" s="75">
        <v>12</v>
      </c>
      <c r="F24" s="141"/>
      <c r="G24" s="116"/>
    </row>
    <row r="25" spans="1:7" s="19" customFormat="1">
      <c r="A25" s="344"/>
      <c r="B25" s="70"/>
      <c r="C25" s="69"/>
      <c r="D25" s="67"/>
      <c r="E25" s="75" t="s">
        <v>641</v>
      </c>
      <c r="F25" s="141"/>
      <c r="G25" s="116"/>
    </row>
    <row r="26" spans="1:7" s="19" customFormat="1">
      <c r="A26" s="344" t="s">
        <v>360</v>
      </c>
      <c r="B26" s="70"/>
      <c r="C26" s="69" t="s">
        <v>361</v>
      </c>
      <c r="D26" s="67" t="s">
        <v>80</v>
      </c>
      <c r="E26" s="75">
        <v>29</v>
      </c>
      <c r="F26" s="141"/>
      <c r="G26" s="116"/>
    </row>
    <row r="27" spans="1:7" s="19" customFormat="1">
      <c r="A27" s="344"/>
      <c r="B27" s="70"/>
      <c r="C27" s="69"/>
      <c r="D27" s="67"/>
      <c r="E27" s="75" t="s">
        <v>641</v>
      </c>
      <c r="F27" s="141"/>
      <c r="G27" s="116"/>
    </row>
    <row r="28" spans="1:7" s="19" customFormat="1">
      <c r="A28" s="344" t="s">
        <v>362</v>
      </c>
      <c r="B28" s="70"/>
      <c r="C28" s="69" t="s">
        <v>363</v>
      </c>
      <c r="D28" s="67" t="s">
        <v>80</v>
      </c>
      <c r="E28" s="75">
        <v>30</v>
      </c>
      <c r="F28" s="141"/>
      <c r="G28" s="116"/>
    </row>
    <row r="29" spans="1:7" s="19" customFormat="1">
      <c r="A29" s="344"/>
      <c r="B29" s="70"/>
      <c r="C29" s="69"/>
      <c r="D29" s="67"/>
      <c r="E29" s="75" t="s">
        <v>641</v>
      </c>
      <c r="F29" s="141"/>
      <c r="G29" s="116"/>
    </row>
    <row r="30" spans="1:7" s="19" customFormat="1">
      <c r="A30" s="344" t="s">
        <v>364</v>
      </c>
      <c r="B30" s="70"/>
      <c r="C30" s="69" t="s">
        <v>365</v>
      </c>
      <c r="D30" s="67" t="s">
        <v>80</v>
      </c>
      <c r="E30" s="75">
        <v>50</v>
      </c>
      <c r="F30" s="141"/>
      <c r="G30" s="116"/>
    </row>
    <row r="31" spans="1:7" s="19" customFormat="1">
      <c r="A31" s="311"/>
      <c r="B31" s="11"/>
      <c r="C31" s="2"/>
      <c r="D31" s="1"/>
      <c r="E31" s="280" t="s">
        <v>641</v>
      </c>
      <c r="F31" s="124"/>
      <c r="G31" s="116"/>
    </row>
    <row r="32" spans="1:7" s="19" customFormat="1">
      <c r="A32" s="344" t="s">
        <v>366</v>
      </c>
      <c r="B32" s="70"/>
      <c r="C32" s="69" t="s">
        <v>367</v>
      </c>
      <c r="D32" s="67" t="s">
        <v>80</v>
      </c>
      <c r="E32" s="75">
        <v>0</v>
      </c>
      <c r="F32" s="141"/>
      <c r="G32" s="116"/>
    </row>
    <row r="33" spans="1:7" s="19" customFormat="1">
      <c r="A33" s="344"/>
      <c r="B33" s="70"/>
      <c r="C33" s="69"/>
      <c r="D33" s="67"/>
      <c r="E33" s="75" t="s">
        <v>641</v>
      </c>
      <c r="F33" s="141"/>
      <c r="G33" s="116"/>
    </row>
    <row r="34" spans="1:7" s="19" customFormat="1">
      <c r="A34" s="344" t="s">
        <v>368</v>
      </c>
      <c r="B34" s="70"/>
      <c r="C34" s="69" t="s">
        <v>369</v>
      </c>
      <c r="D34" s="67" t="s">
        <v>80</v>
      </c>
      <c r="E34" s="75">
        <v>46</v>
      </c>
      <c r="F34" s="141"/>
      <c r="G34" s="116"/>
    </row>
    <row r="35" spans="1:7" s="19" customFormat="1">
      <c r="A35" s="344"/>
      <c r="B35" s="70"/>
      <c r="C35" s="69"/>
      <c r="D35" s="67"/>
      <c r="E35" s="75" t="s">
        <v>641</v>
      </c>
      <c r="F35" s="141"/>
      <c r="G35" s="116"/>
    </row>
    <row r="36" spans="1:7" s="19" customFormat="1">
      <c r="A36" s="344" t="s">
        <v>370</v>
      </c>
      <c r="B36" s="70"/>
      <c r="C36" s="69" t="s">
        <v>371</v>
      </c>
      <c r="D36" s="67" t="s">
        <v>80</v>
      </c>
      <c r="E36" s="75">
        <v>32</v>
      </c>
      <c r="F36" s="141"/>
      <c r="G36" s="116"/>
    </row>
    <row r="37" spans="1:7" s="19" customFormat="1">
      <c r="A37" s="344"/>
      <c r="B37" s="70"/>
      <c r="C37" s="69"/>
      <c r="D37" s="67"/>
      <c r="E37" s="75" t="s">
        <v>641</v>
      </c>
      <c r="F37" s="141"/>
      <c r="G37" s="116"/>
    </row>
    <row r="38" spans="1:7" s="19" customFormat="1">
      <c r="A38" s="344" t="s">
        <v>372</v>
      </c>
      <c r="B38" s="70"/>
      <c r="C38" s="69" t="s">
        <v>373</v>
      </c>
      <c r="D38" s="67" t="s">
        <v>80</v>
      </c>
      <c r="E38" s="75">
        <v>8</v>
      </c>
      <c r="F38" s="141"/>
      <c r="G38" s="116"/>
    </row>
    <row r="39" spans="1:7" s="19" customFormat="1">
      <c r="A39" s="344"/>
      <c r="B39" s="70"/>
      <c r="C39" s="69"/>
      <c r="D39" s="67"/>
      <c r="E39" s="75" t="s">
        <v>641</v>
      </c>
      <c r="F39" s="141"/>
      <c r="G39" s="116"/>
    </row>
    <row r="40" spans="1:7" s="19" customFormat="1">
      <c r="A40" s="344"/>
      <c r="B40" s="70"/>
      <c r="C40" s="96" t="s">
        <v>550</v>
      </c>
      <c r="D40" s="67"/>
      <c r="E40" s="75"/>
      <c r="F40" s="141"/>
      <c r="G40" s="116"/>
    </row>
    <row r="41" spans="1:7" s="19" customFormat="1">
      <c r="A41" s="344"/>
      <c r="B41" s="70"/>
      <c r="C41" s="69"/>
      <c r="D41" s="67"/>
      <c r="E41" s="75"/>
      <c r="F41" s="141"/>
      <c r="G41" s="116"/>
    </row>
    <row r="42" spans="1:7" s="19" customFormat="1">
      <c r="A42" s="344" t="s">
        <v>374</v>
      </c>
      <c r="B42" s="70"/>
      <c r="C42" s="69" t="s">
        <v>375</v>
      </c>
      <c r="D42" s="67" t="s">
        <v>80</v>
      </c>
      <c r="E42" s="75">
        <v>8</v>
      </c>
      <c r="F42" s="141"/>
      <c r="G42" s="116"/>
    </row>
    <row r="43" spans="1:7" s="19" customFormat="1">
      <c r="A43" s="344"/>
      <c r="B43" s="70"/>
      <c r="C43" s="69"/>
      <c r="D43" s="67"/>
      <c r="E43" s="75" t="s">
        <v>641</v>
      </c>
      <c r="F43" s="141"/>
      <c r="G43" s="116"/>
    </row>
    <row r="44" spans="1:7" s="19" customFormat="1">
      <c r="A44" s="344" t="s">
        <v>376</v>
      </c>
      <c r="B44" s="70"/>
      <c r="C44" s="69" t="s">
        <v>377</v>
      </c>
      <c r="D44" s="67" t="s">
        <v>80</v>
      </c>
      <c r="E44" s="75">
        <v>11</v>
      </c>
      <c r="F44" s="141"/>
      <c r="G44" s="116"/>
    </row>
    <row r="45" spans="1:7" s="19" customFormat="1">
      <c r="A45" s="311"/>
      <c r="B45" s="11"/>
      <c r="C45" s="69"/>
      <c r="D45" s="1"/>
      <c r="E45" s="280" t="s">
        <v>641</v>
      </c>
      <c r="F45" s="124"/>
      <c r="G45" s="116"/>
    </row>
    <row r="46" spans="1:7" s="19" customFormat="1">
      <c r="A46" s="344" t="s">
        <v>374</v>
      </c>
      <c r="B46" s="11"/>
      <c r="C46" s="69" t="s">
        <v>378</v>
      </c>
      <c r="D46" s="67" t="s">
        <v>80</v>
      </c>
      <c r="E46" s="280">
        <v>27</v>
      </c>
      <c r="F46" s="124"/>
      <c r="G46" s="116"/>
    </row>
    <row r="47" spans="1:7" s="19" customFormat="1">
      <c r="A47" s="344"/>
      <c r="B47" s="11"/>
      <c r="C47" s="2"/>
      <c r="D47" s="67"/>
      <c r="E47" s="280" t="s">
        <v>641</v>
      </c>
      <c r="F47" s="124"/>
      <c r="G47" s="116"/>
    </row>
    <row r="48" spans="1:7" s="19" customFormat="1">
      <c r="A48" s="344" t="s">
        <v>376</v>
      </c>
      <c r="B48" s="11"/>
      <c r="C48" s="69" t="s">
        <v>379</v>
      </c>
      <c r="D48" s="67" t="s">
        <v>80</v>
      </c>
      <c r="E48" s="280">
        <v>2</v>
      </c>
      <c r="F48" s="124"/>
      <c r="G48" s="116"/>
    </row>
    <row r="49" spans="1:7" s="19" customFormat="1">
      <c r="A49" s="344"/>
      <c r="B49" s="11"/>
      <c r="C49" s="69"/>
      <c r="D49" s="67"/>
      <c r="E49" s="280" t="s">
        <v>641</v>
      </c>
      <c r="F49" s="124"/>
      <c r="G49" s="116"/>
    </row>
    <row r="50" spans="1:7" s="19" customFormat="1">
      <c r="A50" s="344" t="s">
        <v>380</v>
      </c>
      <c r="B50" s="11"/>
      <c r="C50" s="69" t="s">
        <v>381</v>
      </c>
      <c r="D50" s="67" t="s">
        <v>80</v>
      </c>
      <c r="E50" s="75">
        <v>19</v>
      </c>
      <c r="F50" s="141"/>
      <c r="G50" s="116"/>
    </row>
    <row r="51" spans="1:7" s="19" customFormat="1">
      <c r="A51" s="344"/>
      <c r="B51" s="11"/>
      <c r="C51" s="69"/>
      <c r="D51" s="67"/>
      <c r="E51" s="75" t="s">
        <v>641</v>
      </c>
      <c r="F51" s="141"/>
      <c r="G51" s="116"/>
    </row>
    <row r="52" spans="1:7" s="19" customFormat="1">
      <c r="A52" s="344" t="s">
        <v>382</v>
      </c>
      <c r="B52" s="11"/>
      <c r="C52" s="69" t="s">
        <v>383</v>
      </c>
      <c r="D52" s="67" t="s">
        <v>80</v>
      </c>
      <c r="E52" s="75">
        <v>15</v>
      </c>
      <c r="F52" s="141"/>
      <c r="G52" s="116"/>
    </row>
    <row r="53" spans="1:7" s="19" customFormat="1">
      <c r="A53" s="344"/>
      <c r="B53" s="11"/>
      <c r="C53" s="69"/>
      <c r="D53" s="67"/>
      <c r="E53" s="279" t="s">
        <v>641</v>
      </c>
      <c r="F53" s="142"/>
      <c r="G53" s="116"/>
    </row>
    <row r="54" spans="1:7" s="19" customFormat="1">
      <c r="A54" s="344" t="s">
        <v>384</v>
      </c>
      <c r="B54" s="11"/>
      <c r="C54" s="69" t="s">
        <v>385</v>
      </c>
      <c r="D54" s="67" t="s">
        <v>80</v>
      </c>
      <c r="E54" s="280">
        <v>7</v>
      </c>
      <c r="F54" s="124"/>
      <c r="G54" s="116"/>
    </row>
    <row r="55" spans="1:7" s="19" customFormat="1">
      <c r="A55" s="344"/>
      <c r="B55" s="11"/>
      <c r="C55" s="69"/>
      <c r="D55" s="1"/>
      <c r="E55" s="280" t="s">
        <v>641</v>
      </c>
      <c r="F55" s="124"/>
      <c r="G55" s="116"/>
    </row>
    <row r="56" spans="1:7" s="19" customFormat="1">
      <c r="A56" s="344" t="s">
        <v>386</v>
      </c>
      <c r="B56" s="11"/>
      <c r="C56" s="69" t="s">
        <v>387</v>
      </c>
      <c r="D56" s="67" t="s">
        <v>80</v>
      </c>
      <c r="E56" s="75">
        <v>8</v>
      </c>
      <c r="F56" s="141"/>
      <c r="G56" s="116"/>
    </row>
    <row r="57" spans="1:7" s="19" customFormat="1">
      <c r="A57" s="344"/>
      <c r="B57" s="11"/>
      <c r="C57" s="69"/>
      <c r="D57" s="67"/>
      <c r="E57" s="75" t="s">
        <v>641</v>
      </c>
      <c r="F57" s="141"/>
      <c r="G57" s="116"/>
    </row>
    <row r="58" spans="1:7" s="19" customFormat="1">
      <c r="A58" s="344" t="s">
        <v>388</v>
      </c>
      <c r="B58" s="11"/>
      <c r="C58" s="69" t="s">
        <v>551</v>
      </c>
      <c r="D58" s="67" t="s">
        <v>80</v>
      </c>
      <c r="E58" s="75">
        <v>8</v>
      </c>
      <c r="F58" s="141"/>
      <c r="G58" s="116"/>
    </row>
    <row r="59" spans="1:7" s="19" customFormat="1">
      <c r="A59" s="344"/>
      <c r="B59" s="11"/>
      <c r="C59" s="69"/>
      <c r="D59" s="67"/>
      <c r="E59" s="75" t="s">
        <v>641</v>
      </c>
      <c r="F59" s="141"/>
      <c r="G59" s="116"/>
    </row>
    <row r="60" spans="1:7" s="19" customFormat="1">
      <c r="A60" s="344" t="s">
        <v>389</v>
      </c>
      <c r="B60" s="11"/>
      <c r="C60" s="69" t="s">
        <v>552</v>
      </c>
      <c r="D60" s="67" t="s">
        <v>80</v>
      </c>
      <c r="E60" s="75">
        <v>8</v>
      </c>
      <c r="F60" s="141"/>
      <c r="G60" s="116"/>
    </row>
    <row r="61" spans="1:7" s="19" customFormat="1">
      <c r="A61" s="344"/>
      <c r="B61" s="11"/>
      <c r="C61" s="69"/>
      <c r="D61" s="67"/>
      <c r="E61" s="75" t="s">
        <v>641</v>
      </c>
      <c r="F61" s="141"/>
      <c r="G61" s="116"/>
    </row>
    <row r="62" spans="1:7" s="19" customFormat="1">
      <c r="A62" s="344" t="s">
        <v>553</v>
      </c>
      <c r="B62" s="11"/>
      <c r="C62" s="69" t="s">
        <v>554</v>
      </c>
      <c r="D62" s="67" t="s">
        <v>80</v>
      </c>
      <c r="E62" s="75">
        <v>8</v>
      </c>
      <c r="F62" s="141"/>
      <c r="G62" s="116"/>
    </row>
    <row r="63" spans="1:7" s="19" customFormat="1">
      <c r="A63" s="344"/>
      <c r="B63" s="11"/>
      <c r="C63" s="69"/>
      <c r="D63" s="67"/>
      <c r="E63" s="75"/>
      <c r="F63" s="141"/>
      <c r="G63" s="116"/>
    </row>
    <row r="64" spans="1:7" s="19" customFormat="1" ht="30" customHeight="1" thickBot="1">
      <c r="A64" s="414" t="s">
        <v>96</v>
      </c>
      <c r="B64" s="415"/>
      <c r="C64" s="415"/>
      <c r="D64" s="415"/>
      <c r="E64" s="415"/>
      <c r="F64" s="416"/>
      <c r="G64" s="131"/>
    </row>
    <row r="65" spans="1:7" s="19" customFormat="1" ht="30" customHeight="1">
      <c r="A65" s="396" t="s">
        <v>24</v>
      </c>
      <c r="B65" s="320" t="s">
        <v>25</v>
      </c>
      <c r="C65" s="320" t="s">
        <v>2</v>
      </c>
      <c r="D65" s="320" t="s">
        <v>20</v>
      </c>
      <c r="E65" s="321" t="s">
        <v>569</v>
      </c>
      <c r="F65" s="322" t="s">
        <v>27</v>
      </c>
      <c r="G65" s="341" t="s">
        <v>568</v>
      </c>
    </row>
    <row r="66" spans="1:7" s="19" customFormat="1" ht="30" customHeight="1">
      <c r="A66" s="417" t="s">
        <v>97</v>
      </c>
      <c r="B66" s="418"/>
      <c r="C66" s="418"/>
      <c r="D66" s="418"/>
      <c r="E66" s="418"/>
      <c r="F66" s="419"/>
      <c r="G66" s="132"/>
    </row>
    <row r="67" spans="1:7" s="19" customFormat="1">
      <c r="A67" s="344"/>
      <c r="B67" s="11"/>
      <c r="C67" s="69"/>
      <c r="D67" s="67"/>
      <c r="E67" s="75"/>
      <c r="F67" s="141"/>
      <c r="G67" s="116"/>
    </row>
    <row r="68" spans="1:7" s="19" customFormat="1">
      <c r="A68" s="344"/>
      <c r="B68" s="70"/>
      <c r="C68" s="96" t="s">
        <v>390</v>
      </c>
      <c r="D68" s="67"/>
      <c r="E68" s="75" t="s">
        <v>641</v>
      </c>
      <c r="F68" s="141"/>
      <c r="G68" s="116"/>
    </row>
    <row r="69" spans="1:7" s="19" customFormat="1">
      <c r="A69" s="311"/>
      <c r="B69" s="11"/>
      <c r="C69" s="2"/>
      <c r="D69" s="1"/>
      <c r="E69" s="280" t="s">
        <v>641</v>
      </c>
      <c r="F69" s="124"/>
      <c r="G69" s="116"/>
    </row>
    <row r="70" spans="1:7" s="19" customFormat="1">
      <c r="A70" s="311" t="s">
        <v>391</v>
      </c>
      <c r="B70" s="11"/>
      <c r="C70" s="2" t="s">
        <v>392</v>
      </c>
      <c r="D70" s="1" t="s">
        <v>80</v>
      </c>
      <c r="E70" s="280">
        <v>50</v>
      </c>
      <c r="F70" s="124"/>
      <c r="G70" s="116"/>
    </row>
    <row r="71" spans="1:7" s="19" customFormat="1">
      <c r="A71" s="311"/>
      <c r="B71" s="11"/>
      <c r="C71" s="2"/>
      <c r="D71" s="1"/>
      <c r="E71" s="281" t="s">
        <v>641</v>
      </c>
      <c r="F71" s="126"/>
      <c r="G71" s="116"/>
    </row>
    <row r="72" spans="1:7" s="19" customFormat="1">
      <c r="A72" s="311" t="s">
        <v>393</v>
      </c>
      <c r="B72" s="11"/>
      <c r="C72" s="397" t="s">
        <v>394</v>
      </c>
      <c r="D72" s="1" t="s">
        <v>80</v>
      </c>
      <c r="E72" s="281">
        <v>6</v>
      </c>
      <c r="F72" s="126"/>
      <c r="G72" s="116"/>
    </row>
    <row r="73" spans="1:7" s="19" customFormat="1" ht="12.6" customHeight="1">
      <c r="A73" s="398"/>
      <c r="B73" s="50"/>
      <c r="C73" s="399"/>
      <c r="D73" s="51"/>
      <c r="E73" s="282" t="s">
        <v>641</v>
      </c>
      <c r="F73" s="127"/>
      <c r="G73" s="116"/>
    </row>
    <row r="74" spans="1:7" s="19" customFormat="1">
      <c r="A74" s="311" t="s">
        <v>395</v>
      </c>
      <c r="B74" s="34"/>
      <c r="C74" s="2" t="s">
        <v>396</v>
      </c>
      <c r="D74" s="1" t="s">
        <v>80</v>
      </c>
      <c r="E74" s="280">
        <v>8</v>
      </c>
      <c r="F74" s="125"/>
      <c r="G74" s="116"/>
    </row>
    <row r="75" spans="1:7" s="19" customFormat="1">
      <c r="A75" s="311"/>
      <c r="B75" s="34"/>
      <c r="C75" s="2"/>
      <c r="D75" s="1"/>
      <c r="E75" s="281" t="s">
        <v>641</v>
      </c>
      <c r="F75" s="125"/>
      <c r="G75" s="116"/>
    </row>
    <row r="76" spans="1:7" s="19" customFormat="1">
      <c r="A76" s="311" t="s">
        <v>397</v>
      </c>
      <c r="B76" s="34"/>
      <c r="C76" s="2" t="s">
        <v>398</v>
      </c>
      <c r="D76" s="1" t="s">
        <v>80</v>
      </c>
      <c r="E76" s="281">
        <v>10</v>
      </c>
      <c r="F76" s="125"/>
      <c r="G76" s="116"/>
    </row>
    <row r="77" spans="1:7" s="19" customFormat="1">
      <c r="A77" s="311"/>
      <c r="B77" s="34"/>
      <c r="C77" s="2"/>
      <c r="D77" s="1"/>
      <c r="E77" s="280" t="s">
        <v>641</v>
      </c>
      <c r="F77" s="125"/>
      <c r="G77" s="116"/>
    </row>
    <row r="78" spans="1:7" s="19" customFormat="1">
      <c r="A78" s="311" t="s">
        <v>399</v>
      </c>
      <c r="B78" s="34"/>
      <c r="C78" s="397" t="s">
        <v>400</v>
      </c>
      <c r="D78" s="1" t="s">
        <v>80</v>
      </c>
      <c r="E78" s="281">
        <v>24</v>
      </c>
      <c r="F78" s="125"/>
      <c r="G78" s="116"/>
    </row>
    <row r="79" spans="1:7" s="19" customFormat="1">
      <c r="A79" s="311"/>
      <c r="B79" s="34"/>
      <c r="C79" s="399"/>
      <c r="D79" s="51"/>
      <c r="E79" s="281" t="s">
        <v>641</v>
      </c>
      <c r="F79" s="125"/>
      <c r="G79" s="116"/>
    </row>
    <row r="80" spans="1:7" s="19" customFormat="1">
      <c r="A80" s="311" t="s">
        <v>401</v>
      </c>
      <c r="B80" s="34"/>
      <c r="C80" s="2" t="s">
        <v>402</v>
      </c>
      <c r="D80" s="1" t="s">
        <v>80</v>
      </c>
      <c r="E80" s="280">
        <v>36</v>
      </c>
      <c r="F80" s="125"/>
      <c r="G80" s="116"/>
    </row>
    <row r="81" spans="1:7" s="19" customFormat="1">
      <c r="A81" s="311"/>
      <c r="B81" s="11"/>
      <c r="C81" s="2"/>
      <c r="D81" s="1"/>
      <c r="E81" s="281" t="s">
        <v>641</v>
      </c>
      <c r="F81" s="125"/>
      <c r="G81" s="116"/>
    </row>
    <row r="82" spans="1:7" s="19" customFormat="1">
      <c r="A82" s="311" t="s">
        <v>403</v>
      </c>
      <c r="B82" s="11"/>
      <c r="C82" s="2" t="s">
        <v>404</v>
      </c>
      <c r="D82" s="1" t="s">
        <v>80</v>
      </c>
      <c r="E82" s="281">
        <v>10</v>
      </c>
      <c r="F82" s="125"/>
      <c r="G82" s="116"/>
    </row>
    <row r="83" spans="1:7" s="19" customFormat="1">
      <c r="A83" s="311"/>
      <c r="B83" s="11"/>
      <c r="C83" s="2"/>
      <c r="D83" s="1"/>
      <c r="E83" s="280" t="s">
        <v>641</v>
      </c>
      <c r="F83" s="125"/>
      <c r="G83" s="116"/>
    </row>
    <row r="84" spans="1:7" s="19" customFormat="1">
      <c r="A84" s="311" t="s">
        <v>405</v>
      </c>
      <c r="B84" s="11"/>
      <c r="C84" s="2" t="s">
        <v>406</v>
      </c>
      <c r="D84" s="1" t="s">
        <v>80</v>
      </c>
      <c r="E84" s="281">
        <v>10</v>
      </c>
      <c r="F84" s="125"/>
      <c r="G84" s="116"/>
    </row>
    <row r="85" spans="1:7" s="19" customFormat="1">
      <c r="A85" s="311"/>
      <c r="B85" s="11"/>
      <c r="C85" s="2"/>
      <c r="D85" s="1"/>
      <c r="E85" s="281" t="s">
        <v>641</v>
      </c>
      <c r="F85" s="125"/>
      <c r="G85" s="116"/>
    </row>
    <row r="86" spans="1:7" s="19" customFormat="1">
      <c r="A86" s="311" t="s">
        <v>407</v>
      </c>
      <c r="B86" s="11"/>
      <c r="C86" s="2" t="s">
        <v>408</v>
      </c>
      <c r="D86" s="1" t="s">
        <v>80</v>
      </c>
      <c r="E86" s="280">
        <v>14</v>
      </c>
      <c r="F86" s="125"/>
      <c r="G86" s="116"/>
    </row>
    <row r="87" spans="1:7" s="19" customFormat="1">
      <c r="A87" s="311"/>
      <c r="B87" s="11"/>
      <c r="C87" s="2"/>
      <c r="D87" s="1"/>
      <c r="E87" s="281" t="s">
        <v>641</v>
      </c>
      <c r="F87" s="125"/>
      <c r="G87" s="116"/>
    </row>
    <row r="88" spans="1:7" s="19" customFormat="1">
      <c r="A88" s="311" t="s">
        <v>409</v>
      </c>
      <c r="B88" s="11"/>
      <c r="C88" s="2" t="s">
        <v>410</v>
      </c>
      <c r="D88" s="1" t="s">
        <v>80</v>
      </c>
      <c r="E88" s="281">
        <v>6</v>
      </c>
      <c r="F88" s="125"/>
      <c r="G88" s="116"/>
    </row>
    <row r="89" spans="1:7" s="19" customFormat="1">
      <c r="A89" s="311"/>
      <c r="B89" s="11"/>
      <c r="C89" s="2"/>
      <c r="D89" s="1"/>
      <c r="E89" s="280" t="s">
        <v>641</v>
      </c>
      <c r="F89" s="125"/>
      <c r="G89" s="116"/>
    </row>
    <row r="90" spans="1:7" s="19" customFormat="1">
      <c r="A90" s="311" t="s">
        <v>411</v>
      </c>
      <c r="B90" s="11"/>
      <c r="C90" s="2" t="s">
        <v>412</v>
      </c>
      <c r="D90" s="1" t="s">
        <v>80</v>
      </c>
      <c r="E90" s="281">
        <v>2</v>
      </c>
      <c r="F90" s="125"/>
      <c r="G90" s="116"/>
    </row>
    <row r="91" spans="1:7" s="19" customFormat="1">
      <c r="A91" s="311"/>
      <c r="B91" s="11"/>
      <c r="C91" s="2"/>
      <c r="D91" s="1"/>
      <c r="E91" s="281" t="s">
        <v>641</v>
      </c>
      <c r="F91" s="125"/>
      <c r="G91" s="116"/>
    </row>
    <row r="92" spans="1:7" s="19" customFormat="1">
      <c r="A92" s="311" t="s">
        <v>413</v>
      </c>
      <c r="B92" s="11"/>
      <c r="C92" s="2" t="s">
        <v>414</v>
      </c>
      <c r="D92" s="1" t="s">
        <v>80</v>
      </c>
      <c r="E92" s="280">
        <v>4</v>
      </c>
      <c r="F92" s="125"/>
      <c r="G92" s="116"/>
    </row>
    <row r="93" spans="1:7" s="19" customFormat="1">
      <c r="A93" s="311"/>
      <c r="B93" s="11"/>
      <c r="C93" s="2"/>
      <c r="D93" s="1"/>
      <c r="E93" s="280" t="s">
        <v>641</v>
      </c>
      <c r="F93" s="125"/>
      <c r="G93" s="116"/>
    </row>
    <row r="94" spans="1:7" s="19" customFormat="1">
      <c r="A94" s="311"/>
      <c r="B94" s="11"/>
      <c r="C94" s="35" t="s">
        <v>415</v>
      </c>
      <c r="D94" s="1"/>
      <c r="E94" s="280" t="s">
        <v>641</v>
      </c>
      <c r="F94" s="124"/>
      <c r="G94" s="116"/>
    </row>
    <row r="95" spans="1:7" s="19" customFormat="1">
      <c r="A95" s="311"/>
      <c r="B95" s="11"/>
      <c r="C95" s="2"/>
      <c r="D95" s="1"/>
      <c r="E95" s="122" t="s">
        <v>641</v>
      </c>
      <c r="F95" s="125"/>
      <c r="G95" s="116"/>
    </row>
    <row r="96" spans="1:7" s="19" customFormat="1">
      <c r="A96" s="311" t="s">
        <v>416</v>
      </c>
      <c r="B96" s="11"/>
      <c r="C96" s="2" t="s">
        <v>417</v>
      </c>
      <c r="D96" s="1" t="s">
        <v>80</v>
      </c>
      <c r="E96" s="280">
        <v>36</v>
      </c>
      <c r="F96" s="125"/>
      <c r="G96" s="116"/>
    </row>
    <row r="97" spans="1:7" s="19" customFormat="1">
      <c r="A97" s="311"/>
      <c r="B97" s="11"/>
      <c r="C97" s="2"/>
      <c r="D97" s="1"/>
      <c r="E97" s="122" t="s">
        <v>641</v>
      </c>
      <c r="F97" s="125"/>
      <c r="G97" s="116"/>
    </row>
    <row r="98" spans="1:7" s="19" customFormat="1">
      <c r="A98" s="311" t="s">
        <v>418</v>
      </c>
      <c r="B98" s="11"/>
      <c r="C98" s="2" t="s">
        <v>392</v>
      </c>
      <c r="D98" s="1" t="s">
        <v>80</v>
      </c>
      <c r="E98" s="280">
        <v>20</v>
      </c>
      <c r="F98" s="124"/>
      <c r="G98" s="116"/>
    </row>
    <row r="99" spans="1:7" s="19" customFormat="1">
      <c r="A99" s="311"/>
      <c r="B99" s="11"/>
      <c r="C99" s="2"/>
      <c r="D99" s="1"/>
      <c r="E99" s="122" t="s">
        <v>641</v>
      </c>
      <c r="F99" s="125"/>
      <c r="G99" s="116"/>
    </row>
    <row r="100" spans="1:7" s="19" customFormat="1">
      <c r="A100" s="311" t="s">
        <v>419</v>
      </c>
      <c r="B100" s="11"/>
      <c r="C100" s="2" t="s">
        <v>420</v>
      </c>
      <c r="D100" s="1" t="s">
        <v>80</v>
      </c>
      <c r="E100" s="280">
        <v>40</v>
      </c>
      <c r="F100" s="124"/>
      <c r="G100" s="116"/>
    </row>
    <row r="101" spans="1:7" s="19" customFormat="1">
      <c r="A101" s="311"/>
      <c r="B101" s="11"/>
      <c r="C101" s="2"/>
      <c r="D101" s="1"/>
      <c r="E101" s="280" t="s">
        <v>641</v>
      </c>
      <c r="F101" s="125"/>
      <c r="G101" s="116"/>
    </row>
    <row r="102" spans="1:7" s="19" customFormat="1">
      <c r="A102" s="311" t="s">
        <v>421</v>
      </c>
      <c r="B102" s="11"/>
      <c r="C102" s="2" t="s">
        <v>422</v>
      </c>
      <c r="D102" s="1" t="s">
        <v>80</v>
      </c>
      <c r="E102" s="280">
        <v>24</v>
      </c>
      <c r="F102" s="124"/>
      <c r="G102" s="116"/>
    </row>
    <row r="103" spans="1:7" s="19" customFormat="1">
      <c r="A103" s="311"/>
      <c r="B103" s="11"/>
      <c r="C103" s="2"/>
      <c r="D103" s="1"/>
      <c r="E103" s="280" t="s">
        <v>641</v>
      </c>
      <c r="F103" s="125"/>
      <c r="G103" s="116"/>
    </row>
    <row r="104" spans="1:7" s="19" customFormat="1">
      <c r="A104" s="311" t="s">
        <v>423</v>
      </c>
      <c r="B104" s="11"/>
      <c r="C104" s="2" t="s">
        <v>396</v>
      </c>
      <c r="D104" s="1" t="s">
        <v>80</v>
      </c>
      <c r="E104" s="280">
        <v>12</v>
      </c>
      <c r="F104" s="124"/>
      <c r="G104" s="116"/>
    </row>
    <row r="105" spans="1:7" s="19" customFormat="1">
      <c r="A105" s="311"/>
      <c r="B105" s="11"/>
      <c r="C105" s="2"/>
      <c r="D105" s="1"/>
      <c r="E105" s="280" t="s">
        <v>641</v>
      </c>
      <c r="F105" s="125"/>
      <c r="G105" s="116"/>
    </row>
    <row r="106" spans="1:7" s="19" customFormat="1">
      <c r="A106" s="311" t="s">
        <v>424</v>
      </c>
      <c r="B106" s="11"/>
      <c r="C106" s="2" t="s">
        <v>425</v>
      </c>
      <c r="D106" s="1" t="s">
        <v>80</v>
      </c>
      <c r="E106" s="280">
        <v>18</v>
      </c>
      <c r="F106" s="124"/>
      <c r="G106" s="116"/>
    </row>
    <row r="107" spans="1:7" s="19" customFormat="1">
      <c r="A107" s="311"/>
      <c r="B107" s="11"/>
      <c r="C107" s="2"/>
      <c r="D107" s="1"/>
      <c r="E107" s="280" t="s">
        <v>641</v>
      </c>
      <c r="F107" s="125"/>
      <c r="G107" s="116"/>
    </row>
    <row r="108" spans="1:7" s="19" customFormat="1">
      <c r="A108" s="311" t="s">
        <v>426</v>
      </c>
      <c r="B108" s="11"/>
      <c r="C108" s="2" t="s">
        <v>427</v>
      </c>
      <c r="D108" s="1" t="s">
        <v>80</v>
      </c>
      <c r="E108" s="280">
        <v>50</v>
      </c>
      <c r="F108" s="124"/>
      <c r="G108" s="116"/>
    </row>
    <row r="109" spans="1:7" s="19" customFormat="1">
      <c r="A109" s="311"/>
      <c r="B109" s="11"/>
      <c r="C109" s="2"/>
      <c r="D109" s="1"/>
      <c r="E109" s="280" t="s">
        <v>641</v>
      </c>
      <c r="F109" s="125"/>
      <c r="G109" s="116"/>
    </row>
    <row r="110" spans="1:7" s="19" customFormat="1">
      <c r="A110" s="311" t="s">
        <v>428</v>
      </c>
      <c r="B110" s="11"/>
      <c r="C110" s="2" t="s">
        <v>402</v>
      </c>
      <c r="D110" s="1" t="s">
        <v>80</v>
      </c>
      <c r="E110" s="280">
        <v>10</v>
      </c>
      <c r="F110" s="125"/>
      <c r="G110" s="116"/>
    </row>
    <row r="111" spans="1:7" s="19" customFormat="1">
      <c r="A111" s="311"/>
      <c r="B111" s="11"/>
      <c r="C111" s="2"/>
      <c r="D111" s="1"/>
      <c r="E111" s="280"/>
      <c r="F111" s="125"/>
      <c r="G111" s="116"/>
    </row>
    <row r="112" spans="1:7" s="19" customFormat="1">
      <c r="A112" s="311" t="s">
        <v>429</v>
      </c>
      <c r="B112" s="11"/>
      <c r="C112" s="2" t="s">
        <v>430</v>
      </c>
      <c r="D112" s="1" t="s">
        <v>80</v>
      </c>
      <c r="E112" s="280">
        <v>26</v>
      </c>
      <c r="F112" s="125"/>
      <c r="G112" s="116"/>
    </row>
    <row r="113" spans="1:7" s="19" customFormat="1">
      <c r="A113" s="311"/>
      <c r="B113" s="11"/>
      <c r="C113" s="2"/>
      <c r="D113" s="1"/>
      <c r="E113" s="280" t="s">
        <v>641</v>
      </c>
      <c r="F113" s="125"/>
      <c r="G113" s="116"/>
    </row>
    <row r="114" spans="1:7" s="19" customFormat="1">
      <c r="A114" s="311" t="s">
        <v>431</v>
      </c>
      <c r="B114" s="11"/>
      <c r="C114" s="2" t="s">
        <v>404</v>
      </c>
      <c r="D114" s="1" t="s">
        <v>80</v>
      </c>
      <c r="E114" s="280">
        <v>18</v>
      </c>
      <c r="F114" s="125"/>
      <c r="G114" s="116"/>
    </row>
    <row r="115" spans="1:7" s="19" customFormat="1">
      <c r="A115" s="311"/>
      <c r="B115" s="11"/>
      <c r="C115" s="2"/>
      <c r="D115" s="1"/>
      <c r="E115" s="280" t="s">
        <v>641</v>
      </c>
      <c r="F115" s="125"/>
      <c r="G115" s="116"/>
    </row>
    <row r="116" spans="1:7" s="19" customFormat="1">
      <c r="A116" s="311" t="s">
        <v>432</v>
      </c>
      <c r="B116" s="11"/>
      <c r="C116" s="2" t="s">
        <v>406</v>
      </c>
      <c r="D116" s="1" t="s">
        <v>80</v>
      </c>
      <c r="E116" s="280">
        <v>2</v>
      </c>
      <c r="F116" s="125"/>
      <c r="G116" s="116"/>
    </row>
    <row r="117" spans="1:7" s="19" customFormat="1">
      <c r="A117" s="311"/>
      <c r="B117" s="11"/>
      <c r="C117" s="2"/>
      <c r="D117" s="1"/>
      <c r="E117" s="280" t="s">
        <v>641</v>
      </c>
      <c r="F117" s="125"/>
      <c r="G117" s="116"/>
    </row>
    <row r="118" spans="1:7" s="19" customFormat="1">
      <c r="A118" s="311" t="s">
        <v>433</v>
      </c>
      <c r="B118" s="11"/>
      <c r="C118" s="2" t="s">
        <v>408</v>
      </c>
      <c r="D118" s="1" t="s">
        <v>80</v>
      </c>
      <c r="E118" s="280">
        <v>18</v>
      </c>
      <c r="F118" s="125"/>
      <c r="G118" s="116"/>
    </row>
    <row r="119" spans="1:7" s="19" customFormat="1">
      <c r="A119" s="311"/>
      <c r="B119" s="11"/>
      <c r="C119" s="2"/>
      <c r="D119" s="1"/>
      <c r="E119" s="280" t="s">
        <v>641</v>
      </c>
      <c r="F119" s="125"/>
      <c r="G119" s="116"/>
    </row>
    <row r="120" spans="1:7" s="19" customFormat="1">
      <c r="A120" s="311" t="s">
        <v>434</v>
      </c>
      <c r="B120" s="11"/>
      <c r="C120" s="2" t="s">
        <v>435</v>
      </c>
      <c r="D120" s="1" t="s">
        <v>80</v>
      </c>
      <c r="E120" s="280">
        <v>10</v>
      </c>
      <c r="F120" s="125"/>
      <c r="G120" s="116"/>
    </row>
    <row r="121" spans="1:7" s="19" customFormat="1">
      <c r="A121" s="311"/>
      <c r="B121" s="11"/>
      <c r="C121" s="2"/>
      <c r="D121" s="1"/>
      <c r="E121" s="280"/>
      <c r="F121" s="125"/>
      <c r="G121" s="116"/>
    </row>
    <row r="122" spans="1:7" s="19" customFormat="1" ht="30" customHeight="1" thickBot="1">
      <c r="A122" s="414" t="s">
        <v>96</v>
      </c>
      <c r="B122" s="415"/>
      <c r="C122" s="415"/>
      <c r="D122" s="415"/>
      <c r="E122" s="415"/>
      <c r="F122" s="416"/>
      <c r="G122" s="131"/>
    </row>
    <row r="123" spans="1:7" s="19" customFormat="1" ht="30" customHeight="1">
      <c r="A123" s="396" t="s">
        <v>24</v>
      </c>
      <c r="B123" s="320" t="s">
        <v>25</v>
      </c>
      <c r="C123" s="320" t="s">
        <v>2</v>
      </c>
      <c r="D123" s="320" t="s">
        <v>20</v>
      </c>
      <c r="E123" s="321" t="s">
        <v>569</v>
      </c>
      <c r="F123" s="322" t="s">
        <v>27</v>
      </c>
      <c r="G123" s="341" t="s">
        <v>568</v>
      </c>
    </row>
    <row r="124" spans="1:7" s="19" customFormat="1" ht="30" customHeight="1">
      <c r="A124" s="417" t="s">
        <v>97</v>
      </c>
      <c r="B124" s="418"/>
      <c r="C124" s="418"/>
      <c r="D124" s="418"/>
      <c r="E124" s="418"/>
      <c r="F124" s="419"/>
      <c r="G124" s="132"/>
    </row>
    <row r="125" spans="1:7" s="19" customFormat="1">
      <c r="A125" s="311" t="s">
        <v>436</v>
      </c>
      <c r="B125" s="11"/>
      <c r="C125" s="2" t="s">
        <v>437</v>
      </c>
      <c r="D125" s="1" t="s">
        <v>80</v>
      </c>
      <c r="E125" s="280">
        <v>14</v>
      </c>
      <c r="F125" s="125"/>
      <c r="G125" s="116"/>
    </row>
    <row r="126" spans="1:7" s="19" customFormat="1">
      <c r="A126" s="311"/>
      <c r="B126" s="2"/>
      <c r="C126" s="2"/>
      <c r="D126" s="36"/>
      <c r="E126" s="283" t="s">
        <v>641</v>
      </c>
      <c r="F126" s="128"/>
      <c r="G126" s="116"/>
    </row>
    <row r="127" spans="1:7" s="19" customFormat="1">
      <c r="A127" s="311" t="s">
        <v>438</v>
      </c>
      <c r="B127" s="11"/>
      <c r="C127" s="2" t="s">
        <v>410</v>
      </c>
      <c r="D127" s="1" t="s">
        <v>80</v>
      </c>
      <c r="E127" s="280">
        <v>10</v>
      </c>
      <c r="F127" s="125"/>
      <c r="G127" s="116"/>
    </row>
    <row r="128" spans="1:7" s="19" customFormat="1">
      <c r="A128" s="311"/>
      <c r="B128" s="2"/>
      <c r="C128" s="2"/>
      <c r="D128" s="36"/>
      <c r="E128" s="284" t="s">
        <v>641</v>
      </c>
      <c r="F128" s="128"/>
      <c r="G128" s="117"/>
    </row>
    <row r="129" spans="1:7" s="19" customFormat="1" ht="13.35" customHeight="1">
      <c r="A129" s="311" t="s">
        <v>438</v>
      </c>
      <c r="B129" s="11"/>
      <c r="C129" s="2" t="s">
        <v>410</v>
      </c>
      <c r="D129" s="1" t="s">
        <v>80</v>
      </c>
      <c r="E129" s="280">
        <v>4</v>
      </c>
      <c r="F129" s="125"/>
      <c r="G129" s="116"/>
    </row>
    <row r="130" spans="1:7" s="19" customFormat="1" ht="13.35" customHeight="1">
      <c r="A130" s="311"/>
      <c r="B130" s="11"/>
      <c r="C130" s="2"/>
      <c r="D130" s="1"/>
      <c r="E130" s="280" t="s">
        <v>641</v>
      </c>
      <c r="F130" s="125"/>
      <c r="G130" s="116"/>
    </row>
    <row r="131" spans="1:7" s="19" customFormat="1" ht="13.35" customHeight="1">
      <c r="A131" s="311" t="s">
        <v>439</v>
      </c>
      <c r="B131" s="11"/>
      <c r="C131" s="2" t="s">
        <v>412</v>
      </c>
      <c r="D131" s="1" t="s">
        <v>80</v>
      </c>
      <c r="E131" s="280">
        <v>20</v>
      </c>
      <c r="F131" s="125"/>
      <c r="G131" s="116"/>
    </row>
    <row r="132" spans="1:7" s="19" customFormat="1" ht="13.35" customHeight="1">
      <c r="A132" s="311"/>
      <c r="B132" s="11"/>
      <c r="C132" s="2"/>
      <c r="D132" s="1"/>
      <c r="E132" s="280" t="s">
        <v>641</v>
      </c>
      <c r="F132" s="125"/>
      <c r="G132" s="116"/>
    </row>
    <row r="133" spans="1:7" s="19" customFormat="1" ht="13.35" customHeight="1">
      <c r="A133" s="311" t="s">
        <v>440</v>
      </c>
      <c r="B133" s="11"/>
      <c r="C133" s="2" t="s">
        <v>441</v>
      </c>
      <c r="D133" s="1" t="s">
        <v>80</v>
      </c>
      <c r="E133" s="280">
        <v>10</v>
      </c>
      <c r="F133" s="125"/>
      <c r="G133" s="116"/>
    </row>
    <row r="134" spans="1:7" s="19" customFormat="1" ht="13.35" customHeight="1">
      <c r="A134" s="311"/>
      <c r="B134" s="11"/>
      <c r="C134" s="2"/>
      <c r="D134" s="1"/>
      <c r="E134" s="280" t="s">
        <v>641</v>
      </c>
      <c r="F134" s="125"/>
      <c r="G134" s="116"/>
    </row>
    <row r="135" spans="1:7" s="19" customFormat="1" ht="13.35" customHeight="1">
      <c r="A135" s="311" t="s">
        <v>442</v>
      </c>
      <c r="B135" s="11"/>
      <c r="C135" s="2" t="s">
        <v>443</v>
      </c>
      <c r="D135" s="1" t="s">
        <v>80</v>
      </c>
      <c r="E135" s="280">
        <v>4</v>
      </c>
      <c r="F135" s="125"/>
      <c r="G135" s="116"/>
    </row>
    <row r="136" spans="1:7" s="19" customFormat="1" ht="13.35" customHeight="1">
      <c r="A136" s="311"/>
      <c r="B136" s="11"/>
      <c r="C136" s="2"/>
      <c r="D136" s="1"/>
      <c r="E136" s="280" t="s">
        <v>641</v>
      </c>
      <c r="F136" s="125"/>
      <c r="G136" s="116"/>
    </row>
    <row r="137" spans="1:7" s="19" customFormat="1" ht="13.35" customHeight="1">
      <c r="A137" s="311" t="s">
        <v>444</v>
      </c>
      <c r="B137" s="11"/>
      <c r="C137" s="2" t="s">
        <v>445</v>
      </c>
      <c r="D137" s="1" t="s">
        <v>80</v>
      </c>
      <c r="E137" s="280">
        <v>2</v>
      </c>
      <c r="F137" s="125"/>
      <c r="G137" s="116"/>
    </row>
    <row r="138" spans="1:7" s="19" customFormat="1" ht="13.35" customHeight="1">
      <c r="A138" s="311"/>
      <c r="B138" s="11"/>
      <c r="C138" s="2"/>
      <c r="D138" s="1"/>
      <c r="E138" s="280" t="s">
        <v>641</v>
      </c>
      <c r="F138" s="125"/>
      <c r="G138" s="116"/>
    </row>
    <row r="139" spans="1:7" s="19" customFormat="1" ht="13.35" customHeight="1">
      <c r="A139" s="311"/>
      <c r="B139" s="11"/>
      <c r="C139" s="35" t="s">
        <v>446</v>
      </c>
      <c r="D139" s="1"/>
      <c r="E139" s="280" t="s">
        <v>641</v>
      </c>
      <c r="F139" s="125"/>
      <c r="G139" s="116"/>
    </row>
    <row r="140" spans="1:7" s="19" customFormat="1" ht="13.35" customHeight="1">
      <c r="A140" s="311"/>
      <c r="B140" s="11"/>
      <c r="C140" s="2"/>
      <c r="D140" s="1"/>
      <c r="E140" s="280" t="s">
        <v>641</v>
      </c>
      <c r="F140" s="125"/>
      <c r="G140" s="116"/>
    </row>
    <row r="141" spans="1:7" s="19" customFormat="1" ht="13.35" customHeight="1">
      <c r="A141" s="311" t="s">
        <v>612</v>
      </c>
      <c r="B141" s="11"/>
      <c r="C141" s="2" t="s">
        <v>447</v>
      </c>
      <c r="D141" s="1" t="s">
        <v>80</v>
      </c>
      <c r="E141" s="280">
        <v>16</v>
      </c>
      <c r="F141" s="124"/>
      <c r="G141" s="116"/>
    </row>
    <row r="142" spans="1:7" s="19" customFormat="1" ht="13.35" customHeight="1">
      <c r="A142" s="311"/>
      <c r="B142" s="11"/>
      <c r="C142" s="2"/>
      <c r="D142" s="1"/>
      <c r="E142" s="280" t="s">
        <v>641</v>
      </c>
      <c r="F142" s="125"/>
      <c r="G142" s="116"/>
    </row>
    <row r="143" spans="1:7" s="19" customFormat="1" ht="13.35" customHeight="1">
      <c r="A143" s="311" t="s">
        <v>613</v>
      </c>
      <c r="B143" s="11"/>
      <c r="C143" s="2" t="s">
        <v>448</v>
      </c>
      <c r="D143" s="1" t="s">
        <v>80</v>
      </c>
      <c r="E143" s="280">
        <v>20</v>
      </c>
      <c r="F143" s="124"/>
      <c r="G143" s="116"/>
    </row>
    <row r="144" spans="1:7" s="19" customFormat="1" ht="13.35" customHeight="1">
      <c r="A144" s="311"/>
      <c r="B144" s="11"/>
      <c r="C144" s="2"/>
      <c r="D144" s="1"/>
      <c r="E144" s="280" t="s">
        <v>641</v>
      </c>
      <c r="F144" s="125"/>
      <c r="G144" s="116"/>
    </row>
    <row r="145" spans="1:7" s="19" customFormat="1" ht="13.35" customHeight="1">
      <c r="A145" s="311" t="s">
        <v>614</v>
      </c>
      <c r="B145" s="11"/>
      <c r="C145" s="2" t="s">
        <v>449</v>
      </c>
      <c r="D145" s="1" t="s">
        <v>80</v>
      </c>
      <c r="E145" s="280">
        <v>24</v>
      </c>
      <c r="F145" s="124"/>
      <c r="G145" s="116"/>
    </row>
    <row r="146" spans="1:7" s="19" customFormat="1" ht="13.35" customHeight="1">
      <c r="A146" s="311"/>
      <c r="B146" s="11"/>
      <c r="C146" s="2"/>
      <c r="D146" s="1"/>
      <c r="E146" s="280" t="s">
        <v>641</v>
      </c>
      <c r="F146" s="125"/>
      <c r="G146" s="116"/>
    </row>
    <row r="147" spans="1:7" s="19" customFormat="1" ht="13.35" customHeight="1">
      <c r="A147" s="311" t="s">
        <v>615</v>
      </c>
      <c r="B147" s="11"/>
      <c r="C147" s="2" t="s">
        <v>450</v>
      </c>
      <c r="D147" s="1" t="s">
        <v>80</v>
      </c>
      <c r="E147" s="280">
        <v>32</v>
      </c>
      <c r="F147" s="124"/>
      <c r="G147" s="116"/>
    </row>
    <row r="148" spans="1:7" s="19" customFormat="1" ht="13.35" customHeight="1">
      <c r="A148" s="311"/>
      <c r="B148" s="11"/>
      <c r="C148" s="2"/>
      <c r="D148" s="1"/>
      <c r="E148" s="280" t="s">
        <v>641</v>
      </c>
      <c r="F148" s="125"/>
      <c r="G148" s="116"/>
    </row>
    <row r="149" spans="1:7" s="19" customFormat="1" ht="13.35" customHeight="1">
      <c r="A149" s="311" t="s">
        <v>616</v>
      </c>
      <c r="B149" s="11"/>
      <c r="C149" s="2" t="s">
        <v>451</v>
      </c>
      <c r="D149" s="1" t="s">
        <v>80</v>
      </c>
      <c r="E149" s="280">
        <v>14</v>
      </c>
      <c r="F149" s="125"/>
      <c r="G149" s="116"/>
    </row>
    <row r="150" spans="1:7" s="19" customFormat="1" ht="13.35" customHeight="1">
      <c r="A150" s="311"/>
      <c r="B150" s="11"/>
      <c r="C150" s="2"/>
      <c r="D150" s="1"/>
      <c r="E150" s="280" t="s">
        <v>641</v>
      </c>
      <c r="F150" s="125"/>
      <c r="G150" s="116"/>
    </row>
    <row r="151" spans="1:7" s="19" customFormat="1" ht="13.35" customHeight="1">
      <c r="A151" s="311"/>
      <c r="B151" s="11"/>
      <c r="C151" s="35" t="s">
        <v>452</v>
      </c>
      <c r="D151" s="1"/>
      <c r="E151" s="280" t="s">
        <v>641</v>
      </c>
      <c r="F151" s="125"/>
      <c r="G151" s="116"/>
    </row>
    <row r="152" spans="1:7" s="19" customFormat="1" ht="13.35" customHeight="1">
      <c r="A152" s="311"/>
      <c r="B152" s="11"/>
      <c r="C152" s="35"/>
      <c r="D152" s="1"/>
      <c r="E152" s="280" t="s">
        <v>641</v>
      </c>
      <c r="F152" s="125"/>
      <c r="G152" s="116"/>
    </row>
    <row r="153" spans="1:7" s="19" customFormat="1" ht="13.35" customHeight="1">
      <c r="A153" s="311" t="s">
        <v>617</v>
      </c>
      <c r="B153" s="11"/>
      <c r="C153" s="2" t="s">
        <v>453</v>
      </c>
      <c r="D153" s="1" t="s">
        <v>87</v>
      </c>
      <c r="E153" s="280">
        <v>24</v>
      </c>
      <c r="F153" s="125"/>
      <c r="G153" s="116"/>
    </row>
    <row r="154" spans="1:7" s="19" customFormat="1" ht="13.35" customHeight="1">
      <c r="A154" s="311"/>
      <c r="B154" s="11"/>
      <c r="C154" s="2"/>
      <c r="D154" s="1"/>
      <c r="E154" s="280" t="s">
        <v>641</v>
      </c>
      <c r="F154" s="124"/>
      <c r="G154" s="116"/>
    </row>
    <row r="155" spans="1:7" s="19" customFormat="1" ht="13.35" customHeight="1">
      <c r="A155" s="311" t="s">
        <v>618</v>
      </c>
      <c r="B155" s="2"/>
      <c r="C155" s="2" t="s">
        <v>454</v>
      </c>
      <c r="D155" s="36" t="s">
        <v>87</v>
      </c>
      <c r="E155" s="280">
        <v>2</v>
      </c>
      <c r="F155" s="128"/>
      <c r="G155" s="116"/>
    </row>
    <row r="156" spans="1:7" s="19" customFormat="1" ht="13.35" customHeight="1">
      <c r="A156" s="311"/>
      <c r="B156" s="11"/>
      <c r="C156" s="2"/>
      <c r="D156" s="1"/>
      <c r="E156" s="280" t="s">
        <v>641</v>
      </c>
      <c r="F156" s="129"/>
      <c r="G156" s="116"/>
    </row>
    <row r="157" spans="1:7" s="19" customFormat="1" ht="13.35" customHeight="1">
      <c r="A157" s="311" t="s">
        <v>619</v>
      </c>
      <c r="B157" s="2"/>
      <c r="C157" s="2" t="s">
        <v>455</v>
      </c>
      <c r="D157" s="36" t="s">
        <v>87</v>
      </c>
      <c r="E157" s="280">
        <v>2</v>
      </c>
      <c r="F157" s="128"/>
      <c r="G157" s="116"/>
    </row>
    <row r="158" spans="1:7" s="19" customFormat="1" ht="13.35" customHeight="1">
      <c r="A158" s="311"/>
      <c r="B158" s="2"/>
      <c r="C158" s="2"/>
      <c r="D158" s="36"/>
      <c r="E158" s="280" t="s">
        <v>641</v>
      </c>
      <c r="F158" s="128"/>
      <c r="G158" s="116"/>
    </row>
    <row r="159" spans="1:7" s="19" customFormat="1" ht="13.35" customHeight="1">
      <c r="A159" s="311"/>
      <c r="B159" s="2"/>
      <c r="C159" s="35" t="s">
        <v>456</v>
      </c>
      <c r="D159" s="1"/>
      <c r="E159" s="280" t="s">
        <v>641</v>
      </c>
      <c r="F159" s="125"/>
      <c r="G159" s="116"/>
    </row>
    <row r="160" spans="1:7" s="19" customFormat="1" ht="13.35" customHeight="1">
      <c r="A160" s="311"/>
      <c r="B160" s="2"/>
      <c r="C160" s="2"/>
      <c r="D160" s="1"/>
      <c r="E160" s="280" t="s">
        <v>641</v>
      </c>
      <c r="F160" s="134"/>
      <c r="G160" s="116"/>
    </row>
    <row r="161" spans="1:7" s="19" customFormat="1" ht="13.35" customHeight="1">
      <c r="A161" s="311" t="s">
        <v>620</v>
      </c>
      <c r="B161" s="2"/>
      <c r="C161" s="2" t="s">
        <v>457</v>
      </c>
      <c r="D161" s="1" t="s">
        <v>87</v>
      </c>
      <c r="E161" s="280">
        <v>26</v>
      </c>
      <c r="F161" s="128"/>
      <c r="G161" s="116"/>
    </row>
    <row r="162" spans="1:7" s="19" customFormat="1" ht="13.35" customHeight="1">
      <c r="A162" s="311"/>
      <c r="B162" s="2"/>
      <c r="C162" s="2"/>
      <c r="D162" s="1"/>
      <c r="E162" s="280" t="s">
        <v>641</v>
      </c>
      <c r="F162" s="129"/>
      <c r="G162" s="116"/>
    </row>
    <row r="163" spans="1:7" s="19" customFormat="1" ht="13.35" customHeight="1">
      <c r="A163" s="400" t="s">
        <v>621</v>
      </c>
      <c r="B163" s="2"/>
      <c r="C163" s="2" t="s">
        <v>458</v>
      </c>
      <c r="D163" s="1" t="s">
        <v>87</v>
      </c>
      <c r="E163" s="280">
        <v>16</v>
      </c>
      <c r="F163" s="129"/>
      <c r="G163" s="116"/>
    </row>
    <row r="164" spans="1:7" s="19" customFormat="1" ht="13.35" customHeight="1">
      <c r="A164" s="400"/>
      <c r="B164" s="2"/>
      <c r="C164" s="2"/>
      <c r="D164" s="1"/>
      <c r="E164" s="280" t="s">
        <v>641</v>
      </c>
      <c r="F164" s="134"/>
      <c r="G164" s="116"/>
    </row>
    <row r="165" spans="1:7" s="19" customFormat="1" ht="13.35" customHeight="1">
      <c r="A165" s="400" t="s">
        <v>622</v>
      </c>
      <c r="B165" s="2"/>
      <c r="C165" s="2" t="s">
        <v>459</v>
      </c>
      <c r="D165" s="1" t="s">
        <v>87</v>
      </c>
      <c r="E165" s="280">
        <v>22</v>
      </c>
      <c r="F165" s="129"/>
      <c r="G165" s="116"/>
    </row>
    <row r="166" spans="1:7" s="19" customFormat="1" ht="13.35" customHeight="1">
      <c r="A166" s="311"/>
      <c r="B166" s="11"/>
      <c r="C166" s="2"/>
      <c r="D166" s="1"/>
      <c r="E166" s="280" t="s">
        <v>641</v>
      </c>
      <c r="F166" s="125"/>
      <c r="G166" s="116"/>
    </row>
    <row r="167" spans="1:7" s="19" customFormat="1" ht="39.6">
      <c r="A167" s="344" t="s">
        <v>623</v>
      </c>
      <c r="B167" s="20"/>
      <c r="C167" s="401" t="s">
        <v>581</v>
      </c>
      <c r="D167" s="14" t="s">
        <v>35</v>
      </c>
      <c r="E167" s="285">
        <v>2</v>
      </c>
      <c r="F167" s="129"/>
      <c r="G167" s="116"/>
    </row>
    <row r="168" spans="1:7" s="19" customFormat="1">
      <c r="A168" s="344" t="s">
        <v>624</v>
      </c>
      <c r="B168" s="20"/>
      <c r="C168" s="401" t="s">
        <v>582</v>
      </c>
      <c r="D168" s="14" t="s">
        <v>87</v>
      </c>
      <c r="E168" s="285">
        <v>1</v>
      </c>
      <c r="F168" s="129"/>
      <c r="G168" s="116"/>
    </row>
    <row r="169" spans="1:7" s="19" customFormat="1">
      <c r="A169" s="344"/>
      <c r="B169" s="20"/>
      <c r="C169" s="401"/>
      <c r="D169" s="14"/>
      <c r="E169" s="285"/>
      <c r="F169" s="129"/>
      <c r="G169" s="116"/>
    </row>
    <row r="170" spans="1:7" s="19" customFormat="1">
      <c r="A170" s="344" t="s">
        <v>625</v>
      </c>
      <c r="B170" s="20"/>
      <c r="C170" s="401" t="s">
        <v>583</v>
      </c>
      <c r="D170" s="14" t="s">
        <v>87</v>
      </c>
      <c r="E170" s="285">
        <v>3</v>
      </c>
      <c r="F170" s="129"/>
      <c r="G170" s="116"/>
    </row>
    <row r="171" spans="1:7" s="49" customFormat="1" ht="29.1" customHeight="1" thickBot="1">
      <c r="A171" s="412" t="s">
        <v>174</v>
      </c>
      <c r="B171" s="413"/>
      <c r="C171" s="413"/>
      <c r="D171" s="413"/>
      <c r="E171" s="298"/>
      <c r="F171" s="123"/>
      <c r="G171" s="131"/>
    </row>
    <row r="172" spans="1:7" s="5" customFormat="1">
      <c r="A172" s="6"/>
      <c r="B172" s="15"/>
      <c r="C172" s="6"/>
      <c r="D172" s="28"/>
      <c r="E172" s="28"/>
      <c r="F172" s="28"/>
      <c r="G172" s="89"/>
    </row>
    <row r="176" spans="1:7">
      <c r="B176" s="6"/>
      <c r="D176" s="6"/>
      <c r="E176" s="6"/>
      <c r="F176" s="6"/>
      <c r="G176" s="90"/>
    </row>
    <row r="177" spans="2:7">
      <c r="B177" s="6"/>
      <c r="D177" s="6"/>
      <c r="E177" s="6"/>
      <c r="F177" s="6"/>
      <c r="G177" s="90"/>
    </row>
    <row r="178" spans="2:7">
      <c r="B178" s="6"/>
      <c r="D178" s="6"/>
      <c r="E178" s="6"/>
      <c r="F178" s="6"/>
      <c r="G178" s="90"/>
    </row>
    <row r="179" spans="2:7">
      <c r="B179" s="6"/>
      <c r="D179" s="6"/>
      <c r="E179" s="6"/>
      <c r="F179" s="6"/>
      <c r="G179" s="90"/>
    </row>
    <row r="180" spans="2:7">
      <c r="B180" s="6"/>
      <c r="D180" s="6"/>
      <c r="E180" s="6"/>
      <c r="F180" s="6"/>
      <c r="G180" s="90"/>
    </row>
    <row r="181" spans="2:7">
      <c r="B181" s="6"/>
      <c r="D181" s="6"/>
      <c r="E181" s="6"/>
      <c r="F181" s="6"/>
      <c r="G181" s="90"/>
    </row>
    <row r="182" spans="2:7">
      <c r="B182" s="6"/>
      <c r="D182" s="6"/>
      <c r="E182" s="6"/>
      <c r="F182" s="6"/>
      <c r="G182" s="90"/>
    </row>
    <row r="183" spans="2:7">
      <c r="B183" s="6"/>
      <c r="D183" s="6"/>
      <c r="E183" s="6"/>
      <c r="F183" s="6"/>
      <c r="G183" s="90"/>
    </row>
    <row r="184" spans="2:7">
      <c r="B184" s="6"/>
      <c r="D184" s="6"/>
      <c r="E184" s="6"/>
      <c r="F184" s="6"/>
      <c r="G184" s="90"/>
    </row>
    <row r="185" spans="2:7">
      <c r="B185" s="6"/>
      <c r="D185" s="6"/>
      <c r="E185" s="6"/>
      <c r="F185" s="6"/>
      <c r="G185" s="90"/>
    </row>
    <row r="186" spans="2:7">
      <c r="B186" s="6"/>
      <c r="D186" s="6"/>
      <c r="E186" s="6"/>
      <c r="F186" s="6"/>
      <c r="G186" s="90"/>
    </row>
    <row r="187" spans="2:7">
      <c r="B187" s="6"/>
      <c r="D187" s="6"/>
      <c r="E187" s="6"/>
      <c r="F187" s="6"/>
      <c r="G187" s="90"/>
    </row>
    <row r="188" spans="2:7">
      <c r="B188" s="6"/>
      <c r="D188" s="6"/>
      <c r="E188" s="6"/>
      <c r="F188" s="6"/>
      <c r="G188" s="90"/>
    </row>
    <row r="189" spans="2:7">
      <c r="B189" s="6"/>
      <c r="D189" s="6"/>
      <c r="E189" s="6"/>
      <c r="F189" s="6"/>
      <c r="G189" s="90"/>
    </row>
    <row r="190" spans="2:7">
      <c r="B190" s="6"/>
      <c r="D190" s="6"/>
      <c r="E190" s="6"/>
      <c r="F190" s="6"/>
      <c r="G190" s="90"/>
    </row>
    <row r="191" spans="2:7">
      <c r="B191" s="6"/>
      <c r="D191" s="6"/>
      <c r="E191" s="6"/>
      <c r="F191" s="6"/>
      <c r="G191" s="90"/>
    </row>
    <row r="196" spans="2:7">
      <c r="B196" s="6"/>
      <c r="D196" s="6"/>
      <c r="E196" s="6"/>
      <c r="F196" s="6"/>
      <c r="G196" s="90"/>
    </row>
    <row r="197" spans="2:7">
      <c r="B197" s="6"/>
      <c r="D197" s="6"/>
      <c r="E197" s="6"/>
      <c r="F197" s="6"/>
      <c r="G197" s="90"/>
    </row>
    <row r="198" spans="2:7">
      <c r="B198" s="6"/>
      <c r="D198" s="6"/>
      <c r="E198" s="6"/>
      <c r="F198" s="6"/>
      <c r="G198" s="90"/>
    </row>
    <row r="199" spans="2:7">
      <c r="B199" s="6"/>
      <c r="D199" s="6"/>
      <c r="E199" s="6"/>
      <c r="F199" s="6"/>
      <c r="G199" s="90"/>
    </row>
    <row r="200" spans="2:7">
      <c r="B200" s="6"/>
      <c r="D200" s="6"/>
      <c r="E200" s="6"/>
      <c r="F200" s="6"/>
      <c r="G200" s="90"/>
    </row>
    <row r="201" spans="2:7">
      <c r="B201" s="6"/>
      <c r="D201" s="6"/>
      <c r="E201" s="6"/>
      <c r="F201" s="6"/>
      <c r="G201" s="90"/>
    </row>
    <row r="202" spans="2:7">
      <c r="B202" s="6"/>
      <c r="D202" s="6"/>
      <c r="E202" s="6"/>
      <c r="F202" s="6"/>
      <c r="G202" s="90"/>
    </row>
    <row r="203" spans="2:7">
      <c r="B203" s="6"/>
      <c r="D203" s="6"/>
      <c r="E203" s="6"/>
      <c r="F203" s="6"/>
      <c r="G203" s="90"/>
    </row>
    <row r="204" spans="2:7">
      <c r="B204" s="6"/>
      <c r="D204" s="6"/>
      <c r="E204" s="6"/>
      <c r="F204" s="6"/>
      <c r="G204" s="90"/>
    </row>
    <row r="205" spans="2:7">
      <c r="B205" s="6"/>
      <c r="D205" s="6"/>
      <c r="E205" s="6"/>
      <c r="F205" s="6"/>
      <c r="G205" s="90"/>
    </row>
    <row r="206" spans="2:7">
      <c r="B206" s="6"/>
      <c r="D206" s="6"/>
      <c r="E206" s="6"/>
      <c r="F206" s="6"/>
      <c r="G206" s="90"/>
    </row>
    <row r="207" spans="2:7">
      <c r="B207" s="6"/>
      <c r="D207" s="6"/>
      <c r="E207" s="6"/>
      <c r="F207" s="6"/>
      <c r="G207" s="90"/>
    </row>
    <row r="208" spans="2:7">
      <c r="B208" s="6"/>
      <c r="D208" s="6"/>
      <c r="E208" s="6"/>
      <c r="F208" s="6"/>
      <c r="G208" s="90"/>
    </row>
    <row r="209" spans="2:7">
      <c r="B209" s="6"/>
      <c r="D209" s="6"/>
      <c r="E209" s="6"/>
      <c r="F209" s="6"/>
      <c r="G209" s="90"/>
    </row>
    <row r="210" spans="2:7">
      <c r="B210" s="6"/>
      <c r="D210" s="6"/>
      <c r="E210" s="6"/>
      <c r="F210" s="6"/>
      <c r="G210" s="90"/>
    </row>
    <row r="211" spans="2:7">
      <c r="B211" s="6"/>
      <c r="D211" s="6"/>
      <c r="E211" s="6"/>
      <c r="F211" s="6"/>
      <c r="G211" s="90"/>
    </row>
    <row r="212" spans="2:7">
      <c r="B212" s="6"/>
      <c r="D212" s="6"/>
      <c r="E212" s="6"/>
      <c r="F212" s="6"/>
      <c r="G212" s="90"/>
    </row>
    <row r="213" spans="2:7">
      <c r="B213" s="6"/>
      <c r="D213" s="6"/>
      <c r="E213" s="6"/>
      <c r="F213" s="6"/>
      <c r="G213" s="90"/>
    </row>
    <row r="214" spans="2:7">
      <c r="B214" s="6"/>
      <c r="D214" s="6"/>
      <c r="E214" s="6"/>
      <c r="F214" s="6"/>
      <c r="G214" s="90"/>
    </row>
    <row r="215" spans="2:7">
      <c r="B215" s="6"/>
      <c r="D215" s="6"/>
      <c r="E215" s="6"/>
      <c r="F215" s="6"/>
      <c r="G215" s="90"/>
    </row>
    <row r="216" spans="2:7">
      <c r="B216" s="6"/>
      <c r="D216" s="6"/>
      <c r="E216" s="6"/>
      <c r="F216" s="6"/>
      <c r="G216" s="90"/>
    </row>
    <row r="217" spans="2:7">
      <c r="B217" s="6"/>
      <c r="D217" s="6"/>
      <c r="E217" s="6"/>
      <c r="F217" s="6"/>
      <c r="G217" s="90"/>
    </row>
    <row r="218" spans="2:7">
      <c r="B218" s="6"/>
      <c r="D218" s="6"/>
      <c r="E218" s="6"/>
      <c r="F218" s="6"/>
      <c r="G218" s="90"/>
    </row>
    <row r="219" spans="2:7">
      <c r="B219" s="6"/>
      <c r="D219" s="6"/>
      <c r="E219" s="6"/>
      <c r="F219" s="6"/>
      <c r="G219" s="90"/>
    </row>
    <row r="220" spans="2:7">
      <c r="B220" s="6"/>
      <c r="D220" s="6"/>
      <c r="E220" s="6"/>
      <c r="F220" s="6"/>
      <c r="G220" s="90"/>
    </row>
    <row r="221" spans="2:7">
      <c r="B221" s="6"/>
      <c r="D221" s="6"/>
      <c r="E221" s="6"/>
      <c r="F221" s="6"/>
      <c r="G221" s="90"/>
    </row>
    <row r="222" spans="2:7">
      <c r="B222" s="6"/>
      <c r="D222" s="6"/>
      <c r="E222" s="6"/>
      <c r="F222" s="6"/>
      <c r="G222" s="90"/>
    </row>
    <row r="223" spans="2:7">
      <c r="B223" s="6"/>
      <c r="D223" s="6"/>
      <c r="E223" s="6"/>
      <c r="F223" s="6"/>
      <c r="G223" s="90"/>
    </row>
    <row r="224" spans="2:7">
      <c r="B224" s="6"/>
      <c r="D224" s="6"/>
      <c r="E224" s="6"/>
      <c r="F224" s="6"/>
      <c r="G224" s="90"/>
    </row>
    <row r="225" spans="2:7">
      <c r="B225" s="6"/>
      <c r="D225" s="6"/>
      <c r="E225" s="6"/>
      <c r="F225" s="6"/>
      <c r="G225" s="90"/>
    </row>
    <row r="226" spans="2:7">
      <c r="B226" s="6"/>
      <c r="D226" s="6"/>
      <c r="E226" s="6"/>
      <c r="F226" s="6"/>
      <c r="G226" s="90"/>
    </row>
    <row r="227" spans="2:7">
      <c r="B227" s="6"/>
      <c r="D227" s="6"/>
      <c r="E227" s="6"/>
      <c r="F227" s="6"/>
      <c r="G227" s="90"/>
    </row>
    <row r="228" spans="2:7">
      <c r="B228" s="6"/>
      <c r="D228" s="6"/>
      <c r="E228" s="6"/>
      <c r="F228" s="6"/>
      <c r="G228" s="90"/>
    </row>
    <row r="229" spans="2:7">
      <c r="B229" s="6"/>
      <c r="D229" s="6"/>
      <c r="E229" s="6"/>
      <c r="F229" s="6"/>
      <c r="G229" s="90"/>
    </row>
    <row r="230" spans="2:7">
      <c r="B230" s="6"/>
      <c r="D230" s="6"/>
      <c r="E230" s="6"/>
      <c r="F230" s="6"/>
      <c r="G230" s="90"/>
    </row>
    <row r="231" spans="2:7">
      <c r="B231" s="6"/>
      <c r="D231" s="6"/>
      <c r="E231" s="6"/>
      <c r="F231" s="6"/>
      <c r="G231" s="90"/>
    </row>
    <row r="232" spans="2:7">
      <c r="B232" s="6"/>
      <c r="D232" s="6"/>
      <c r="E232" s="6"/>
      <c r="F232" s="6"/>
      <c r="G232" s="90"/>
    </row>
    <row r="233" spans="2:7">
      <c r="B233" s="6"/>
      <c r="D233" s="6"/>
      <c r="E233" s="6"/>
      <c r="F233" s="6"/>
      <c r="G233" s="90"/>
    </row>
    <row r="234" spans="2:7">
      <c r="B234" s="6"/>
      <c r="D234" s="6"/>
      <c r="E234" s="6"/>
      <c r="F234" s="6"/>
      <c r="G234" s="90"/>
    </row>
    <row r="235" spans="2:7">
      <c r="B235" s="6"/>
      <c r="D235" s="6"/>
      <c r="E235" s="6"/>
      <c r="F235" s="6"/>
      <c r="G235" s="90"/>
    </row>
    <row r="236" spans="2:7">
      <c r="B236" s="6"/>
      <c r="D236" s="6"/>
      <c r="E236" s="6"/>
      <c r="F236" s="6"/>
      <c r="G236" s="90"/>
    </row>
    <row r="237" spans="2:7">
      <c r="B237" s="6"/>
      <c r="D237" s="6"/>
      <c r="E237" s="6"/>
      <c r="F237" s="6"/>
      <c r="G237" s="90"/>
    </row>
    <row r="238" spans="2:7">
      <c r="B238" s="6"/>
      <c r="D238" s="6"/>
      <c r="E238" s="6"/>
      <c r="F238" s="6"/>
      <c r="G238" s="90"/>
    </row>
    <row r="239" spans="2:7">
      <c r="B239" s="6"/>
      <c r="D239" s="6"/>
      <c r="E239" s="6"/>
      <c r="F239" s="6"/>
      <c r="G239" s="90"/>
    </row>
    <row r="240" spans="2:7">
      <c r="B240" s="6"/>
      <c r="D240" s="6"/>
      <c r="E240" s="6"/>
      <c r="F240" s="6"/>
      <c r="G240" s="90"/>
    </row>
    <row r="241" spans="2:7">
      <c r="B241" s="6"/>
      <c r="D241" s="6"/>
      <c r="E241" s="6"/>
      <c r="F241" s="6"/>
      <c r="G241" s="90"/>
    </row>
    <row r="242" spans="2:7">
      <c r="B242" s="6"/>
      <c r="D242" s="6"/>
      <c r="E242" s="6"/>
      <c r="F242" s="6"/>
      <c r="G242" s="90"/>
    </row>
    <row r="243" spans="2:7">
      <c r="B243" s="6"/>
      <c r="D243" s="6"/>
      <c r="E243" s="6"/>
      <c r="F243" s="6"/>
      <c r="G243" s="90"/>
    </row>
    <row r="244" spans="2:7">
      <c r="B244" s="6"/>
      <c r="D244" s="6"/>
      <c r="E244" s="6"/>
      <c r="F244" s="6"/>
      <c r="G244" s="90"/>
    </row>
    <row r="245" spans="2:7">
      <c r="B245" s="6"/>
      <c r="D245" s="6"/>
      <c r="E245" s="6"/>
      <c r="F245" s="6"/>
      <c r="G245" s="90"/>
    </row>
    <row r="246" spans="2:7">
      <c r="B246" s="6"/>
      <c r="D246" s="6"/>
      <c r="E246" s="6"/>
      <c r="F246" s="6"/>
      <c r="G246" s="90"/>
    </row>
    <row r="247" spans="2:7">
      <c r="B247" s="6"/>
      <c r="D247" s="6"/>
      <c r="E247" s="6"/>
      <c r="F247" s="6"/>
      <c r="G247" s="90"/>
    </row>
    <row r="248" spans="2:7">
      <c r="B248" s="6"/>
      <c r="D248" s="6"/>
      <c r="E248" s="6"/>
      <c r="F248" s="6"/>
      <c r="G248" s="90"/>
    </row>
    <row r="249" spans="2:7">
      <c r="B249" s="6"/>
      <c r="D249" s="6"/>
      <c r="E249" s="6"/>
      <c r="F249" s="6"/>
      <c r="G249" s="90"/>
    </row>
    <row r="250" spans="2:7">
      <c r="B250" s="6"/>
      <c r="D250" s="6"/>
      <c r="E250" s="6"/>
      <c r="F250" s="6"/>
      <c r="G250" s="90"/>
    </row>
    <row r="251" spans="2:7">
      <c r="B251" s="6"/>
      <c r="D251" s="6"/>
      <c r="E251" s="6"/>
      <c r="F251" s="6"/>
      <c r="G251" s="90"/>
    </row>
    <row r="252" spans="2:7">
      <c r="B252" s="6"/>
      <c r="D252" s="6"/>
      <c r="E252" s="6"/>
      <c r="F252" s="6"/>
      <c r="G252" s="90"/>
    </row>
    <row r="253" spans="2:7">
      <c r="B253" s="6"/>
      <c r="D253" s="6"/>
      <c r="E253" s="6"/>
      <c r="F253" s="6"/>
      <c r="G253" s="90"/>
    </row>
    <row r="254" spans="2:7">
      <c r="B254" s="6"/>
      <c r="D254" s="6"/>
      <c r="E254" s="6"/>
      <c r="F254" s="6"/>
      <c r="G254" s="90"/>
    </row>
    <row r="255" spans="2:7">
      <c r="B255" s="6"/>
      <c r="D255" s="6"/>
      <c r="E255" s="6"/>
      <c r="F255" s="6"/>
      <c r="G255" s="90"/>
    </row>
    <row r="256" spans="2:7">
      <c r="B256" s="6"/>
      <c r="D256" s="6"/>
      <c r="E256" s="6"/>
      <c r="F256" s="6"/>
      <c r="G256" s="90"/>
    </row>
    <row r="257" spans="2:7">
      <c r="B257" s="6"/>
      <c r="D257" s="6"/>
      <c r="E257" s="6"/>
      <c r="F257" s="6"/>
      <c r="G257" s="90"/>
    </row>
    <row r="258" spans="2:7">
      <c r="B258" s="6"/>
      <c r="D258" s="6"/>
      <c r="E258" s="6"/>
      <c r="F258" s="6"/>
      <c r="G258" s="90"/>
    </row>
    <row r="259" spans="2:7">
      <c r="B259" s="6"/>
      <c r="D259" s="6"/>
      <c r="E259" s="6"/>
      <c r="F259" s="6"/>
      <c r="G259" s="90"/>
    </row>
    <row r="260" spans="2:7">
      <c r="B260" s="6"/>
      <c r="D260" s="6"/>
      <c r="E260" s="6"/>
      <c r="F260" s="6"/>
      <c r="G260" s="90"/>
    </row>
    <row r="261" spans="2:7">
      <c r="B261" s="6"/>
      <c r="D261" s="6"/>
      <c r="E261" s="6"/>
      <c r="F261" s="6"/>
      <c r="G261" s="90"/>
    </row>
    <row r="262" spans="2:7">
      <c r="B262" s="6"/>
      <c r="D262" s="6"/>
      <c r="E262" s="6"/>
      <c r="F262" s="6"/>
      <c r="G262" s="90"/>
    </row>
    <row r="263" spans="2:7">
      <c r="B263" s="6"/>
      <c r="D263" s="6"/>
      <c r="E263" s="6"/>
      <c r="F263" s="6"/>
      <c r="G263" s="90"/>
    </row>
    <row r="264" spans="2:7">
      <c r="B264" s="6"/>
      <c r="D264" s="6"/>
      <c r="E264" s="6"/>
      <c r="F264" s="6"/>
      <c r="G264" s="90"/>
    </row>
    <row r="265" spans="2:7">
      <c r="B265" s="6"/>
      <c r="D265" s="6"/>
      <c r="E265" s="6"/>
      <c r="F265" s="6"/>
      <c r="G265" s="90"/>
    </row>
    <row r="266" spans="2:7">
      <c r="B266" s="6"/>
      <c r="D266" s="6"/>
      <c r="E266" s="6"/>
      <c r="F266" s="6"/>
      <c r="G266" s="90"/>
    </row>
    <row r="267" spans="2:7">
      <c r="B267" s="6"/>
      <c r="D267" s="6"/>
      <c r="E267" s="6"/>
      <c r="F267" s="6"/>
      <c r="G267" s="90"/>
    </row>
    <row r="268" spans="2:7">
      <c r="B268" s="6"/>
      <c r="D268" s="6"/>
      <c r="E268" s="6"/>
      <c r="F268" s="6"/>
      <c r="G268" s="90"/>
    </row>
    <row r="269" spans="2:7">
      <c r="B269" s="6"/>
      <c r="D269" s="6"/>
      <c r="E269" s="6"/>
      <c r="F269" s="6"/>
      <c r="G269" s="90"/>
    </row>
    <row r="270" spans="2:7">
      <c r="B270" s="6"/>
      <c r="D270" s="6"/>
      <c r="E270" s="6"/>
      <c r="F270" s="6"/>
      <c r="G270" s="90"/>
    </row>
    <row r="271" spans="2:7">
      <c r="B271" s="6"/>
      <c r="D271" s="6"/>
      <c r="E271" s="6"/>
      <c r="F271" s="6"/>
      <c r="G271" s="90"/>
    </row>
    <row r="272" spans="2:7">
      <c r="B272" s="6"/>
      <c r="D272" s="6"/>
      <c r="E272" s="6"/>
      <c r="F272" s="6"/>
      <c r="G272" s="90"/>
    </row>
    <row r="273" spans="2:7">
      <c r="B273" s="6"/>
      <c r="D273" s="6"/>
      <c r="E273" s="6"/>
      <c r="F273" s="6"/>
      <c r="G273" s="90"/>
    </row>
    <row r="274" spans="2:7">
      <c r="B274" s="6"/>
      <c r="D274" s="6"/>
      <c r="E274" s="6"/>
      <c r="F274" s="6"/>
      <c r="G274" s="90"/>
    </row>
    <row r="275" spans="2:7">
      <c r="B275" s="6"/>
      <c r="D275" s="6"/>
      <c r="E275" s="6"/>
      <c r="F275" s="6"/>
      <c r="G275" s="90"/>
    </row>
    <row r="276" spans="2:7">
      <c r="B276" s="6"/>
      <c r="D276" s="6"/>
      <c r="E276" s="6"/>
      <c r="F276" s="6"/>
      <c r="G276" s="90"/>
    </row>
    <row r="277" spans="2:7">
      <c r="B277" s="6"/>
      <c r="D277" s="6"/>
      <c r="E277" s="6"/>
      <c r="F277" s="6"/>
      <c r="G277" s="90"/>
    </row>
    <row r="278" spans="2:7">
      <c r="B278" s="6"/>
      <c r="D278" s="6"/>
      <c r="E278" s="6"/>
      <c r="F278" s="6"/>
      <c r="G278" s="90"/>
    </row>
    <row r="279" spans="2:7">
      <c r="B279" s="6"/>
      <c r="D279" s="6"/>
      <c r="E279" s="6"/>
      <c r="F279" s="6"/>
      <c r="G279" s="90"/>
    </row>
    <row r="280" spans="2:7">
      <c r="B280" s="6"/>
      <c r="D280" s="6"/>
      <c r="E280" s="6"/>
      <c r="F280" s="6"/>
      <c r="G280" s="90"/>
    </row>
    <row r="281" spans="2:7">
      <c r="B281" s="6"/>
      <c r="D281" s="6"/>
      <c r="E281" s="6"/>
      <c r="F281" s="6"/>
      <c r="G281" s="90"/>
    </row>
    <row r="282" spans="2:7">
      <c r="B282" s="6"/>
      <c r="D282" s="6"/>
      <c r="E282" s="6"/>
      <c r="F282" s="6"/>
      <c r="G282" s="90"/>
    </row>
    <row r="283" spans="2:7">
      <c r="B283" s="6"/>
      <c r="D283" s="6"/>
      <c r="E283" s="6"/>
      <c r="F283" s="6"/>
      <c r="G283" s="90"/>
    </row>
    <row r="284" spans="2:7">
      <c r="B284" s="6"/>
      <c r="D284" s="6"/>
      <c r="E284" s="6"/>
      <c r="F284" s="6"/>
      <c r="G284" s="90"/>
    </row>
    <row r="285" spans="2:7">
      <c r="B285" s="6"/>
      <c r="D285" s="6"/>
      <c r="E285" s="6"/>
      <c r="F285" s="6"/>
      <c r="G285" s="90"/>
    </row>
    <row r="286" spans="2:7">
      <c r="B286" s="6"/>
      <c r="D286" s="6"/>
      <c r="E286" s="6"/>
      <c r="F286" s="6"/>
      <c r="G286" s="90"/>
    </row>
    <row r="287" spans="2:7">
      <c r="B287" s="6"/>
      <c r="D287" s="6"/>
      <c r="E287" s="6"/>
      <c r="F287" s="6"/>
      <c r="G287" s="90"/>
    </row>
    <row r="288" spans="2:7">
      <c r="B288" s="6"/>
      <c r="D288" s="6"/>
      <c r="E288" s="6"/>
      <c r="F288" s="6"/>
      <c r="G288" s="90"/>
    </row>
    <row r="289" spans="2:7">
      <c r="B289" s="6"/>
      <c r="D289" s="6"/>
      <c r="E289" s="6"/>
      <c r="F289" s="6"/>
      <c r="G289" s="90"/>
    </row>
    <row r="290" spans="2:7">
      <c r="B290" s="6"/>
      <c r="D290" s="6"/>
      <c r="E290" s="6"/>
      <c r="F290" s="6"/>
      <c r="G290" s="90"/>
    </row>
    <row r="291" spans="2:7">
      <c r="B291" s="6"/>
      <c r="D291" s="6"/>
      <c r="E291" s="6"/>
      <c r="F291" s="6"/>
      <c r="G291" s="90"/>
    </row>
    <row r="292" spans="2:7">
      <c r="B292" s="6"/>
      <c r="D292" s="6"/>
      <c r="E292" s="6"/>
      <c r="F292" s="6"/>
      <c r="G292" s="90"/>
    </row>
    <row r="293" spans="2:7">
      <c r="B293" s="6"/>
      <c r="D293" s="6"/>
      <c r="E293" s="6"/>
      <c r="F293" s="6"/>
      <c r="G293" s="90"/>
    </row>
    <row r="294" spans="2:7">
      <c r="B294" s="6"/>
      <c r="D294" s="6"/>
      <c r="E294" s="6"/>
      <c r="F294" s="6"/>
      <c r="G294" s="90"/>
    </row>
    <row r="295" spans="2:7">
      <c r="B295" s="6"/>
      <c r="D295" s="6"/>
      <c r="E295" s="6"/>
      <c r="F295" s="6"/>
      <c r="G295" s="90"/>
    </row>
    <row r="296" spans="2:7">
      <c r="B296" s="6"/>
      <c r="D296" s="6"/>
      <c r="E296" s="6"/>
      <c r="F296" s="6"/>
      <c r="G296" s="90"/>
    </row>
    <row r="297" spans="2:7">
      <c r="B297" s="6"/>
      <c r="D297" s="6"/>
      <c r="E297" s="6"/>
      <c r="F297" s="6"/>
      <c r="G297" s="90"/>
    </row>
    <row r="298" spans="2:7">
      <c r="B298" s="6"/>
      <c r="D298" s="6"/>
      <c r="E298" s="6"/>
      <c r="F298" s="6"/>
      <c r="G298" s="90"/>
    </row>
    <row r="299" spans="2:7">
      <c r="B299" s="6"/>
      <c r="D299" s="6"/>
      <c r="E299" s="6"/>
      <c r="F299" s="6"/>
      <c r="G299" s="90"/>
    </row>
    <row r="300" spans="2:7">
      <c r="B300" s="6"/>
      <c r="D300" s="6"/>
      <c r="E300" s="6"/>
      <c r="F300" s="6"/>
      <c r="G300" s="90"/>
    </row>
    <row r="301" spans="2:7">
      <c r="B301" s="6"/>
      <c r="D301" s="6"/>
      <c r="E301" s="6"/>
      <c r="F301" s="6"/>
      <c r="G301" s="90"/>
    </row>
    <row r="302" spans="2:7">
      <c r="B302" s="6"/>
      <c r="D302" s="6"/>
      <c r="E302" s="6"/>
      <c r="F302" s="6"/>
      <c r="G302" s="90"/>
    </row>
    <row r="303" spans="2:7">
      <c r="B303" s="6"/>
      <c r="D303" s="6"/>
      <c r="E303" s="6"/>
      <c r="F303" s="6"/>
      <c r="G303" s="90"/>
    </row>
    <row r="304" spans="2:7">
      <c r="B304" s="6"/>
      <c r="D304" s="6"/>
      <c r="E304" s="6"/>
      <c r="F304" s="6"/>
      <c r="G304" s="90"/>
    </row>
    <row r="305" spans="2:7">
      <c r="B305" s="6"/>
      <c r="D305" s="6"/>
      <c r="E305" s="6"/>
      <c r="F305" s="6"/>
      <c r="G305" s="90"/>
    </row>
    <row r="306" spans="2:7">
      <c r="B306" s="6"/>
      <c r="D306" s="6"/>
      <c r="E306" s="6"/>
      <c r="F306" s="6"/>
      <c r="G306" s="90"/>
    </row>
    <row r="307" spans="2:7">
      <c r="B307" s="6"/>
      <c r="D307" s="6"/>
      <c r="E307" s="6"/>
      <c r="F307" s="6"/>
      <c r="G307" s="90"/>
    </row>
    <row r="308" spans="2:7">
      <c r="B308" s="6"/>
      <c r="D308" s="6"/>
      <c r="E308" s="6"/>
      <c r="F308" s="6"/>
      <c r="G308" s="90"/>
    </row>
    <row r="309" spans="2:7">
      <c r="B309" s="6"/>
      <c r="D309" s="6"/>
      <c r="E309" s="6"/>
      <c r="F309" s="6"/>
      <c r="G309" s="90"/>
    </row>
    <row r="310" spans="2:7">
      <c r="B310" s="6"/>
      <c r="D310" s="6"/>
      <c r="E310" s="6"/>
      <c r="F310" s="6"/>
      <c r="G310" s="90"/>
    </row>
    <row r="311" spans="2:7">
      <c r="B311" s="6"/>
      <c r="D311" s="6"/>
      <c r="E311" s="6"/>
      <c r="F311" s="6"/>
      <c r="G311" s="90"/>
    </row>
    <row r="312" spans="2:7">
      <c r="B312" s="6"/>
      <c r="D312" s="6"/>
      <c r="E312" s="6"/>
      <c r="F312" s="6"/>
      <c r="G312" s="90"/>
    </row>
    <row r="313" spans="2:7">
      <c r="B313" s="6"/>
      <c r="D313" s="6"/>
      <c r="E313" s="6"/>
      <c r="F313" s="6"/>
      <c r="G313" s="90"/>
    </row>
    <row r="314" spans="2:7">
      <c r="B314" s="6"/>
      <c r="D314" s="6"/>
      <c r="E314" s="6"/>
      <c r="F314" s="6"/>
      <c r="G314" s="90"/>
    </row>
    <row r="315" spans="2:7">
      <c r="B315" s="6"/>
      <c r="D315" s="6"/>
      <c r="E315" s="6"/>
      <c r="F315" s="6"/>
      <c r="G315" s="90"/>
    </row>
    <row r="316" spans="2:7">
      <c r="B316" s="6"/>
      <c r="D316" s="6"/>
      <c r="E316" s="6"/>
      <c r="F316" s="6"/>
      <c r="G316" s="90"/>
    </row>
    <row r="317" spans="2:7">
      <c r="B317" s="6"/>
      <c r="D317" s="6"/>
      <c r="E317" s="6"/>
      <c r="F317" s="6"/>
      <c r="G317" s="90"/>
    </row>
    <row r="318" spans="2:7">
      <c r="B318" s="6"/>
      <c r="D318" s="6"/>
      <c r="E318" s="6"/>
      <c r="F318" s="6"/>
      <c r="G318" s="90"/>
    </row>
    <row r="319" spans="2:7">
      <c r="B319" s="6"/>
      <c r="D319" s="6"/>
      <c r="E319" s="6"/>
      <c r="F319" s="6"/>
      <c r="G319" s="90"/>
    </row>
    <row r="320" spans="2:7">
      <c r="B320" s="6"/>
      <c r="D320" s="6"/>
      <c r="E320" s="6"/>
      <c r="F320" s="6"/>
      <c r="G320" s="90"/>
    </row>
    <row r="321" spans="2:7">
      <c r="B321" s="6"/>
      <c r="D321" s="6"/>
      <c r="E321" s="6"/>
      <c r="F321" s="6"/>
      <c r="G321" s="90"/>
    </row>
    <row r="322" spans="2:7">
      <c r="B322" s="6"/>
      <c r="D322" s="6"/>
      <c r="E322" s="6"/>
      <c r="F322" s="6"/>
      <c r="G322" s="90"/>
    </row>
    <row r="323" spans="2:7">
      <c r="B323" s="6"/>
      <c r="D323" s="6"/>
      <c r="E323" s="6"/>
      <c r="F323" s="6"/>
      <c r="G323" s="90"/>
    </row>
    <row r="324" spans="2:7">
      <c r="B324" s="6"/>
      <c r="D324" s="6"/>
      <c r="E324" s="6"/>
      <c r="F324" s="6"/>
      <c r="G324" s="90"/>
    </row>
    <row r="325" spans="2:7">
      <c r="B325" s="6"/>
      <c r="D325" s="6"/>
      <c r="E325" s="6"/>
      <c r="F325" s="6"/>
      <c r="G325" s="90"/>
    </row>
    <row r="326" spans="2:7">
      <c r="B326" s="6"/>
      <c r="D326" s="6"/>
      <c r="E326" s="6"/>
      <c r="F326" s="6"/>
      <c r="G326" s="90"/>
    </row>
    <row r="327" spans="2:7">
      <c r="B327" s="6"/>
      <c r="D327" s="6"/>
      <c r="E327" s="6"/>
      <c r="F327" s="6"/>
      <c r="G327" s="90"/>
    </row>
    <row r="328" spans="2:7">
      <c r="B328" s="6"/>
      <c r="D328" s="6"/>
      <c r="E328" s="6"/>
      <c r="F328" s="6"/>
      <c r="G328" s="90"/>
    </row>
    <row r="329" spans="2:7">
      <c r="B329" s="6"/>
      <c r="D329" s="6"/>
      <c r="E329" s="6"/>
      <c r="F329" s="6"/>
      <c r="G329" s="90"/>
    </row>
    <row r="330" spans="2:7">
      <c r="B330" s="6"/>
      <c r="D330" s="6"/>
      <c r="E330" s="6"/>
      <c r="F330" s="6"/>
      <c r="G330" s="90"/>
    </row>
    <row r="331" spans="2:7">
      <c r="B331" s="6"/>
      <c r="D331" s="6"/>
      <c r="E331" s="6"/>
      <c r="F331" s="6"/>
      <c r="G331" s="90"/>
    </row>
    <row r="332" spans="2:7">
      <c r="B332" s="6"/>
      <c r="D332" s="6"/>
      <c r="E332" s="6"/>
      <c r="F332" s="6"/>
      <c r="G332" s="90"/>
    </row>
    <row r="333" spans="2:7">
      <c r="B333" s="6"/>
      <c r="D333" s="6"/>
      <c r="E333" s="6"/>
      <c r="F333" s="6"/>
      <c r="G333" s="90"/>
    </row>
    <row r="334" spans="2:7">
      <c r="B334" s="6"/>
      <c r="D334" s="6"/>
      <c r="E334" s="6"/>
      <c r="F334" s="6"/>
      <c r="G334" s="90"/>
    </row>
    <row r="335" spans="2:7">
      <c r="B335" s="6"/>
      <c r="D335" s="6"/>
      <c r="E335" s="6"/>
      <c r="F335" s="6"/>
      <c r="G335" s="90"/>
    </row>
    <row r="336" spans="2:7">
      <c r="B336" s="6"/>
      <c r="D336" s="6"/>
      <c r="E336" s="6"/>
      <c r="F336" s="6"/>
      <c r="G336" s="90"/>
    </row>
    <row r="337" spans="2:7">
      <c r="B337" s="6"/>
      <c r="D337" s="6"/>
      <c r="E337" s="6"/>
      <c r="F337" s="6"/>
      <c r="G337" s="90"/>
    </row>
    <row r="338" spans="2:7">
      <c r="B338" s="6"/>
      <c r="D338" s="6"/>
      <c r="E338" s="6"/>
      <c r="F338" s="6"/>
      <c r="G338" s="90"/>
    </row>
    <row r="339" spans="2:7">
      <c r="B339" s="6"/>
      <c r="D339" s="6"/>
      <c r="E339" s="6"/>
      <c r="F339" s="6"/>
      <c r="G339" s="90"/>
    </row>
    <row r="340" spans="2:7">
      <c r="B340" s="6"/>
      <c r="D340" s="6"/>
      <c r="E340" s="6"/>
      <c r="F340" s="6"/>
      <c r="G340" s="90"/>
    </row>
    <row r="341" spans="2:7">
      <c r="B341" s="6"/>
      <c r="D341" s="6"/>
      <c r="E341" s="6"/>
      <c r="F341" s="6"/>
      <c r="G341" s="90"/>
    </row>
    <row r="342" spans="2:7">
      <c r="B342" s="6"/>
      <c r="D342" s="6"/>
      <c r="E342" s="6"/>
      <c r="F342" s="6"/>
      <c r="G342" s="90"/>
    </row>
    <row r="343" spans="2:7">
      <c r="B343" s="6"/>
      <c r="D343" s="6"/>
      <c r="E343" s="6"/>
      <c r="F343" s="6"/>
      <c r="G343" s="90"/>
    </row>
    <row r="344" spans="2:7">
      <c r="B344" s="6"/>
      <c r="D344" s="6"/>
      <c r="E344" s="6"/>
      <c r="F344" s="6"/>
      <c r="G344" s="90"/>
    </row>
    <row r="345" spans="2:7">
      <c r="B345" s="6"/>
      <c r="D345" s="6"/>
      <c r="E345" s="6"/>
      <c r="F345" s="6"/>
      <c r="G345" s="90"/>
    </row>
    <row r="346" spans="2:7">
      <c r="B346" s="6"/>
      <c r="D346" s="6"/>
      <c r="E346" s="6"/>
      <c r="F346" s="6"/>
      <c r="G346" s="90"/>
    </row>
    <row r="347" spans="2:7">
      <c r="B347" s="6"/>
      <c r="D347" s="6"/>
      <c r="E347" s="6"/>
      <c r="F347" s="6"/>
      <c r="G347" s="90"/>
    </row>
    <row r="348" spans="2:7">
      <c r="B348" s="6"/>
      <c r="D348" s="6"/>
      <c r="E348" s="6"/>
      <c r="F348" s="6"/>
      <c r="G348" s="90"/>
    </row>
    <row r="349" spans="2:7">
      <c r="B349" s="6"/>
      <c r="D349" s="6"/>
      <c r="E349" s="6"/>
      <c r="F349" s="6"/>
      <c r="G349" s="90"/>
    </row>
    <row r="350" spans="2:7">
      <c r="B350" s="6"/>
      <c r="D350" s="6"/>
      <c r="E350" s="6"/>
      <c r="F350" s="6"/>
      <c r="G350" s="90"/>
    </row>
    <row r="351" spans="2:7">
      <c r="B351" s="6"/>
      <c r="D351" s="6"/>
      <c r="E351" s="6"/>
      <c r="F351" s="6"/>
      <c r="G351" s="90"/>
    </row>
    <row r="352" spans="2:7">
      <c r="B352" s="6"/>
      <c r="D352" s="6"/>
      <c r="E352" s="6"/>
      <c r="F352" s="6"/>
      <c r="G352" s="90"/>
    </row>
    <row r="353" spans="2:7">
      <c r="B353" s="6"/>
      <c r="D353" s="6"/>
      <c r="E353" s="6"/>
      <c r="F353" s="6"/>
      <c r="G353" s="90"/>
    </row>
    <row r="354" spans="2:7">
      <c r="B354" s="6"/>
      <c r="D354" s="6"/>
      <c r="E354" s="6"/>
      <c r="F354" s="6"/>
      <c r="G354" s="90"/>
    </row>
    <row r="355" spans="2:7">
      <c r="B355" s="6"/>
      <c r="D355" s="6"/>
      <c r="E355" s="6"/>
      <c r="F355" s="6"/>
      <c r="G355" s="90"/>
    </row>
    <row r="356" spans="2:7">
      <c r="B356" s="6"/>
      <c r="D356" s="6"/>
      <c r="E356" s="6"/>
      <c r="F356" s="6"/>
      <c r="G356" s="90"/>
    </row>
    <row r="357" spans="2:7">
      <c r="B357" s="6"/>
      <c r="D357" s="6"/>
      <c r="E357" s="6"/>
      <c r="F357" s="6"/>
      <c r="G357" s="90"/>
    </row>
    <row r="358" spans="2:7">
      <c r="B358" s="6"/>
      <c r="D358" s="6"/>
      <c r="E358" s="6"/>
      <c r="F358" s="6"/>
      <c r="G358" s="90"/>
    </row>
    <row r="359" spans="2:7">
      <c r="B359" s="6"/>
      <c r="D359" s="6"/>
      <c r="E359" s="6"/>
      <c r="F359" s="6"/>
      <c r="G359" s="90"/>
    </row>
    <row r="360" spans="2:7">
      <c r="B360" s="6"/>
      <c r="D360" s="6"/>
      <c r="E360" s="6"/>
      <c r="F360" s="6"/>
      <c r="G360" s="90"/>
    </row>
    <row r="361" spans="2:7">
      <c r="B361" s="6"/>
      <c r="D361" s="6"/>
      <c r="E361" s="6"/>
      <c r="F361" s="6"/>
      <c r="G361" s="90"/>
    </row>
    <row r="362" spans="2:7">
      <c r="B362" s="6"/>
      <c r="D362" s="6"/>
      <c r="E362" s="6"/>
      <c r="F362" s="6"/>
      <c r="G362" s="90"/>
    </row>
    <row r="363" spans="2:7">
      <c r="B363" s="6"/>
      <c r="D363" s="6"/>
      <c r="E363" s="6"/>
      <c r="F363" s="6"/>
      <c r="G363" s="90"/>
    </row>
    <row r="364" spans="2:7">
      <c r="B364" s="6"/>
      <c r="D364" s="6"/>
      <c r="E364" s="6"/>
      <c r="F364" s="6"/>
      <c r="G364" s="90"/>
    </row>
    <row r="365" spans="2:7">
      <c r="B365" s="6"/>
      <c r="D365" s="6"/>
      <c r="E365" s="6"/>
      <c r="F365" s="6"/>
      <c r="G365" s="90"/>
    </row>
    <row r="366" spans="2:7">
      <c r="B366" s="6"/>
      <c r="D366" s="6"/>
      <c r="E366" s="6"/>
      <c r="F366" s="6"/>
      <c r="G366" s="90"/>
    </row>
    <row r="367" spans="2:7">
      <c r="B367" s="6"/>
      <c r="D367" s="6"/>
      <c r="E367" s="6"/>
      <c r="F367" s="6"/>
      <c r="G367" s="90"/>
    </row>
    <row r="368" spans="2:7">
      <c r="B368" s="6"/>
      <c r="D368" s="6"/>
      <c r="E368" s="6"/>
      <c r="F368" s="6"/>
      <c r="G368" s="90"/>
    </row>
    <row r="369" spans="2:7">
      <c r="B369" s="6"/>
      <c r="D369" s="6"/>
      <c r="E369" s="6"/>
      <c r="F369" s="6"/>
      <c r="G369" s="90"/>
    </row>
    <row r="370" spans="2:7">
      <c r="B370" s="6"/>
      <c r="D370" s="6"/>
      <c r="E370" s="6"/>
      <c r="F370" s="6"/>
      <c r="G370" s="90"/>
    </row>
    <row r="371" spans="2:7">
      <c r="B371" s="6"/>
      <c r="D371" s="6"/>
      <c r="E371" s="6"/>
      <c r="F371" s="6"/>
      <c r="G371" s="90"/>
    </row>
    <row r="372" spans="2:7">
      <c r="B372" s="6"/>
      <c r="D372" s="6"/>
      <c r="E372" s="6"/>
      <c r="F372" s="6"/>
      <c r="G372" s="90"/>
    </row>
    <row r="373" spans="2:7">
      <c r="B373" s="6"/>
      <c r="D373" s="6"/>
      <c r="E373" s="6"/>
      <c r="F373" s="6"/>
      <c r="G373" s="90"/>
    </row>
    <row r="374" spans="2:7">
      <c r="B374" s="6"/>
      <c r="D374" s="6"/>
      <c r="E374" s="6"/>
      <c r="F374" s="6"/>
      <c r="G374" s="90"/>
    </row>
    <row r="375" spans="2:7">
      <c r="B375" s="6"/>
      <c r="D375" s="6"/>
      <c r="E375" s="6"/>
      <c r="F375" s="6"/>
      <c r="G375" s="90"/>
    </row>
    <row r="376" spans="2:7">
      <c r="B376" s="6"/>
      <c r="D376" s="6"/>
      <c r="E376" s="6"/>
      <c r="F376" s="6"/>
      <c r="G376" s="90"/>
    </row>
    <row r="377" spans="2:7">
      <c r="B377" s="6"/>
      <c r="D377" s="6"/>
      <c r="E377" s="6"/>
      <c r="F377" s="6"/>
      <c r="G377" s="90"/>
    </row>
    <row r="378" spans="2:7">
      <c r="B378" s="6"/>
      <c r="D378" s="6"/>
      <c r="E378" s="6"/>
      <c r="F378" s="6"/>
      <c r="G378" s="90"/>
    </row>
    <row r="379" spans="2:7">
      <c r="B379" s="6"/>
      <c r="D379" s="6"/>
      <c r="E379" s="6"/>
      <c r="F379" s="6"/>
      <c r="G379" s="90"/>
    </row>
    <row r="380" spans="2:7">
      <c r="B380" s="6"/>
      <c r="D380" s="6"/>
      <c r="E380" s="6"/>
      <c r="F380" s="6"/>
      <c r="G380" s="90"/>
    </row>
    <row r="381" spans="2:7">
      <c r="B381" s="6"/>
      <c r="D381" s="6"/>
      <c r="E381" s="6"/>
      <c r="F381" s="6"/>
      <c r="G381" s="90"/>
    </row>
    <row r="382" spans="2:7">
      <c r="B382" s="6"/>
      <c r="D382" s="6"/>
      <c r="E382" s="6"/>
      <c r="F382" s="6"/>
      <c r="G382" s="90"/>
    </row>
    <row r="383" spans="2:7">
      <c r="B383" s="6"/>
      <c r="D383" s="6"/>
      <c r="E383" s="6"/>
      <c r="F383" s="6"/>
      <c r="G383" s="90"/>
    </row>
    <row r="384" spans="2:7">
      <c r="B384" s="6"/>
      <c r="D384" s="6"/>
      <c r="E384" s="6"/>
      <c r="F384" s="6"/>
      <c r="G384" s="90"/>
    </row>
    <row r="385" spans="2:7">
      <c r="B385" s="6"/>
      <c r="D385" s="6"/>
      <c r="E385" s="6"/>
      <c r="F385" s="6"/>
      <c r="G385" s="90"/>
    </row>
    <row r="386" spans="2:7">
      <c r="B386" s="6"/>
      <c r="D386" s="6"/>
      <c r="E386" s="6"/>
      <c r="F386" s="6"/>
      <c r="G386" s="90"/>
    </row>
    <row r="387" spans="2:7">
      <c r="B387" s="6"/>
      <c r="D387" s="6"/>
      <c r="E387" s="6"/>
      <c r="F387" s="6"/>
      <c r="G387" s="90"/>
    </row>
    <row r="388" spans="2:7">
      <c r="B388" s="6"/>
      <c r="D388" s="6"/>
      <c r="E388" s="6"/>
      <c r="F388" s="6"/>
      <c r="G388" s="90"/>
    </row>
    <row r="400" spans="2:7">
      <c r="B400" s="6"/>
      <c r="D400" s="6"/>
      <c r="E400" s="6"/>
      <c r="F400" s="6"/>
      <c r="G400" s="90"/>
    </row>
    <row r="401" spans="2:7">
      <c r="B401" s="6"/>
      <c r="D401" s="6"/>
      <c r="E401" s="6"/>
      <c r="F401" s="6"/>
      <c r="G401" s="90"/>
    </row>
    <row r="402" spans="2:7">
      <c r="B402" s="6"/>
      <c r="D402" s="6"/>
      <c r="E402" s="6"/>
      <c r="F402" s="6"/>
      <c r="G402" s="90"/>
    </row>
    <row r="403" spans="2:7">
      <c r="B403" s="6"/>
      <c r="D403" s="6"/>
      <c r="E403" s="6"/>
      <c r="F403" s="6"/>
      <c r="G403" s="90"/>
    </row>
    <row r="404" spans="2:7">
      <c r="B404" s="6"/>
      <c r="D404" s="6"/>
      <c r="E404" s="6"/>
      <c r="F404" s="6"/>
      <c r="G404" s="90"/>
    </row>
    <row r="405" spans="2:7">
      <c r="B405" s="6"/>
      <c r="D405" s="6"/>
      <c r="E405" s="6"/>
      <c r="F405" s="6"/>
      <c r="G405" s="90"/>
    </row>
    <row r="406" spans="2:7">
      <c r="B406" s="6"/>
      <c r="D406" s="6"/>
      <c r="E406" s="6"/>
      <c r="F406" s="6"/>
      <c r="G406" s="90"/>
    </row>
    <row r="407" spans="2:7">
      <c r="B407" s="6"/>
      <c r="D407" s="6"/>
      <c r="E407" s="6"/>
      <c r="F407" s="6"/>
      <c r="G407" s="90"/>
    </row>
    <row r="408" spans="2:7">
      <c r="B408" s="6"/>
      <c r="D408" s="6"/>
      <c r="E408" s="6"/>
      <c r="F408" s="6"/>
      <c r="G408" s="90"/>
    </row>
    <row r="409" spans="2:7">
      <c r="B409" s="6"/>
      <c r="D409" s="6"/>
      <c r="E409" s="6"/>
      <c r="F409" s="6"/>
      <c r="G409" s="90"/>
    </row>
    <row r="410" spans="2:7">
      <c r="B410" s="6"/>
      <c r="D410" s="6"/>
      <c r="E410" s="6"/>
      <c r="F410" s="6"/>
      <c r="G410" s="90"/>
    </row>
    <row r="411" spans="2:7">
      <c r="B411" s="6"/>
      <c r="D411" s="6"/>
      <c r="E411" s="6"/>
      <c r="F411" s="6"/>
      <c r="G411" s="90"/>
    </row>
    <row r="412" spans="2:7">
      <c r="B412" s="6"/>
      <c r="D412" s="6"/>
      <c r="E412" s="6"/>
      <c r="F412" s="6"/>
      <c r="G412" s="90"/>
    </row>
    <row r="413" spans="2:7">
      <c r="B413" s="6"/>
      <c r="D413" s="6"/>
      <c r="E413" s="6"/>
      <c r="F413" s="6"/>
      <c r="G413" s="90"/>
    </row>
    <row r="414" spans="2:7">
      <c r="B414" s="6"/>
      <c r="D414" s="6"/>
      <c r="E414" s="6"/>
      <c r="F414" s="6"/>
      <c r="G414" s="90"/>
    </row>
    <row r="415" spans="2:7">
      <c r="B415" s="6"/>
      <c r="D415" s="6"/>
      <c r="E415" s="6"/>
      <c r="F415" s="6"/>
      <c r="G415" s="90"/>
    </row>
    <row r="416" spans="2:7">
      <c r="B416" s="6"/>
      <c r="D416" s="6"/>
      <c r="E416" s="6"/>
      <c r="F416" s="6"/>
      <c r="G416" s="90"/>
    </row>
    <row r="417" spans="2:7">
      <c r="B417" s="6"/>
      <c r="D417" s="6"/>
      <c r="E417" s="6"/>
      <c r="F417" s="6"/>
      <c r="G417" s="90"/>
    </row>
    <row r="418" spans="2:7">
      <c r="B418" s="6"/>
      <c r="D418" s="6"/>
      <c r="E418" s="6"/>
      <c r="F418" s="6"/>
      <c r="G418" s="90"/>
    </row>
    <row r="419" spans="2:7">
      <c r="B419" s="6"/>
      <c r="D419" s="6"/>
      <c r="E419" s="6"/>
      <c r="F419" s="6"/>
      <c r="G419" s="90"/>
    </row>
    <row r="420" spans="2:7">
      <c r="B420" s="6"/>
      <c r="D420" s="6"/>
      <c r="E420" s="6"/>
      <c r="F420" s="6"/>
      <c r="G420" s="90"/>
    </row>
    <row r="421" spans="2:7">
      <c r="B421" s="6"/>
      <c r="D421" s="6"/>
      <c r="E421" s="6"/>
      <c r="F421" s="6"/>
      <c r="G421" s="90"/>
    </row>
    <row r="422" spans="2:7">
      <c r="B422" s="6"/>
      <c r="D422" s="6"/>
      <c r="E422" s="6"/>
      <c r="F422" s="6"/>
      <c r="G422" s="90"/>
    </row>
    <row r="423" spans="2:7">
      <c r="B423" s="6"/>
      <c r="D423" s="6"/>
      <c r="E423" s="6"/>
      <c r="F423" s="6"/>
      <c r="G423" s="90"/>
    </row>
    <row r="424" spans="2:7">
      <c r="B424" s="6"/>
      <c r="D424" s="6"/>
      <c r="E424" s="6"/>
      <c r="F424" s="6"/>
      <c r="G424" s="90"/>
    </row>
    <row r="425" spans="2:7">
      <c r="B425" s="6"/>
      <c r="D425" s="6"/>
      <c r="E425" s="6"/>
      <c r="F425" s="6"/>
      <c r="G425" s="90"/>
    </row>
    <row r="426" spans="2:7">
      <c r="B426" s="6"/>
      <c r="D426" s="6"/>
      <c r="E426" s="6"/>
      <c r="F426" s="6"/>
      <c r="G426" s="90"/>
    </row>
    <row r="427" spans="2:7">
      <c r="B427" s="6"/>
      <c r="D427" s="6"/>
      <c r="E427" s="6"/>
      <c r="F427" s="6"/>
      <c r="G427" s="90"/>
    </row>
    <row r="428" spans="2:7">
      <c r="B428" s="6"/>
      <c r="D428" s="6"/>
      <c r="E428" s="6"/>
      <c r="F428" s="6"/>
      <c r="G428" s="90"/>
    </row>
    <row r="429" spans="2:7">
      <c r="B429" s="6"/>
      <c r="D429" s="6"/>
      <c r="E429" s="6"/>
      <c r="F429" s="6"/>
      <c r="G429" s="90"/>
    </row>
    <row r="430" spans="2:7">
      <c r="B430" s="6"/>
      <c r="D430" s="6"/>
      <c r="E430" s="6"/>
      <c r="F430" s="6"/>
      <c r="G430" s="90"/>
    </row>
    <row r="431" spans="2:7">
      <c r="B431" s="6"/>
      <c r="D431" s="6"/>
      <c r="E431" s="6"/>
      <c r="F431" s="6"/>
      <c r="G431" s="90"/>
    </row>
    <row r="432" spans="2:7">
      <c r="B432" s="6"/>
      <c r="D432" s="6"/>
      <c r="E432" s="6"/>
      <c r="F432" s="6"/>
      <c r="G432" s="90"/>
    </row>
    <row r="433" spans="2:7">
      <c r="B433" s="6"/>
      <c r="D433" s="6"/>
      <c r="E433" s="6"/>
      <c r="F433" s="6"/>
      <c r="G433" s="90"/>
    </row>
    <row r="434" spans="2:7">
      <c r="B434" s="6"/>
      <c r="D434" s="6"/>
      <c r="E434" s="6"/>
      <c r="F434" s="6"/>
      <c r="G434" s="90"/>
    </row>
    <row r="435" spans="2:7">
      <c r="B435" s="6"/>
      <c r="D435" s="6"/>
      <c r="E435" s="6"/>
      <c r="F435" s="6"/>
      <c r="G435" s="90"/>
    </row>
    <row r="436" spans="2:7">
      <c r="B436" s="6"/>
      <c r="D436" s="6"/>
      <c r="E436" s="6"/>
      <c r="F436" s="6"/>
      <c r="G436" s="90"/>
    </row>
    <row r="437" spans="2:7">
      <c r="B437" s="6"/>
      <c r="D437" s="6"/>
      <c r="E437" s="6"/>
      <c r="F437" s="6"/>
      <c r="G437" s="90"/>
    </row>
    <row r="438" spans="2:7">
      <c r="B438" s="6"/>
      <c r="D438" s="6"/>
      <c r="E438" s="6"/>
      <c r="F438" s="6"/>
      <c r="G438" s="90"/>
    </row>
    <row r="439" spans="2:7">
      <c r="B439" s="6"/>
      <c r="D439" s="6"/>
      <c r="E439" s="6"/>
      <c r="F439" s="6"/>
      <c r="G439" s="90"/>
    </row>
    <row r="440" spans="2:7">
      <c r="B440" s="6"/>
      <c r="D440" s="6"/>
      <c r="E440" s="6"/>
      <c r="F440" s="6"/>
      <c r="G440" s="90"/>
    </row>
    <row r="441" spans="2:7">
      <c r="B441" s="6"/>
      <c r="D441" s="6"/>
      <c r="E441" s="6"/>
      <c r="F441" s="6"/>
      <c r="G441" s="90"/>
    </row>
    <row r="442" spans="2:7">
      <c r="B442" s="6"/>
      <c r="D442" s="6"/>
      <c r="E442" s="6"/>
      <c r="F442" s="6"/>
      <c r="G442" s="90"/>
    </row>
    <row r="443" spans="2:7">
      <c r="B443" s="6"/>
      <c r="D443" s="6"/>
      <c r="E443" s="6"/>
      <c r="F443" s="6"/>
      <c r="G443" s="90"/>
    </row>
    <row r="444" spans="2:7">
      <c r="B444" s="6"/>
      <c r="D444" s="6"/>
      <c r="E444" s="6"/>
      <c r="F444" s="6"/>
      <c r="G444" s="90"/>
    </row>
    <row r="445" spans="2:7">
      <c r="B445" s="6"/>
      <c r="D445" s="6"/>
      <c r="E445" s="6"/>
      <c r="F445" s="6"/>
      <c r="G445" s="90"/>
    </row>
    <row r="446" spans="2:7">
      <c r="B446" s="6"/>
      <c r="D446" s="6"/>
      <c r="E446" s="6"/>
      <c r="F446" s="6"/>
      <c r="G446" s="90"/>
    </row>
    <row r="447" spans="2:7">
      <c r="B447" s="6"/>
      <c r="D447" s="6"/>
      <c r="E447" s="6"/>
      <c r="F447" s="6"/>
      <c r="G447" s="90"/>
    </row>
    <row r="448" spans="2:7">
      <c r="B448" s="6"/>
      <c r="D448" s="6"/>
      <c r="E448" s="6"/>
      <c r="F448" s="6"/>
      <c r="G448" s="90"/>
    </row>
    <row r="449" spans="2:7">
      <c r="B449" s="6"/>
      <c r="D449" s="6"/>
      <c r="E449" s="6"/>
      <c r="F449" s="6"/>
      <c r="G449" s="90"/>
    </row>
    <row r="450" spans="2:7">
      <c r="B450" s="6"/>
      <c r="D450" s="6"/>
      <c r="E450" s="6"/>
      <c r="F450" s="6"/>
      <c r="G450" s="90"/>
    </row>
    <row r="451" spans="2:7">
      <c r="B451" s="6"/>
      <c r="D451" s="6"/>
      <c r="E451" s="6"/>
      <c r="F451" s="6"/>
      <c r="G451" s="90"/>
    </row>
    <row r="452" spans="2:7">
      <c r="B452" s="6"/>
      <c r="D452" s="6"/>
      <c r="E452" s="6"/>
      <c r="F452" s="6"/>
      <c r="G452" s="90"/>
    </row>
    <row r="453" spans="2:7">
      <c r="B453" s="6"/>
      <c r="D453" s="6"/>
      <c r="E453" s="6"/>
      <c r="F453" s="6"/>
      <c r="G453" s="90"/>
    </row>
    <row r="454" spans="2:7">
      <c r="B454" s="6"/>
      <c r="D454" s="6"/>
      <c r="E454" s="6"/>
      <c r="F454" s="6"/>
      <c r="G454" s="90"/>
    </row>
    <row r="455" spans="2:7">
      <c r="B455" s="6"/>
      <c r="D455" s="6"/>
      <c r="E455" s="6"/>
      <c r="F455" s="6"/>
      <c r="G455" s="90"/>
    </row>
    <row r="456" spans="2:7">
      <c r="B456" s="6"/>
      <c r="D456" s="6"/>
      <c r="E456" s="6"/>
      <c r="F456" s="6"/>
      <c r="G456" s="90"/>
    </row>
    <row r="457" spans="2:7">
      <c r="B457" s="6"/>
      <c r="D457" s="6"/>
      <c r="E457" s="6"/>
      <c r="F457" s="6"/>
      <c r="G457" s="90"/>
    </row>
    <row r="458" spans="2:7">
      <c r="B458" s="6"/>
      <c r="D458" s="6"/>
      <c r="E458" s="6"/>
      <c r="F458" s="6"/>
      <c r="G458" s="90"/>
    </row>
    <row r="459" spans="2:7">
      <c r="B459" s="6"/>
      <c r="D459" s="6"/>
      <c r="E459" s="6"/>
      <c r="F459" s="6"/>
      <c r="G459" s="90"/>
    </row>
    <row r="460" spans="2:7">
      <c r="B460" s="6"/>
      <c r="D460" s="6"/>
      <c r="E460" s="6"/>
      <c r="F460" s="6"/>
      <c r="G460" s="90"/>
    </row>
    <row r="461" spans="2:7">
      <c r="B461" s="6"/>
      <c r="D461" s="6"/>
      <c r="E461" s="6"/>
      <c r="F461" s="6"/>
      <c r="G461" s="90"/>
    </row>
    <row r="462" spans="2:7">
      <c r="B462" s="6"/>
      <c r="D462" s="6"/>
      <c r="E462" s="6"/>
      <c r="F462" s="6"/>
      <c r="G462" s="90"/>
    </row>
    <row r="463" spans="2:7">
      <c r="B463" s="6"/>
      <c r="D463" s="6"/>
      <c r="E463" s="6"/>
      <c r="F463" s="6"/>
      <c r="G463" s="90"/>
    </row>
    <row r="464" spans="2:7">
      <c r="B464" s="6"/>
      <c r="D464" s="6"/>
      <c r="E464" s="6"/>
      <c r="F464" s="6"/>
      <c r="G464" s="90"/>
    </row>
    <row r="465" spans="2:7">
      <c r="B465" s="6"/>
      <c r="D465" s="6"/>
      <c r="E465" s="6"/>
      <c r="F465" s="6"/>
      <c r="G465" s="90"/>
    </row>
    <row r="466" spans="2:7">
      <c r="B466" s="6"/>
      <c r="D466" s="6"/>
      <c r="E466" s="6"/>
      <c r="F466" s="6"/>
      <c r="G466" s="90"/>
    </row>
    <row r="467" spans="2:7">
      <c r="B467" s="6"/>
      <c r="D467" s="6"/>
      <c r="E467" s="6"/>
      <c r="F467" s="6"/>
      <c r="G467" s="90"/>
    </row>
    <row r="468" spans="2:7">
      <c r="B468" s="6"/>
      <c r="D468" s="6"/>
      <c r="E468" s="6"/>
      <c r="F468" s="6"/>
      <c r="G468" s="90"/>
    </row>
    <row r="469" spans="2:7">
      <c r="B469" s="6"/>
      <c r="D469" s="6"/>
      <c r="E469" s="6"/>
      <c r="F469" s="6"/>
      <c r="G469" s="90"/>
    </row>
    <row r="470" spans="2:7">
      <c r="B470" s="6"/>
      <c r="D470" s="6"/>
      <c r="E470" s="6"/>
      <c r="F470" s="6"/>
      <c r="G470" s="90"/>
    </row>
    <row r="471" spans="2:7">
      <c r="B471" s="6"/>
      <c r="D471" s="6"/>
      <c r="E471" s="6"/>
      <c r="F471" s="6"/>
      <c r="G471" s="90"/>
    </row>
    <row r="472" spans="2:7">
      <c r="B472" s="6"/>
      <c r="D472" s="6"/>
      <c r="E472" s="6"/>
      <c r="F472" s="6"/>
      <c r="G472" s="90"/>
    </row>
    <row r="473" spans="2:7">
      <c r="B473" s="6"/>
      <c r="D473" s="6"/>
      <c r="E473" s="6"/>
      <c r="F473" s="6"/>
      <c r="G473" s="90"/>
    </row>
    <row r="474" spans="2:7">
      <c r="B474" s="6"/>
      <c r="D474" s="6"/>
      <c r="E474" s="6"/>
      <c r="F474" s="6"/>
      <c r="G474" s="90"/>
    </row>
    <row r="475" spans="2:7">
      <c r="B475" s="6"/>
      <c r="D475" s="6"/>
      <c r="E475" s="6"/>
      <c r="F475" s="6"/>
      <c r="G475" s="90"/>
    </row>
    <row r="476" spans="2:7">
      <c r="B476" s="6"/>
      <c r="D476" s="6"/>
      <c r="E476" s="6"/>
      <c r="F476" s="6"/>
      <c r="G476" s="90"/>
    </row>
    <row r="477" spans="2:7">
      <c r="B477" s="6"/>
      <c r="D477" s="6"/>
      <c r="E477" s="6"/>
      <c r="F477" s="6"/>
      <c r="G477" s="90"/>
    </row>
    <row r="478" spans="2:7">
      <c r="B478" s="6"/>
      <c r="D478" s="6"/>
      <c r="E478" s="6"/>
      <c r="F478" s="6"/>
      <c r="G478" s="90"/>
    </row>
    <row r="479" spans="2:7">
      <c r="B479" s="6"/>
      <c r="D479" s="6"/>
      <c r="E479" s="6"/>
      <c r="F479" s="6"/>
      <c r="G479" s="90"/>
    </row>
    <row r="480" spans="2:7">
      <c r="B480" s="6"/>
      <c r="D480" s="6"/>
      <c r="E480" s="6"/>
      <c r="F480" s="6"/>
      <c r="G480" s="90"/>
    </row>
    <row r="481" spans="2:7">
      <c r="B481" s="6"/>
      <c r="D481" s="6"/>
      <c r="E481" s="6"/>
      <c r="F481" s="6"/>
      <c r="G481" s="90"/>
    </row>
    <row r="482" spans="2:7">
      <c r="B482" s="6"/>
      <c r="D482" s="6"/>
      <c r="E482" s="6"/>
      <c r="F482" s="6"/>
      <c r="G482" s="90"/>
    </row>
    <row r="483" spans="2:7">
      <c r="B483" s="6"/>
      <c r="D483" s="6"/>
      <c r="E483" s="6"/>
      <c r="F483" s="6"/>
      <c r="G483" s="90"/>
    </row>
    <row r="484" spans="2:7">
      <c r="B484" s="6"/>
      <c r="D484" s="6"/>
      <c r="E484" s="6"/>
      <c r="F484" s="6"/>
      <c r="G484" s="90"/>
    </row>
    <row r="485" spans="2:7">
      <c r="B485" s="6"/>
      <c r="D485" s="6"/>
      <c r="E485" s="6"/>
      <c r="F485" s="6"/>
      <c r="G485" s="90"/>
    </row>
    <row r="486" spans="2:7">
      <c r="B486" s="6"/>
      <c r="D486" s="6"/>
      <c r="E486" s="6"/>
      <c r="F486" s="6"/>
      <c r="G486" s="90"/>
    </row>
    <row r="487" spans="2:7">
      <c r="B487" s="6"/>
      <c r="D487" s="6"/>
      <c r="E487" s="6"/>
      <c r="F487" s="6"/>
      <c r="G487" s="90"/>
    </row>
    <row r="488" spans="2:7">
      <c r="B488" s="6"/>
      <c r="D488" s="6"/>
      <c r="E488" s="6"/>
      <c r="F488" s="6"/>
      <c r="G488" s="90"/>
    </row>
    <row r="489" spans="2:7">
      <c r="B489" s="6"/>
      <c r="D489" s="6"/>
      <c r="E489" s="6"/>
      <c r="F489" s="6"/>
      <c r="G489" s="90"/>
    </row>
    <row r="490" spans="2:7">
      <c r="B490" s="6"/>
      <c r="D490" s="6"/>
      <c r="E490" s="6"/>
      <c r="F490" s="6"/>
      <c r="G490" s="90"/>
    </row>
    <row r="491" spans="2:7">
      <c r="B491" s="6"/>
      <c r="D491" s="6"/>
      <c r="E491" s="6"/>
      <c r="F491" s="6"/>
      <c r="G491" s="90"/>
    </row>
    <row r="492" spans="2:7">
      <c r="B492" s="6"/>
      <c r="D492" s="6"/>
      <c r="E492" s="6"/>
      <c r="F492" s="6"/>
      <c r="G492" s="90"/>
    </row>
    <row r="493" spans="2:7">
      <c r="B493" s="6"/>
      <c r="D493" s="6"/>
      <c r="E493" s="6"/>
      <c r="F493" s="6"/>
      <c r="G493" s="90"/>
    </row>
    <row r="494" spans="2:7">
      <c r="B494" s="6"/>
      <c r="D494" s="6"/>
      <c r="E494" s="6"/>
      <c r="F494" s="6"/>
      <c r="G494" s="90"/>
    </row>
    <row r="495" spans="2:7">
      <c r="B495" s="6"/>
      <c r="D495" s="6"/>
      <c r="E495" s="6"/>
      <c r="F495" s="6"/>
      <c r="G495" s="90"/>
    </row>
    <row r="496" spans="2:7">
      <c r="B496" s="6"/>
      <c r="D496" s="6"/>
      <c r="E496" s="6"/>
      <c r="F496" s="6"/>
      <c r="G496" s="90"/>
    </row>
    <row r="497" spans="2:7">
      <c r="B497" s="6"/>
      <c r="D497" s="6"/>
      <c r="E497" s="6"/>
      <c r="F497" s="6"/>
      <c r="G497" s="90"/>
    </row>
    <row r="498" spans="2:7">
      <c r="B498" s="6"/>
      <c r="D498" s="6"/>
      <c r="E498" s="6"/>
      <c r="F498" s="6"/>
      <c r="G498" s="90"/>
    </row>
    <row r="499" spans="2:7">
      <c r="B499" s="6"/>
      <c r="D499" s="6"/>
      <c r="E499" s="6"/>
      <c r="F499" s="6"/>
      <c r="G499" s="90"/>
    </row>
    <row r="500" spans="2:7">
      <c r="B500" s="6"/>
      <c r="D500" s="6"/>
      <c r="E500" s="6"/>
      <c r="F500" s="6"/>
      <c r="G500" s="90"/>
    </row>
    <row r="501" spans="2:7">
      <c r="B501" s="6"/>
      <c r="D501" s="6"/>
      <c r="E501" s="6"/>
      <c r="F501" s="6"/>
      <c r="G501" s="90"/>
    </row>
    <row r="502" spans="2:7">
      <c r="B502" s="6"/>
      <c r="D502" s="6"/>
      <c r="E502" s="6"/>
      <c r="F502" s="6"/>
      <c r="G502" s="90"/>
    </row>
    <row r="503" spans="2:7">
      <c r="B503" s="6"/>
      <c r="D503" s="6"/>
      <c r="E503" s="6"/>
      <c r="F503" s="6"/>
      <c r="G503" s="90"/>
    </row>
    <row r="504" spans="2:7">
      <c r="B504" s="6"/>
      <c r="D504" s="6"/>
      <c r="E504" s="6"/>
      <c r="F504" s="6"/>
      <c r="G504" s="90"/>
    </row>
    <row r="505" spans="2:7">
      <c r="B505" s="6"/>
      <c r="D505" s="6"/>
      <c r="E505" s="6"/>
      <c r="F505" s="6"/>
      <c r="G505" s="90"/>
    </row>
    <row r="506" spans="2:7">
      <c r="B506" s="6"/>
      <c r="D506" s="6"/>
      <c r="E506" s="6"/>
      <c r="F506" s="6"/>
      <c r="G506" s="90"/>
    </row>
    <row r="507" spans="2:7">
      <c r="B507" s="6"/>
      <c r="D507" s="6"/>
      <c r="E507" s="6"/>
      <c r="F507" s="6"/>
      <c r="G507" s="90"/>
    </row>
    <row r="508" spans="2:7">
      <c r="B508" s="6"/>
      <c r="D508" s="6"/>
      <c r="E508" s="6"/>
      <c r="F508" s="6"/>
      <c r="G508" s="90"/>
    </row>
    <row r="509" spans="2:7">
      <c r="B509" s="6"/>
      <c r="D509" s="6"/>
      <c r="E509" s="6"/>
      <c r="F509" s="6"/>
      <c r="G509" s="90"/>
    </row>
    <row r="510" spans="2:7">
      <c r="B510" s="6"/>
      <c r="D510" s="6"/>
      <c r="E510" s="6"/>
      <c r="F510" s="6"/>
      <c r="G510" s="90"/>
    </row>
    <row r="511" spans="2:7">
      <c r="B511" s="6"/>
      <c r="D511" s="6"/>
      <c r="E511" s="6"/>
      <c r="F511" s="6"/>
      <c r="G511" s="90"/>
    </row>
    <row r="512" spans="2:7">
      <c r="B512" s="6"/>
      <c r="D512" s="6"/>
      <c r="E512" s="6"/>
      <c r="F512" s="6"/>
      <c r="G512" s="90"/>
    </row>
    <row r="513" spans="2:7">
      <c r="B513" s="6"/>
      <c r="D513" s="6"/>
      <c r="E513" s="6"/>
      <c r="F513" s="6"/>
      <c r="G513" s="90"/>
    </row>
    <row r="514" spans="2:7">
      <c r="B514" s="6"/>
      <c r="D514" s="6"/>
      <c r="E514" s="6"/>
      <c r="F514" s="6"/>
      <c r="G514" s="90"/>
    </row>
    <row r="515" spans="2:7">
      <c r="B515" s="6"/>
      <c r="D515" s="6"/>
      <c r="E515" s="6"/>
      <c r="F515" s="6"/>
      <c r="G515" s="90"/>
    </row>
    <row r="516" spans="2:7">
      <c r="B516" s="6"/>
      <c r="D516" s="6"/>
      <c r="E516" s="6"/>
      <c r="F516" s="6"/>
      <c r="G516" s="90"/>
    </row>
    <row r="517" spans="2:7">
      <c r="B517" s="6"/>
      <c r="D517" s="6"/>
      <c r="E517" s="6"/>
      <c r="F517" s="6"/>
      <c r="G517" s="90"/>
    </row>
    <row r="518" spans="2:7">
      <c r="B518" s="6"/>
      <c r="D518" s="6"/>
      <c r="E518" s="6"/>
      <c r="F518" s="6"/>
      <c r="G518" s="90"/>
    </row>
    <row r="519" spans="2:7">
      <c r="B519" s="6"/>
      <c r="D519" s="6"/>
      <c r="E519" s="6"/>
      <c r="F519" s="6"/>
      <c r="G519" s="90"/>
    </row>
    <row r="520" spans="2:7">
      <c r="B520" s="6"/>
      <c r="D520" s="6"/>
      <c r="E520" s="6"/>
      <c r="F520" s="6"/>
      <c r="G520" s="90"/>
    </row>
    <row r="521" spans="2:7">
      <c r="B521" s="6"/>
      <c r="D521" s="6"/>
      <c r="E521" s="6"/>
      <c r="F521" s="6"/>
      <c r="G521" s="90"/>
    </row>
    <row r="522" spans="2:7">
      <c r="B522" s="6"/>
      <c r="D522" s="6"/>
      <c r="E522" s="6"/>
      <c r="F522" s="6"/>
      <c r="G522" s="90"/>
    </row>
    <row r="523" spans="2:7">
      <c r="B523" s="6"/>
      <c r="D523" s="6"/>
      <c r="E523" s="6"/>
      <c r="F523" s="6"/>
      <c r="G523" s="90"/>
    </row>
    <row r="524" spans="2:7">
      <c r="B524" s="6"/>
      <c r="D524" s="6"/>
      <c r="E524" s="6"/>
      <c r="F524" s="6"/>
      <c r="G524" s="90"/>
    </row>
    <row r="525" spans="2:7">
      <c r="B525" s="6"/>
      <c r="D525" s="6"/>
      <c r="E525" s="6"/>
      <c r="F525" s="6"/>
      <c r="G525" s="90"/>
    </row>
    <row r="526" spans="2:7">
      <c r="B526" s="6"/>
      <c r="D526" s="6"/>
      <c r="E526" s="6"/>
      <c r="F526" s="6"/>
      <c r="G526" s="90"/>
    </row>
    <row r="527" spans="2:7">
      <c r="B527" s="6"/>
      <c r="D527" s="6"/>
      <c r="E527" s="6"/>
      <c r="F527" s="6"/>
      <c r="G527" s="90"/>
    </row>
    <row r="528" spans="2:7">
      <c r="B528" s="6"/>
      <c r="D528" s="6"/>
      <c r="E528" s="6"/>
      <c r="F528" s="6"/>
      <c r="G528" s="90"/>
    </row>
    <row r="529" spans="2:7">
      <c r="B529" s="6"/>
      <c r="D529" s="6"/>
      <c r="E529" s="6"/>
      <c r="F529" s="6"/>
      <c r="G529" s="90"/>
    </row>
    <row r="530" spans="2:7">
      <c r="B530" s="6"/>
      <c r="D530" s="6"/>
      <c r="E530" s="6"/>
      <c r="F530" s="6"/>
      <c r="G530" s="90"/>
    </row>
    <row r="531" spans="2:7">
      <c r="B531" s="6"/>
      <c r="D531" s="6"/>
      <c r="E531" s="6"/>
      <c r="F531" s="6"/>
      <c r="G531" s="90"/>
    </row>
    <row r="532" spans="2:7">
      <c r="B532" s="6"/>
      <c r="D532" s="6"/>
      <c r="E532" s="6"/>
      <c r="F532" s="6"/>
      <c r="G532" s="90"/>
    </row>
    <row r="533" spans="2:7">
      <c r="B533" s="6"/>
      <c r="D533" s="6"/>
      <c r="E533" s="6"/>
      <c r="F533" s="6"/>
      <c r="G533" s="90"/>
    </row>
    <row r="534" spans="2:7">
      <c r="B534" s="6"/>
      <c r="D534" s="6"/>
      <c r="E534" s="6"/>
      <c r="F534" s="6"/>
      <c r="G534" s="90"/>
    </row>
    <row r="535" spans="2:7">
      <c r="B535" s="6"/>
      <c r="D535" s="6"/>
      <c r="E535" s="6"/>
      <c r="F535" s="6"/>
      <c r="G535" s="90"/>
    </row>
    <row r="536" spans="2:7">
      <c r="B536" s="6"/>
      <c r="D536" s="6"/>
      <c r="E536" s="6"/>
      <c r="F536" s="6"/>
      <c r="G536" s="90"/>
    </row>
    <row r="537" spans="2:7">
      <c r="B537" s="6"/>
      <c r="D537" s="6"/>
      <c r="E537" s="6"/>
      <c r="F537" s="6"/>
      <c r="G537" s="90"/>
    </row>
    <row r="538" spans="2:7">
      <c r="B538" s="6"/>
      <c r="D538" s="6"/>
      <c r="E538" s="6"/>
      <c r="F538" s="6"/>
      <c r="G538" s="90"/>
    </row>
    <row r="539" spans="2:7">
      <c r="B539" s="6"/>
      <c r="D539" s="6"/>
      <c r="E539" s="6"/>
      <c r="F539" s="6"/>
      <c r="G539" s="90"/>
    </row>
    <row r="540" spans="2:7">
      <c r="B540" s="6"/>
      <c r="D540" s="6"/>
      <c r="E540" s="6"/>
      <c r="F540" s="6"/>
      <c r="G540" s="90"/>
    </row>
    <row r="541" spans="2:7">
      <c r="B541" s="6"/>
      <c r="D541" s="6"/>
      <c r="E541" s="6"/>
      <c r="F541" s="6"/>
      <c r="G541" s="90"/>
    </row>
    <row r="542" spans="2:7">
      <c r="B542" s="6"/>
      <c r="D542" s="6"/>
      <c r="E542" s="6"/>
      <c r="F542" s="6"/>
      <c r="G542" s="90"/>
    </row>
    <row r="543" spans="2:7">
      <c r="B543" s="6"/>
      <c r="D543" s="6"/>
      <c r="E543" s="6"/>
      <c r="F543" s="6"/>
      <c r="G543" s="90"/>
    </row>
    <row r="544" spans="2:7">
      <c r="B544" s="6"/>
      <c r="D544" s="6"/>
      <c r="E544" s="6"/>
      <c r="F544" s="6"/>
      <c r="G544" s="90"/>
    </row>
    <row r="545" spans="2:7">
      <c r="B545" s="6"/>
      <c r="D545" s="6"/>
      <c r="E545" s="6"/>
      <c r="F545" s="6"/>
      <c r="G545" s="90"/>
    </row>
    <row r="546" spans="2:7">
      <c r="B546" s="6"/>
      <c r="D546" s="6"/>
      <c r="E546" s="6"/>
      <c r="F546" s="6"/>
      <c r="G546" s="90"/>
    </row>
    <row r="547" spans="2:7">
      <c r="B547" s="6"/>
      <c r="D547" s="6"/>
      <c r="E547" s="6"/>
      <c r="F547" s="6"/>
      <c r="G547" s="90"/>
    </row>
    <row r="548" spans="2:7">
      <c r="B548" s="6"/>
      <c r="D548" s="6"/>
      <c r="E548" s="6"/>
      <c r="F548" s="6"/>
      <c r="G548" s="90"/>
    </row>
    <row r="549" spans="2:7">
      <c r="B549" s="6"/>
      <c r="D549" s="6"/>
      <c r="E549" s="6"/>
      <c r="F549" s="6"/>
      <c r="G549" s="90"/>
    </row>
    <row r="550" spans="2:7">
      <c r="B550" s="6"/>
      <c r="D550" s="6"/>
      <c r="E550" s="6"/>
      <c r="F550" s="6"/>
      <c r="G550" s="90"/>
    </row>
    <row r="551" spans="2:7">
      <c r="B551" s="6"/>
      <c r="D551" s="6"/>
      <c r="E551" s="6"/>
      <c r="F551" s="6"/>
      <c r="G551" s="90"/>
    </row>
    <row r="552" spans="2:7">
      <c r="B552" s="6"/>
      <c r="D552" s="6"/>
      <c r="E552" s="6"/>
      <c r="F552" s="6"/>
      <c r="G552" s="90"/>
    </row>
    <row r="553" spans="2:7">
      <c r="B553" s="6"/>
      <c r="D553" s="6"/>
      <c r="E553" s="6"/>
      <c r="F553" s="6"/>
      <c r="G553" s="90"/>
    </row>
    <row r="554" spans="2:7">
      <c r="B554" s="6"/>
      <c r="D554" s="6"/>
      <c r="E554" s="6"/>
      <c r="F554" s="6"/>
      <c r="G554" s="90"/>
    </row>
    <row r="555" spans="2:7">
      <c r="B555" s="6"/>
      <c r="D555" s="6"/>
      <c r="E555" s="6"/>
      <c r="F555" s="6"/>
      <c r="G555" s="90"/>
    </row>
    <row r="556" spans="2:7">
      <c r="B556" s="6"/>
      <c r="D556" s="6"/>
      <c r="E556" s="6"/>
      <c r="F556" s="6"/>
      <c r="G556" s="90"/>
    </row>
    <row r="557" spans="2:7">
      <c r="B557" s="6"/>
      <c r="D557" s="6"/>
      <c r="E557" s="6"/>
      <c r="F557" s="6"/>
      <c r="G557" s="90"/>
    </row>
    <row r="558" spans="2:7">
      <c r="B558" s="6"/>
      <c r="D558" s="6"/>
      <c r="E558" s="6"/>
      <c r="F558" s="6"/>
      <c r="G558" s="90"/>
    </row>
    <row r="559" spans="2:7">
      <c r="B559" s="6"/>
      <c r="D559" s="6"/>
      <c r="E559" s="6"/>
      <c r="F559" s="6"/>
      <c r="G559" s="90"/>
    </row>
    <row r="560" spans="2:7">
      <c r="B560" s="6"/>
      <c r="D560" s="6"/>
      <c r="E560" s="6"/>
      <c r="F560" s="6"/>
      <c r="G560" s="90"/>
    </row>
    <row r="561" spans="2:7">
      <c r="B561" s="6"/>
      <c r="D561" s="6"/>
      <c r="E561" s="6"/>
      <c r="F561" s="6"/>
      <c r="G561" s="90"/>
    </row>
    <row r="562" spans="2:7">
      <c r="B562" s="6"/>
      <c r="D562" s="6"/>
      <c r="E562" s="6"/>
      <c r="F562" s="6"/>
      <c r="G562" s="90"/>
    </row>
    <row r="563" spans="2:7">
      <c r="B563" s="6"/>
      <c r="D563" s="6"/>
      <c r="E563" s="6"/>
      <c r="F563" s="6"/>
      <c r="G563" s="90"/>
    </row>
    <row r="564" spans="2:7">
      <c r="B564" s="6"/>
      <c r="D564" s="6"/>
      <c r="E564" s="6"/>
      <c r="F564" s="6"/>
      <c r="G564" s="90"/>
    </row>
    <row r="565" spans="2:7">
      <c r="B565" s="6"/>
      <c r="D565" s="6"/>
      <c r="E565" s="6"/>
      <c r="F565" s="6"/>
      <c r="G565" s="90"/>
    </row>
    <row r="566" spans="2:7">
      <c r="B566" s="6"/>
      <c r="D566" s="6"/>
      <c r="E566" s="6"/>
      <c r="F566" s="6"/>
      <c r="G566" s="90"/>
    </row>
    <row r="567" spans="2:7">
      <c r="B567" s="6"/>
      <c r="D567" s="6"/>
      <c r="E567" s="6"/>
      <c r="F567" s="6"/>
      <c r="G567" s="90"/>
    </row>
    <row r="568" spans="2:7">
      <c r="B568" s="6"/>
      <c r="D568" s="6"/>
      <c r="E568" s="6"/>
      <c r="F568" s="6"/>
      <c r="G568" s="90"/>
    </row>
    <row r="569" spans="2:7">
      <c r="B569" s="6"/>
      <c r="D569" s="6"/>
      <c r="E569" s="6"/>
      <c r="F569" s="6"/>
      <c r="G569" s="90"/>
    </row>
    <row r="570" spans="2:7">
      <c r="B570" s="6"/>
      <c r="D570" s="6"/>
      <c r="E570" s="6"/>
      <c r="F570" s="6"/>
      <c r="G570" s="90"/>
    </row>
    <row r="571" spans="2:7">
      <c r="B571" s="6"/>
      <c r="D571" s="6"/>
      <c r="E571" s="6"/>
      <c r="F571" s="6"/>
      <c r="G571" s="90"/>
    </row>
    <row r="572" spans="2:7">
      <c r="B572" s="6"/>
      <c r="D572" s="6"/>
      <c r="E572" s="6"/>
      <c r="F572" s="6"/>
      <c r="G572" s="90"/>
    </row>
    <row r="573" spans="2:7">
      <c r="B573" s="6"/>
      <c r="D573" s="6"/>
      <c r="E573" s="6"/>
      <c r="F573" s="6"/>
      <c r="G573" s="90"/>
    </row>
    <row r="574" spans="2:7">
      <c r="B574" s="6"/>
      <c r="D574" s="6"/>
      <c r="E574" s="6"/>
      <c r="F574" s="6"/>
      <c r="G574" s="90"/>
    </row>
    <row r="575" spans="2:7">
      <c r="B575" s="6"/>
      <c r="D575" s="6"/>
      <c r="E575" s="6"/>
      <c r="F575" s="6"/>
      <c r="G575" s="90"/>
    </row>
    <row r="576" spans="2:7">
      <c r="B576" s="6"/>
      <c r="D576" s="6"/>
      <c r="E576" s="6"/>
      <c r="F576" s="6"/>
      <c r="G576" s="90"/>
    </row>
    <row r="577" spans="2:7">
      <c r="B577" s="6"/>
      <c r="D577" s="6"/>
      <c r="E577" s="6"/>
      <c r="F577" s="6"/>
      <c r="G577" s="90"/>
    </row>
    <row r="578" spans="2:7">
      <c r="B578" s="6"/>
      <c r="D578" s="6"/>
      <c r="E578" s="6"/>
      <c r="F578" s="6"/>
      <c r="G578" s="90"/>
    </row>
    <row r="579" spans="2:7">
      <c r="B579" s="6"/>
      <c r="D579" s="6"/>
      <c r="E579" s="6"/>
      <c r="F579" s="6"/>
      <c r="G579" s="90"/>
    </row>
    <row r="580" spans="2:7">
      <c r="B580" s="6"/>
      <c r="D580" s="6"/>
      <c r="E580" s="6"/>
      <c r="F580" s="6"/>
      <c r="G580" s="90"/>
    </row>
    <row r="581" spans="2:7">
      <c r="B581" s="6"/>
      <c r="D581" s="6"/>
      <c r="E581" s="6"/>
      <c r="F581" s="6"/>
      <c r="G581" s="90"/>
    </row>
    <row r="582" spans="2:7">
      <c r="B582" s="6"/>
      <c r="D582" s="6"/>
      <c r="E582" s="6"/>
      <c r="F582" s="6"/>
      <c r="G582" s="90"/>
    </row>
    <row r="583" spans="2:7">
      <c r="B583" s="6"/>
      <c r="D583" s="6"/>
      <c r="E583" s="6"/>
      <c r="F583" s="6"/>
      <c r="G583" s="90"/>
    </row>
    <row r="584" spans="2:7">
      <c r="B584" s="6"/>
      <c r="D584" s="6"/>
      <c r="E584" s="6"/>
      <c r="F584" s="6"/>
      <c r="G584" s="90"/>
    </row>
    <row r="585" spans="2:7">
      <c r="B585" s="6"/>
      <c r="D585" s="6"/>
      <c r="E585" s="6"/>
      <c r="F585" s="6"/>
      <c r="G585" s="90"/>
    </row>
    <row r="586" spans="2:7">
      <c r="B586" s="6"/>
      <c r="D586" s="6"/>
      <c r="E586" s="6"/>
      <c r="F586" s="6"/>
      <c r="G586" s="90"/>
    </row>
    <row r="587" spans="2:7">
      <c r="B587" s="6"/>
      <c r="D587" s="6"/>
      <c r="E587" s="6"/>
      <c r="F587" s="6"/>
      <c r="G587" s="90"/>
    </row>
    <row r="588" spans="2:7">
      <c r="B588" s="6"/>
      <c r="D588" s="6"/>
      <c r="E588" s="6"/>
      <c r="F588" s="6"/>
      <c r="G588" s="90"/>
    </row>
    <row r="589" spans="2:7">
      <c r="B589" s="6"/>
      <c r="D589" s="6"/>
      <c r="E589" s="6"/>
      <c r="F589" s="6"/>
      <c r="G589" s="90"/>
    </row>
    <row r="590" spans="2:7">
      <c r="B590" s="6"/>
      <c r="D590" s="6"/>
      <c r="E590" s="6"/>
      <c r="F590" s="6"/>
      <c r="G590" s="90"/>
    </row>
    <row r="591" spans="2:7">
      <c r="B591" s="6"/>
      <c r="D591" s="6"/>
      <c r="E591" s="6"/>
      <c r="F591" s="6"/>
      <c r="G591" s="90"/>
    </row>
    <row r="592" spans="2:7">
      <c r="B592" s="6"/>
      <c r="D592" s="6"/>
      <c r="E592" s="6"/>
      <c r="F592" s="6"/>
      <c r="G592" s="90"/>
    </row>
    <row r="593" spans="2:7">
      <c r="B593" s="6"/>
      <c r="D593" s="6"/>
      <c r="E593" s="6"/>
      <c r="F593" s="6"/>
      <c r="G593" s="90"/>
    </row>
    <row r="594" spans="2:7">
      <c r="B594" s="6"/>
      <c r="D594" s="6"/>
      <c r="E594" s="6"/>
      <c r="F594" s="6"/>
      <c r="G594" s="90"/>
    </row>
    <row r="595" spans="2:7">
      <c r="B595" s="6"/>
      <c r="D595" s="6"/>
      <c r="E595" s="6"/>
      <c r="F595" s="6"/>
      <c r="G595" s="90"/>
    </row>
    <row r="596" spans="2:7">
      <c r="B596" s="6"/>
      <c r="D596" s="6"/>
      <c r="E596" s="6"/>
      <c r="F596" s="6"/>
      <c r="G596" s="90"/>
    </row>
    <row r="597" spans="2:7">
      <c r="B597" s="6"/>
      <c r="D597" s="6"/>
      <c r="E597" s="6"/>
      <c r="F597" s="6"/>
      <c r="G597" s="90"/>
    </row>
    <row r="598" spans="2:7">
      <c r="B598" s="6"/>
      <c r="D598" s="6"/>
      <c r="E598" s="6"/>
      <c r="F598" s="6"/>
      <c r="G598" s="90"/>
    </row>
    <row r="599" spans="2:7">
      <c r="B599" s="6"/>
      <c r="D599" s="6"/>
      <c r="E599" s="6"/>
      <c r="F599" s="6"/>
      <c r="G599" s="90"/>
    </row>
    <row r="600" spans="2:7">
      <c r="B600" s="6"/>
      <c r="D600" s="6"/>
      <c r="E600" s="6"/>
      <c r="F600" s="6"/>
      <c r="G600" s="90"/>
    </row>
    <row r="601" spans="2:7">
      <c r="B601" s="6"/>
      <c r="D601" s="6"/>
      <c r="E601" s="6"/>
      <c r="F601" s="6"/>
      <c r="G601" s="90"/>
    </row>
    <row r="602" spans="2:7">
      <c r="B602" s="6"/>
      <c r="D602" s="6"/>
      <c r="E602" s="6"/>
      <c r="F602" s="6"/>
      <c r="G602" s="90"/>
    </row>
    <row r="603" spans="2:7">
      <c r="B603" s="6"/>
      <c r="D603" s="6"/>
      <c r="E603" s="6"/>
      <c r="F603" s="6"/>
      <c r="G603" s="90"/>
    </row>
    <row r="604" spans="2:7">
      <c r="B604" s="6"/>
      <c r="D604" s="6"/>
      <c r="E604" s="6"/>
      <c r="F604" s="6"/>
      <c r="G604" s="90"/>
    </row>
    <row r="605" spans="2:7">
      <c r="B605" s="6"/>
      <c r="D605" s="6"/>
      <c r="E605" s="6"/>
      <c r="F605" s="6"/>
      <c r="G605" s="90"/>
    </row>
    <row r="606" spans="2:7">
      <c r="B606" s="6"/>
      <c r="D606" s="6"/>
      <c r="E606" s="6"/>
      <c r="F606" s="6"/>
      <c r="G606" s="90"/>
    </row>
    <row r="607" spans="2:7">
      <c r="B607" s="6"/>
      <c r="D607" s="6"/>
      <c r="E607" s="6"/>
      <c r="F607" s="6"/>
      <c r="G607" s="90"/>
    </row>
    <row r="608" spans="2:7">
      <c r="B608" s="6"/>
      <c r="D608" s="6"/>
      <c r="E608" s="6"/>
      <c r="F608" s="6"/>
      <c r="G608" s="90"/>
    </row>
    <row r="609" spans="2:7">
      <c r="B609" s="6"/>
      <c r="D609" s="6"/>
      <c r="E609" s="6"/>
      <c r="F609" s="6"/>
      <c r="G609" s="90"/>
    </row>
    <row r="610" spans="2:7">
      <c r="B610" s="6"/>
      <c r="D610" s="6"/>
      <c r="E610" s="6"/>
      <c r="F610" s="6"/>
      <c r="G610" s="90"/>
    </row>
    <row r="611" spans="2:7">
      <c r="B611" s="6"/>
      <c r="D611" s="6"/>
      <c r="E611" s="6"/>
      <c r="F611" s="6"/>
      <c r="G611" s="90"/>
    </row>
    <row r="612" spans="2:7">
      <c r="B612" s="6"/>
      <c r="D612" s="6"/>
      <c r="E612" s="6"/>
      <c r="F612" s="6"/>
      <c r="G612" s="90"/>
    </row>
    <row r="613" spans="2:7">
      <c r="B613" s="6"/>
      <c r="D613" s="6"/>
      <c r="E613" s="6"/>
      <c r="F613" s="6"/>
      <c r="G613" s="90"/>
    </row>
    <row r="614" spans="2:7">
      <c r="B614" s="6"/>
      <c r="D614" s="6"/>
      <c r="E614" s="6"/>
      <c r="F614" s="6"/>
      <c r="G614" s="90"/>
    </row>
    <row r="615" spans="2:7">
      <c r="B615" s="6"/>
      <c r="D615" s="6"/>
      <c r="E615" s="6"/>
      <c r="F615" s="6"/>
      <c r="G615" s="90"/>
    </row>
    <row r="616" spans="2:7">
      <c r="B616" s="6"/>
      <c r="D616" s="6"/>
      <c r="E616" s="6"/>
      <c r="F616" s="6"/>
      <c r="G616" s="90"/>
    </row>
    <row r="617" spans="2:7">
      <c r="B617" s="6"/>
      <c r="D617" s="6"/>
      <c r="E617" s="6"/>
      <c r="F617" s="6"/>
      <c r="G617" s="90"/>
    </row>
    <row r="618" spans="2:7">
      <c r="B618" s="6"/>
      <c r="D618" s="6"/>
      <c r="E618" s="6"/>
      <c r="F618" s="6"/>
      <c r="G618" s="90"/>
    </row>
    <row r="619" spans="2:7">
      <c r="B619" s="6"/>
      <c r="D619" s="6"/>
      <c r="E619" s="6"/>
      <c r="F619" s="6"/>
      <c r="G619" s="90"/>
    </row>
    <row r="620" spans="2:7">
      <c r="B620" s="6"/>
      <c r="D620" s="6"/>
      <c r="E620" s="6"/>
      <c r="F620" s="6"/>
      <c r="G620" s="90"/>
    </row>
    <row r="621" spans="2:7">
      <c r="B621" s="6"/>
      <c r="D621" s="6"/>
      <c r="E621" s="6"/>
      <c r="F621" s="6"/>
      <c r="G621" s="90"/>
    </row>
    <row r="622" spans="2:7">
      <c r="B622" s="6"/>
      <c r="D622" s="6"/>
      <c r="E622" s="6"/>
      <c r="F622" s="6"/>
      <c r="G622" s="90"/>
    </row>
    <row r="623" spans="2:7">
      <c r="B623" s="6"/>
      <c r="D623" s="6"/>
      <c r="E623" s="6"/>
      <c r="F623" s="6"/>
      <c r="G623" s="90"/>
    </row>
    <row r="624" spans="2:7">
      <c r="B624" s="6"/>
      <c r="D624" s="6"/>
      <c r="E624" s="6"/>
      <c r="F624" s="6"/>
      <c r="G624" s="90"/>
    </row>
    <row r="625" spans="2:7">
      <c r="B625" s="6"/>
      <c r="D625" s="6"/>
      <c r="E625" s="6"/>
      <c r="F625" s="6"/>
      <c r="G625" s="90"/>
    </row>
    <row r="626" spans="2:7">
      <c r="B626" s="6"/>
      <c r="D626" s="6"/>
      <c r="E626" s="6"/>
      <c r="F626" s="6"/>
      <c r="G626" s="90"/>
    </row>
    <row r="627" spans="2:7">
      <c r="B627" s="6"/>
      <c r="D627" s="6"/>
      <c r="E627" s="6"/>
      <c r="F627" s="6"/>
      <c r="G627" s="90"/>
    </row>
    <row r="628" spans="2:7">
      <c r="B628" s="6"/>
      <c r="D628" s="6"/>
      <c r="E628" s="6"/>
      <c r="F628" s="6"/>
      <c r="G628" s="90"/>
    </row>
    <row r="629" spans="2:7">
      <c r="B629" s="6"/>
      <c r="D629" s="6"/>
      <c r="E629" s="6"/>
      <c r="F629" s="6"/>
      <c r="G629" s="90"/>
    </row>
    <row r="630" spans="2:7">
      <c r="B630" s="6"/>
      <c r="D630" s="6"/>
      <c r="E630" s="6"/>
      <c r="F630" s="6"/>
      <c r="G630" s="90"/>
    </row>
    <row r="631" spans="2:7">
      <c r="B631" s="6"/>
      <c r="D631" s="6"/>
      <c r="E631" s="6"/>
      <c r="F631" s="6"/>
      <c r="G631" s="90"/>
    </row>
    <row r="632" spans="2:7">
      <c r="B632" s="6"/>
      <c r="D632" s="6"/>
      <c r="E632" s="6"/>
      <c r="F632" s="6"/>
      <c r="G632" s="90"/>
    </row>
    <row r="633" spans="2:7">
      <c r="B633" s="6"/>
      <c r="D633" s="6"/>
      <c r="E633" s="6"/>
      <c r="F633" s="6"/>
      <c r="G633" s="90"/>
    </row>
    <row r="634" spans="2:7">
      <c r="B634" s="6"/>
      <c r="D634" s="6"/>
      <c r="E634" s="6"/>
      <c r="F634" s="6"/>
      <c r="G634" s="90"/>
    </row>
    <row r="635" spans="2:7">
      <c r="B635" s="6"/>
      <c r="D635" s="6"/>
      <c r="E635" s="6"/>
      <c r="F635" s="6"/>
      <c r="G635" s="90"/>
    </row>
    <row r="636" spans="2:7">
      <c r="B636" s="6"/>
      <c r="D636" s="6"/>
      <c r="E636" s="6"/>
      <c r="F636" s="6"/>
      <c r="G636" s="90"/>
    </row>
    <row r="637" spans="2:7">
      <c r="B637" s="6"/>
      <c r="D637" s="6"/>
      <c r="E637" s="6"/>
      <c r="F637" s="6"/>
      <c r="G637" s="90"/>
    </row>
    <row r="638" spans="2:7">
      <c r="B638" s="6"/>
      <c r="D638" s="6"/>
      <c r="E638" s="6"/>
      <c r="F638" s="6"/>
      <c r="G638" s="90"/>
    </row>
    <row r="639" spans="2:7">
      <c r="B639" s="6"/>
      <c r="D639" s="6"/>
      <c r="E639" s="6"/>
      <c r="F639" s="6"/>
      <c r="G639" s="90"/>
    </row>
    <row r="640" spans="2:7">
      <c r="B640" s="6"/>
      <c r="D640" s="6"/>
      <c r="E640" s="6"/>
      <c r="F640" s="6"/>
      <c r="G640" s="90"/>
    </row>
    <row r="641" spans="2:7">
      <c r="B641" s="6"/>
      <c r="D641" s="6"/>
      <c r="E641" s="6"/>
      <c r="F641" s="6"/>
      <c r="G641" s="90"/>
    </row>
    <row r="642" spans="2:7">
      <c r="B642" s="6"/>
      <c r="D642" s="6"/>
      <c r="E642" s="6"/>
      <c r="F642" s="6"/>
      <c r="G642" s="90"/>
    </row>
    <row r="643" spans="2:7">
      <c r="B643" s="6"/>
      <c r="D643" s="6"/>
      <c r="E643" s="6"/>
      <c r="F643" s="6"/>
      <c r="G643" s="90"/>
    </row>
    <row r="644" spans="2:7">
      <c r="B644" s="6"/>
      <c r="D644" s="6"/>
      <c r="E644" s="6"/>
      <c r="F644" s="6"/>
      <c r="G644" s="90"/>
    </row>
    <row r="645" spans="2:7">
      <c r="B645" s="6"/>
      <c r="D645" s="6"/>
      <c r="E645" s="6"/>
      <c r="F645" s="6"/>
      <c r="G645" s="90"/>
    </row>
    <row r="646" spans="2:7">
      <c r="B646" s="6"/>
      <c r="D646" s="6"/>
      <c r="E646" s="6"/>
      <c r="F646" s="6"/>
      <c r="G646" s="90"/>
    </row>
    <row r="647" spans="2:7">
      <c r="B647" s="6"/>
      <c r="D647" s="6"/>
      <c r="E647" s="6"/>
      <c r="F647" s="6"/>
      <c r="G647" s="90"/>
    </row>
    <row r="648" spans="2:7">
      <c r="B648" s="6"/>
      <c r="D648" s="6"/>
      <c r="E648" s="6"/>
      <c r="F648" s="6"/>
      <c r="G648" s="90"/>
    </row>
    <row r="649" spans="2:7">
      <c r="B649" s="6"/>
      <c r="D649" s="6"/>
      <c r="E649" s="6"/>
      <c r="F649" s="6"/>
      <c r="G649" s="90"/>
    </row>
    <row r="650" spans="2:7">
      <c r="B650" s="6"/>
      <c r="D650" s="6"/>
      <c r="E650" s="6"/>
      <c r="F650" s="6"/>
      <c r="G650" s="90"/>
    </row>
    <row r="651" spans="2:7">
      <c r="B651" s="6"/>
      <c r="D651" s="6"/>
      <c r="E651" s="6"/>
      <c r="F651" s="6"/>
      <c r="G651" s="90"/>
    </row>
    <row r="652" spans="2:7">
      <c r="B652" s="6"/>
      <c r="D652" s="6"/>
      <c r="E652" s="6"/>
      <c r="F652" s="6"/>
      <c r="G652" s="90"/>
    </row>
    <row r="653" spans="2:7">
      <c r="B653" s="6"/>
      <c r="D653" s="6"/>
      <c r="E653" s="6"/>
      <c r="F653" s="6"/>
      <c r="G653" s="90"/>
    </row>
    <row r="654" spans="2:7">
      <c r="B654" s="6"/>
      <c r="D654" s="6"/>
      <c r="E654" s="6"/>
      <c r="F654" s="6"/>
      <c r="G654" s="90"/>
    </row>
    <row r="655" spans="2:7">
      <c r="B655" s="6"/>
      <c r="D655" s="6"/>
      <c r="E655" s="6"/>
      <c r="F655" s="6"/>
      <c r="G655" s="90"/>
    </row>
    <row r="656" spans="2:7">
      <c r="B656" s="6"/>
      <c r="D656" s="6"/>
      <c r="E656" s="6"/>
      <c r="F656" s="6"/>
      <c r="G656" s="90"/>
    </row>
    <row r="657" spans="2:7">
      <c r="B657" s="6"/>
      <c r="D657" s="6"/>
      <c r="E657" s="6"/>
      <c r="F657" s="6"/>
      <c r="G657" s="90"/>
    </row>
    <row r="658" spans="2:7">
      <c r="B658" s="6"/>
      <c r="D658" s="6"/>
      <c r="E658" s="6"/>
      <c r="F658" s="6"/>
      <c r="G658" s="90"/>
    </row>
    <row r="659" spans="2:7">
      <c r="B659" s="6"/>
      <c r="D659" s="6"/>
      <c r="E659" s="6"/>
      <c r="F659" s="6"/>
      <c r="G659" s="90"/>
    </row>
    <row r="660" spans="2:7">
      <c r="B660" s="6"/>
      <c r="D660" s="6"/>
      <c r="E660" s="6"/>
      <c r="F660" s="6"/>
      <c r="G660" s="90"/>
    </row>
    <row r="661" spans="2:7">
      <c r="B661" s="6"/>
      <c r="D661" s="6"/>
      <c r="E661" s="6"/>
      <c r="F661" s="6"/>
      <c r="G661" s="90"/>
    </row>
    <row r="662" spans="2:7">
      <c r="B662" s="6"/>
      <c r="D662" s="6"/>
      <c r="E662" s="6"/>
      <c r="F662" s="6"/>
      <c r="G662" s="90"/>
    </row>
    <row r="663" spans="2:7">
      <c r="B663" s="6"/>
      <c r="D663" s="6"/>
      <c r="E663" s="6"/>
      <c r="F663" s="6"/>
      <c r="G663" s="90"/>
    </row>
    <row r="664" spans="2:7">
      <c r="B664" s="6"/>
      <c r="D664" s="6"/>
      <c r="E664" s="6"/>
      <c r="F664" s="6"/>
      <c r="G664" s="90"/>
    </row>
    <row r="665" spans="2:7">
      <c r="B665" s="6"/>
      <c r="D665" s="6"/>
      <c r="E665" s="6"/>
      <c r="F665" s="6"/>
      <c r="G665" s="90"/>
    </row>
    <row r="666" spans="2:7">
      <c r="B666" s="6"/>
      <c r="D666" s="6"/>
      <c r="E666" s="6"/>
      <c r="F666" s="6"/>
      <c r="G666" s="90"/>
    </row>
    <row r="667" spans="2:7">
      <c r="B667" s="6"/>
      <c r="D667" s="6"/>
      <c r="E667" s="6"/>
      <c r="F667" s="6"/>
      <c r="G667" s="90"/>
    </row>
    <row r="668" spans="2:7">
      <c r="B668" s="6"/>
      <c r="D668" s="6"/>
      <c r="E668" s="6"/>
      <c r="F668" s="6"/>
      <c r="G668" s="90"/>
    </row>
    <row r="669" spans="2:7">
      <c r="B669" s="6"/>
      <c r="D669" s="6"/>
      <c r="E669" s="6"/>
      <c r="F669" s="6"/>
      <c r="G669" s="90"/>
    </row>
    <row r="670" spans="2:7">
      <c r="B670" s="6"/>
      <c r="D670" s="6"/>
      <c r="E670" s="6"/>
      <c r="F670" s="6"/>
      <c r="G670" s="90"/>
    </row>
    <row r="671" spans="2:7">
      <c r="B671" s="6"/>
      <c r="D671" s="6"/>
      <c r="E671" s="6"/>
      <c r="F671" s="6"/>
      <c r="G671" s="90"/>
    </row>
    <row r="672" spans="2:7">
      <c r="B672" s="6"/>
      <c r="D672" s="6"/>
      <c r="E672" s="6"/>
      <c r="F672" s="6"/>
      <c r="G672" s="90"/>
    </row>
    <row r="673" spans="2:7">
      <c r="B673" s="6"/>
      <c r="D673" s="6"/>
      <c r="E673" s="6"/>
      <c r="F673" s="6"/>
      <c r="G673" s="90"/>
    </row>
    <row r="674" spans="2:7">
      <c r="B674" s="6"/>
      <c r="D674" s="6"/>
      <c r="E674" s="6"/>
      <c r="F674" s="6"/>
      <c r="G674" s="90"/>
    </row>
    <row r="675" spans="2:7">
      <c r="B675" s="6"/>
      <c r="D675" s="6"/>
      <c r="E675" s="6"/>
      <c r="F675" s="6"/>
      <c r="G675" s="90"/>
    </row>
    <row r="676" spans="2:7">
      <c r="B676" s="6"/>
      <c r="D676" s="6"/>
      <c r="E676" s="6"/>
      <c r="F676" s="6"/>
      <c r="G676" s="90"/>
    </row>
    <row r="677" spans="2:7">
      <c r="B677" s="6"/>
      <c r="D677" s="6"/>
      <c r="E677" s="6"/>
      <c r="F677" s="6"/>
      <c r="G677" s="90"/>
    </row>
    <row r="678" spans="2:7">
      <c r="B678" s="6"/>
      <c r="D678" s="6"/>
      <c r="E678" s="6"/>
      <c r="F678" s="6"/>
      <c r="G678" s="90"/>
    </row>
  </sheetData>
  <mergeCells count="6">
    <mergeCell ref="A171:D171"/>
    <mergeCell ref="A6:G6"/>
    <mergeCell ref="A64:F64"/>
    <mergeCell ref="A66:F66"/>
    <mergeCell ref="A122:F122"/>
    <mergeCell ref="A124:F124"/>
  </mergeCells>
  <dataValidations count="2">
    <dataValidation operator="greaterThan" allowBlank="1" showInputMessage="1" showErrorMessage="1" sqref="A32:B44 D46:D54 C32:C46 A67 A46:A63 C48:C63 C67:F67 D56:F63 E50:F53 D32:F44 A18:F30 A68:F68 A8:E17" xr:uid="{00000000-0002-0000-0900-000000000000}"/>
    <dataValidation operator="equal" allowBlank="1" showInputMessage="1" showErrorMessage="1" sqref="F8:F17 A45 C47 D45 D55 A171 G66:G121 G166:G171 G8:G63 B45:B63 B67 G124:G150 A1:A7 A69:F121 A124:F170 A66:F66 A31:F31 E54:F55 E45:F49 A151:G165 B7:G7 A64:G65 A122:G123 B1:G5" xr:uid="{00000000-0002-0000-0900-000001000000}"/>
  </dataValidations>
  <pageMargins left="0.59055118110236227" right="0.43307086614173229" top="0.39370078740157483" bottom="0.51181102362204722" header="0.31496062992125984" footer="0.31496062992125984"/>
  <pageSetup paperSize="9" scale="81" firstPageNumber="8" fitToHeight="0" orientation="portrait" useFirstPageNumber="1" r:id="rId1"/>
  <headerFooter>
    <oddFooter>&amp;C6 of 20</oddFooter>
    <firstFooter>&amp;C1.1&amp;P</first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G556"/>
  <sheetViews>
    <sheetView showGridLines="0" zoomScale="90" zoomScaleNormal="90" zoomScaleSheetLayoutView="70" workbookViewId="0">
      <pane xSplit="7" ySplit="7" topLeftCell="H8" activePane="bottomRight" state="frozen"/>
      <selection pane="topRight" activeCell="H1" sqref="H1"/>
      <selection pane="bottomLeft" activeCell="A10" sqref="A10"/>
      <selection pane="bottomRight" activeCell="G46" sqref="G46:H46"/>
    </sheetView>
  </sheetViews>
  <sheetFormatPr defaultColWidth="8.5546875" defaultRowHeight="13.2"/>
  <cols>
    <col min="1" max="1" width="10.44140625" style="6" customWidth="1"/>
    <col min="2" max="2" width="10.44140625" style="15" customWidth="1"/>
    <col min="3" max="3" width="40.44140625" style="6" customWidth="1"/>
    <col min="4" max="4" width="10.88671875" style="28" customWidth="1"/>
    <col min="5" max="5" width="10.44140625" style="28" customWidth="1"/>
    <col min="6" max="6" width="13.109375" style="28" customWidth="1"/>
    <col min="7" max="7" width="19.109375" style="89" customWidth="1"/>
    <col min="8" max="16384" width="8.5546875" style="6"/>
  </cols>
  <sheetData>
    <row r="1" spans="1:7" ht="15.6">
      <c r="A1" s="56" t="s">
        <v>22</v>
      </c>
      <c r="B1" s="33"/>
      <c r="C1" s="25"/>
      <c r="D1" s="26"/>
      <c r="E1" s="26"/>
      <c r="F1" s="26"/>
      <c r="G1" s="110"/>
    </row>
    <row r="2" spans="1:7">
      <c r="A2" s="27" t="s">
        <v>643</v>
      </c>
      <c r="G2" s="111"/>
    </row>
    <row r="3" spans="1:7">
      <c r="A3" s="27" t="s">
        <v>546</v>
      </c>
      <c r="B3" s="15" t="s">
        <v>642</v>
      </c>
      <c r="G3" s="111"/>
    </row>
    <row r="4" spans="1:7">
      <c r="A4" s="24"/>
      <c r="E4" s="6"/>
      <c r="F4" s="6"/>
      <c r="G4" s="111"/>
    </row>
    <row r="5" spans="1:7" s="16" customFormat="1" ht="15.9" customHeight="1">
      <c r="A5" s="323"/>
      <c r="B5" s="272"/>
      <c r="D5" s="28"/>
      <c r="E5" s="28"/>
      <c r="F5" s="28"/>
      <c r="G5" s="286" t="s">
        <v>460</v>
      </c>
    </row>
    <row r="6" spans="1:7" s="16" customFormat="1" ht="15.9" customHeight="1">
      <c r="A6" s="438"/>
      <c r="B6" s="439"/>
      <c r="C6" s="439"/>
      <c r="D6" s="439"/>
      <c r="E6" s="439"/>
      <c r="F6" s="439"/>
      <c r="G6" s="440"/>
    </row>
    <row r="7" spans="1:7" s="191" customFormat="1" ht="13.8" thickBot="1">
      <c r="A7" s="340" t="s">
        <v>24</v>
      </c>
      <c r="B7" s="317" t="s">
        <v>25</v>
      </c>
      <c r="C7" s="317" t="s">
        <v>2</v>
      </c>
      <c r="D7" s="317" t="s">
        <v>20</v>
      </c>
      <c r="E7" s="319" t="s">
        <v>569</v>
      </c>
      <c r="F7" s="318" t="s">
        <v>27</v>
      </c>
      <c r="G7" s="341" t="s">
        <v>568</v>
      </c>
    </row>
    <row r="8" spans="1:7" s="17" customFormat="1" ht="16.350000000000001" customHeight="1">
      <c r="A8" s="346"/>
      <c r="B8" s="204"/>
      <c r="C8" s="204"/>
      <c r="D8" s="205"/>
      <c r="E8" s="205"/>
      <c r="F8" s="205"/>
      <c r="G8" s="347"/>
    </row>
    <row r="9" spans="1:7" s="19" customFormat="1">
      <c r="A9" s="324">
        <v>7</v>
      </c>
      <c r="B9" s="18"/>
      <c r="C9" s="8" t="s">
        <v>15</v>
      </c>
      <c r="D9" s="31"/>
      <c r="E9" s="106"/>
      <c r="F9" s="106"/>
      <c r="G9" s="325"/>
    </row>
    <row r="10" spans="1:7" s="19" customFormat="1" ht="11.1" customHeight="1">
      <c r="A10" s="40"/>
      <c r="B10" s="31"/>
      <c r="C10" s="9"/>
      <c r="D10" s="31"/>
      <c r="E10" s="106"/>
      <c r="F10" s="106"/>
      <c r="G10" s="325"/>
    </row>
    <row r="11" spans="1:7" s="19" customFormat="1" ht="26.4">
      <c r="A11" s="40"/>
      <c r="B11" s="29" t="s">
        <v>299</v>
      </c>
      <c r="C11" s="10" t="s">
        <v>461</v>
      </c>
      <c r="D11" s="31"/>
      <c r="E11" s="106"/>
      <c r="F11" s="106"/>
      <c r="G11" s="325"/>
    </row>
    <row r="12" spans="1:7" s="19" customFormat="1">
      <c r="A12" s="40"/>
      <c r="B12" s="31"/>
      <c r="C12" s="10"/>
      <c r="D12" s="31"/>
      <c r="E12" s="107"/>
      <c r="F12" s="197"/>
      <c r="G12" s="326"/>
    </row>
    <row r="13" spans="1:7" s="19" customFormat="1" ht="26.4">
      <c r="A13" s="40" t="s">
        <v>462</v>
      </c>
      <c r="B13" s="29"/>
      <c r="C13" s="10" t="s">
        <v>463</v>
      </c>
      <c r="D13" s="31"/>
      <c r="E13" s="140"/>
      <c r="F13" s="196"/>
      <c r="G13" s="326"/>
    </row>
    <row r="14" spans="1:7" s="19" customFormat="1">
      <c r="A14" s="40"/>
      <c r="B14" s="29"/>
      <c r="C14" s="9"/>
      <c r="D14" s="31"/>
      <c r="E14" s="136"/>
      <c r="F14" s="196"/>
      <c r="G14" s="326"/>
    </row>
    <row r="15" spans="1:7" s="174" customFormat="1" ht="75.599999999999994" customHeight="1">
      <c r="A15" s="74" t="s">
        <v>464</v>
      </c>
      <c r="B15" s="44" t="s">
        <v>465</v>
      </c>
      <c r="C15" s="171" t="s">
        <v>635</v>
      </c>
      <c r="D15" s="172" t="s">
        <v>80</v>
      </c>
      <c r="E15" s="177"/>
      <c r="F15" s="192"/>
      <c r="G15" s="326"/>
    </row>
    <row r="16" spans="1:7" s="174" customFormat="1">
      <c r="A16" s="74"/>
      <c r="B16" s="44"/>
      <c r="C16" s="171"/>
      <c r="D16" s="172"/>
      <c r="E16" s="177"/>
      <c r="F16" s="192"/>
      <c r="G16" s="326"/>
    </row>
    <row r="17" spans="1:7" s="174" customFormat="1">
      <c r="A17" s="74" t="s">
        <v>591</v>
      </c>
      <c r="B17" s="44"/>
      <c r="C17" s="171" t="s">
        <v>584</v>
      </c>
      <c r="D17" s="172" t="s">
        <v>80</v>
      </c>
      <c r="E17" s="177">
        <v>9</v>
      </c>
      <c r="F17" s="192"/>
      <c r="G17" s="326"/>
    </row>
    <row r="18" spans="1:7" s="174" customFormat="1">
      <c r="A18" s="74"/>
      <c r="B18" s="44"/>
      <c r="C18" s="171"/>
      <c r="D18" s="172"/>
      <c r="E18" s="177"/>
      <c r="F18" s="192"/>
      <c r="G18" s="326"/>
    </row>
    <row r="19" spans="1:7" s="174" customFormat="1">
      <c r="A19" s="74" t="s">
        <v>592</v>
      </c>
      <c r="B19" s="44"/>
      <c r="C19" s="171" t="s">
        <v>585</v>
      </c>
      <c r="D19" s="172" t="s">
        <v>80</v>
      </c>
      <c r="E19" s="177">
        <v>3</v>
      </c>
      <c r="F19" s="192"/>
      <c r="G19" s="326"/>
    </row>
    <row r="20" spans="1:7" s="174" customFormat="1">
      <c r="A20" s="74"/>
      <c r="B20" s="44"/>
      <c r="C20" s="171"/>
      <c r="D20" s="172"/>
      <c r="E20" s="177"/>
      <c r="F20" s="192"/>
      <c r="G20" s="326"/>
    </row>
    <row r="21" spans="1:7" s="174" customFormat="1">
      <c r="A21" s="74" t="s">
        <v>593</v>
      </c>
      <c r="B21" s="44"/>
      <c r="C21" s="171" t="s">
        <v>586</v>
      </c>
      <c r="D21" s="172" t="s">
        <v>80</v>
      </c>
      <c r="E21" s="177">
        <v>8</v>
      </c>
      <c r="F21" s="192"/>
      <c r="G21" s="326"/>
    </row>
    <row r="22" spans="1:7" s="174" customFormat="1">
      <c r="A22" s="74"/>
      <c r="B22" s="44"/>
      <c r="C22" s="171"/>
      <c r="D22" s="172"/>
      <c r="E22" s="177"/>
      <c r="F22" s="192"/>
      <c r="G22" s="326"/>
    </row>
    <row r="23" spans="1:7" s="174" customFormat="1">
      <c r="A23" s="74" t="s">
        <v>594</v>
      </c>
      <c r="B23" s="44"/>
      <c r="C23" s="171" t="s">
        <v>587</v>
      </c>
      <c r="D23" s="172" t="s">
        <v>80</v>
      </c>
      <c r="E23" s="177">
        <v>10</v>
      </c>
      <c r="F23" s="192"/>
      <c r="G23" s="326"/>
    </row>
    <row r="24" spans="1:7" s="174" customFormat="1">
      <c r="A24" s="74"/>
      <c r="B24" s="44"/>
      <c r="C24" s="171"/>
      <c r="D24" s="172"/>
      <c r="E24" s="177"/>
      <c r="F24" s="192"/>
      <c r="G24" s="326"/>
    </row>
    <row r="25" spans="1:7" s="174" customFormat="1">
      <c r="A25" s="74" t="s">
        <v>595</v>
      </c>
      <c r="B25" s="44"/>
      <c r="C25" s="171" t="s">
        <v>588</v>
      </c>
      <c r="D25" s="172" t="s">
        <v>80</v>
      </c>
      <c r="E25" s="177">
        <v>6</v>
      </c>
      <c r="F25" s="192"/>
      <c r="G25" s="326"/>
    </row>
    <row r="26" spans="1:7" s="174" customFormat="1">
      <c r="A26" s="74"/>
      <c r="B26" s="44"/>
      <c r="C26" s="171"/>
      <c r="D26" s="172"/>
      <c r="E26" s="177"/>
      <c r="F26" s="192"/>
      <c r="G26" s="326"/>
    </row>
    <row r="27" spans="1:7" s="174" customFormat="1">
      <c r="A27" s="74" t="s">
        <v>596</v>
      </c>
      <c r="B27" s="44"/>
      <c r="C27" s="171" t="s">
        <v>589</v>
      </c>
      <c r="D27" s="172" t="s">
        <v>80</v>
      </c>
      <c r="E27" s="177">
        <v>2</v>
      </c>
      <c r="F27" s="192"/>
      <c r="G27" s="326"/>
    </row>
    <row r="28" spans="1:7" s="174" customFormat="1">
      <c r="A28" s="74"/>
      <c r="B28" s="44"/>
      <c r="C28" s="171"/>
      <c r="D28" s="172"/>
      <c r="E28" s="177"/>
      <c r="F28" s="192"/>
      <c r="G28" s="326"/>
    </row>
    <row r="29" spans="1:7" s="174" customFormat="1">
      <c r="A29" s="74" t="s">
        <v>597</v>
      </c>
      <c r="B29" s="44"/>
      <c r="C29" s="171" t="s">
        <v>590</v>
      </c>
      <c r="D29" s="172" t="s">
        <v>80</v>
      </c>
      <c r="E29" s="177">
        <v>3</v>
      </c>
      <c r="F29" s="192"/>
      <c r="G29" s="326"/>
    </row>
    <row r="30" spans="1:7" s="174" customFormat="1">
      <c r="A30" s="74"/>
      <c r="B30" s="44"/>
      <c r="C30" s="171"/>
      <c r="D30" s="172"/>
      <c r="E30" s="177"/>
      <c r="F30" s="192"/>
      <c r="G30" s="326"/>
    </row>
    <row r="31" spans="1:7" s="19" customFormat="1">
      <c r="A31" s="40" t="s">
        <v>466</v>
      </c>
      <c r="B31" s="31"/>
      <c r="C31" s="10" t="s">
        <v>467</v>
      </c>
      <c r="D31" s="31"/>
      <c r="E31" s="137" t="s">
        <v>641</v>
      </c>
      <c r="F31" s="195"/>
      <c r="G31" s="326"/>
    </row>
    <row r="32" spans="1:7" s="19" customFormat="1">
      <c r="A32" s="40"/>
      <c r="B32" s="29"/>
      <c r="C32" s="9"/>
      <c r="D32" s="31"/>
      <c r="E32" s="137" t="s">
        <v>641</v>
      </c>
      <c r="F32" s="195"/>
      <c r="G32" s="326"/>
    </row>
    <row r="33" spans="1:7" s="19" customFormat="1" ht="52.8">
      <c r="A33" s="40" t="s">
        <v>468</v>
      </c>
      <c r="B33" s="29" t="s">
        <v>254</v>
      </c>
      <c r="C33" s="9" t="s">
        <v>636</v>
      </c>
      <c r="D33" s="31" t="s">
        <v>80</v>
      </c>
      <c r="E33" s="138">
        <v>65</v>
      </c>
      <c r="F33" s="195"/>
      <c r="G33" s="326"/>
    </row>
    <row r="34" spans="1:7" s="19" customFormat="1">
      <c r="A34" s="40"/>
      <c r="B34" s="29"/>
      <c r="C34" s="10"/>
      <c r="D34" s="31"/>
      <c r="E34" s="137" t="s">
        <v>641</v>
      </c>
      <c r="F34" s="195"/>
      <c r="G34" s="326"/>
    </row>
    <row r="35" spans="1:7" s="19" customFormat="1" ht="26.4">
      <c r="A35" s="40" t="s">
        <v>469</v>
      </c>
      <c r="B35" s="29"/>
      <c r="C35" s="10" t="s">
        <v>470</v>
      </c>
      <c r="D35" s="31"/>
      <c r="E35" s="137" t="s">
        <v>641</v>
      </c>
      <c r="F35" s="195"/>
      <c r="G35" s="326"/>
    </row>
    <row r="36" spans="1:7" s="19" customFormat="1">
      <c r="A36" s="40"/>
      <c r="B36" s="29"/>
      <c r="C36" s="9"/>
      <c r="D36" s="31"/>
      <c r="E36" s="137" t="s">
        <v>641</v>
      </c>
      <c r="F36" s="195"/>
      <c r="G36" s="326"/>
    </row>
    <row r="37" spans="1:7" s="19" customFormat="1" ht="52.8">
      <c r="A37" s="40" t="s">
        <v>471</v>
      </c>
      <c r="B37" s="29"/>
      <c r="C37" s="9" t="s">
        <v>637</v>
      </c>
      <c r="D37" s="31" t="s">
        <v>80</v>
      </c>
      <c r="E37" s="138">
        <v>4</v>
      </c>
      <c r="F37" s="195"/>
      <c r="G37" s="326"/>
    </row>
    <row r="38" spans="1:7" s="19" customFormat="1">
      <c r="A38" s="40"/>
      <c r="B38" s="29"/>
      <c r="C38" s="10"/>
      <c r="D38" s="31"/>
      <c r="E38" s="137" t="s">
        <v>641</v>
      </c>
      <c r="F38" s="195"/>
      <c r="G38" s="348"/>
    </row>
    <row r="39" spans="1:7" s="174" customFormat="1" ht="12.75" customHeight="1">
      <c r="A39" s="74">
        <v>7.4</v>
      </c>
      <c r="B39" s="44"/>
      <c r="C39" s="175" t="s">
        <v>474</v>
      </c>
      <c r="D39" s="172"/>
      <c r="E39" s="176" t="s">
        <v>641</v>
      </c>
      <c r="F39" s="192"/>
      <c r="G39" s="326"/>
    </row>
    <row r="40" spans="1:7" s="174" customFormat="1">
      <c r="A40" s="74"/>
      <c r="B40" s="44"/>
      <c r="C40" s="171"/>
      <c r="D40" s="172"/>
      <c r="E40" s="173" t="s">
        <v>641</v>
      </c>
      <c r="F40" s="206"/>
      <c r="G40" s="326"/>
    </row>
    <row r="41" spans="1:7" s="174" customFormat="1" ht="52.8">
      <c r="A41" s="74"/>
      <c r="B41" s="44" t="s">
        <v>254</v>
      </c>
      <c r="C41" s="171" t="s">
        <v>638</v>
      </c>
      <c r="D41" s="172"/>
      <c r="E41" s="173" t="s">
        <v>641</v>
      </c>
      <c r="F41" s="206"/>
      <c r="G41" s="326"/>
    </row>
    <row r="42" spans="1:7" s="19" customFormat="1">
      <c r="A42" s="40"/>
      <c r="B42" s="29"/>
      <c r="C42" s="10"/>
      <c r="D42" s="31"/>
      <c r="E42" s="137" t="s">
        <v>641</v>
      </c>
      <c r="F42" s="195"/>
      <c r="G42" s="326"/>
    </row>
    <row r="43" spans="1:7" s="19" customFormat="1">
      <c r="A43" s="40" t="s">
        <v>472</v>
      </c>
      <c r="B43" s="29"/>
      <c r="C43" s="9" t="s">
        <v>475</v>
      </c>
      <c r="D43" s="31" t="s">
        <v>80</v>
      </c>
      <c r="E43" s="138">
        <v>4</v>
      </c>
      <c r="F43" s="195"/>
      <c r="G43" s="326"/>
    </row>
    <row r="44" spans="1:7" s="19" customFormat="1">
      <c r="A44" s="40"/>
      <c r="B44" s="93"/>
      <c r="C44" s="93"/>
      <c r="D44" s="94"/>
      <c r="E44" s="137" t="s">
        <v>641</v>
      </c>
      <c r="F44" s="195"/>
      <c r="G44" s="326"/>
    </row>
    <row r="45" spans="1:7" s="19" customFormat="1">
      <c r="A45" s="40" t="s">
        <v>473</v>
      </c>
      <c r="B45" s="93"/>
      <c r="C45" s="93" t="s">
        <v>476</v>
      </c>
      <c r="D45" s="94" t="s">
        <v>80</v>
      </c>
      <c r="E45" s="107">
        <v>2</v>
      </c>
      <c r="F45" s="195"/>
      <c r="G45" s="326"/>
    </row>
    <row r="46" spans="1:7" s="19" customFormat="1">
      <c r="A46" s="40"/>
      <c r="B46" s="93"/>
      <c r="C46" s="93"/>
      <c r="D46" s="94"/>
      <c r="E46" s="107" t="s">
        <v>641</v>
      </c>
      <c r="F46" s="195"/>
      <c r="G46" s="326"/>
    </row>
    <row r="47" spans="1:7" s="19" customFormat="1">
      <c r="A47" s="40"/>
      <c r="B47" s="93"/>
      <c r="C47" s="93"/>
      <c r="D47" s="94"/>
      <c r="E47" s="107"/>
      <c r="F47" s="195"/>
      <c r="G47" s="326"/>
    </row>
    <row r="48" spans="1:7" s="19" customFormat="1">
      <c r="A48" s="40"/>
      <c r="B48" s="93"/>
      <c r="C48" s="93"/>
      <c r="D48" s="94"/>
      <c r="E48" s="107"/>
      <c r="F48" s="195"/>
      <c r="G48" s="326"/>
    </row>
    <row r="49" spans="1:7" s="19" customFormat="1" ht="13.8" thickBot="1">
      <c r="A49" s="328"/>
      <c r="B49" s="202"/>
      <c r="C49" s="202"/>
      <c r="D49" s="203"/>
      <c r="E49" s="198"/>
      <c r="F49" s="199"/>
      <c r="G49" s="329"/>
    </row>
    <row r="50" spans="1:7" s="49" customFormat="1" ht="29.1" customHeight="1" thickBot="1">
      <c r="A50" s="436" t="s">
        <v>174</v>
      </c>
      <c r="B50" s="437"/>
      <c r="C50" s="437"/>
      <c r="D50" s="437"/>
      <c r="E50" s="332"/>
      <c r="F50" s="333"/>
      <c r="G50" s="330"/>
    </row>
    <row r="51" spans="1:7" s="5" customFormat="1">
      <c r="A51" s="6"/>
      <c r="B51" s="15"/>
      <c r="C51" s="6"/>
      <c r="D51" s="28"/>
      <c r="E51" s="28"/>
      <c r="F51" s="28"/>
      <c r="G51" s="89"/>
    </row>
    <row r="54" spans="1:7">
      <c r="B54" s="6"/>
      <c r="D54" s="6"/>
      <c r="E54" s="6"/>
      <c r="F54" s="6"/>
      <c r="G54" s="90"/>
    </row>
    <row r="55" spans="1:7">
      <c r="B55" s="6"/>
      <c r="D55" s="6"/>
      <c r="E55" s="6"/>
      <c r="F55" s="6"/>
      <c r="G55" s="90"/>
    </row>
    <row r="56" spans="1:7">
      <c r="B56" s="6"/>
      <c r="D56" s="6"/>
      <c r="E56" s="6"/>
      <c r="F56" s="6"/>
      <c r="G56" s="90"/>
    </row>
    <row r="57" spans="1:7">
      <c r="B57" s="6"/>
      <c r="D57" s="6"/>
      <c r="E57" s="6"/>
      <c r="F57" s="6"/>
      <c r="G57" s="90"/>
    </row>
    <row r="58" spans="1:7">
      <c r="B58" s="6"/>
      <c r="D58" s="6"/>
      <c r="E58" s="6"/>
      <c r="F58" s="6"/>
      <c r="G58" s="90"/>
    </row>
    <row r="59" spans="1:7">
      <c r="B59" s="6"/>
      <c r="D59" s="6"/>
      <c r="E59" s="6"/>
      <c r="F59" s="6"/>
      <c r="G59" s="90"/>
    </row>
    <row r="60" spans="1:7">
      <c r="B60" s="6"/>
      <c r="D60" s="6"/>
      <c r="E60" s="6"/>
      <c r="F60" s="6"/>
      <c r="G60" s="90"/>
    </row>
    <row r="61" spans="1:7">
      <c r="B61" s="6"/>
      <c r="D61" s="6"/>
      <c r="E61" s="6"/>
      <c r="F61" s="6"/>
      <c r="G61" s="90"/>
    </row>
    <row r="62" spans="1:7">
      <c r="B62" s="6"/>
      <c r="D62" s="6"/>
      <c r="E62" s="6"/>
      <c r="F62" s="6"/>
      <c r="G62" s="90"/>
    </row>
    <row r="63" spans="1:7">
      <c r="B63" s="6"/>
      <c r="D63" s="6"/>
      <c r="E63" s="6"/>
      <c r="F63" s="6"/>
      <c r="G63" s="90"/>
    </row>
    <row r="64" spans="1:7">
      <c r="B64" s="6"/>
      <c r="D64" s="6"/>
      <c r="E64" s="6"/>
      <c r="F64" s="6"/>
      <c r="G64" s="90"/>
    </row>
    <row r="65" spans="2:7">
      <c r="B65" s="6"/>
      <c r="D65" s="6"/>
      <c r="E65" s="6"/>
      <c r="F65" s="6"/>
      <c r="G65" s="90"/>
    </row>
    <row r="66" spans="2:7">
      <c r="B66" s="6"/>
      <c r="D66" s="6"/>
      <c r="E66" s="6"/>
      <c r="F66" s="6"/>
      <c r="G66" s="90"/>
    </row>
    <row r="67" spans="2:7">
      <c r="B67" s="6"/>
      <c r="D67" s="6"/>
      <c r="E67" s="6"/>
      <c r="F67" s="6"/>
      <c r="G67" s="90"/>
    </row>
    <row r="68" spans="2:7">
      <c r="B68" s="6"/>
      <c r="D68" s="6"/>
      <c r="E68" s="6"/>
      <c r="F68" s="6"/>
      <c r="G68" s="90"/>
    </row>
    <row r="69" spans="2:7">
      <c r="B69" s="6"/>
      <c r="D69" s="6"/>
      <c r="E69" s="6"/>
      <c r="F69" s="6"/>
      <c r="G69" s="90"/>
    </row>
    <row r="74" spans="2:7">
      <c r="B74" s="6"/>
      <c r="D74" s="6"/>
      <c r="E74" s="6"/>
      <c r="F74" s="6"/>
      <c r="G74" s="90"/>
    </row>
    <row r="75" spans="2:7">
      <c r="B75" s="6"/>
      <c r="D75" s="6"/>
      <c r="E75" s="6"/>
      <c r="F75" s="6"/>
      <c r="G75" s="90"/>
    </row>
    <row r="76" spans="2:7">
      <c r="B76" s="6"/>
      <c r="D76" s="6"/>
      <c r="E76" s="6"/>
      <c r="F76" s="6"/>
      <c r="G76" s="90"/>
    </row>
    <row r="77" spans="2:7">
      <c r="B77" s="6"/>
      <c r="D77" s="6"/>
      <c r="E77" s="6"/>
      <c r="F77" s="6"/>
      <c r="G77" s="90"/>
    </row>
    <row r="78" spans="2:7">
      <c r="B78" s="6"/>
      <c r="D78" s="6"/>
      <c r="E78" s="6"/>
      <c r="F78" s="6"/>
      <c r="G78" s="90"/>
    </row>
    <row r="79" spans="2:7">
      <c r="B79" s="6"/>
      <c r="D79" s="6"/>
      <c r="E79" s="6"/>
      <c r="F79" s="6"/>
      <c r="G79" s="90"/>
    </row>
    <row r="80" spans="2:7">
      <c r="B80" s="6"/>
      <c r="D80" s="6"/>
      <c r="E80" s="6"/>
      <c r="F80" s="6"/>
      <c r="G80" s="90"/>
    </row>
    <row r="81" spans="2:7">
      <c r="B81" s="6"/>
      <c r="D81" s="6"/>
      <c r="E81" s="6"/>
      <c r="F81" s="6"/>
      <c r="G81" s="90"/>
    </row>
    <row r="82" spans="2:7">
      <c r="B82" s="6"/>
      <c r="D82" s="6"/>
      <c r="E82" s="6"/>
      <c r="F82" s="6"/>
      <c r="G82" s="90"/>
    </row>
    <row r="83" spans="2:7">
      <c r="B83" s="6"/>
      <c r="D83" s="6"/>
      <c r="E83" s="6"/>
      <c r="F83" s="6"/>
      <c r="G83" s="90"/>
    </row>
    <row r="84" spans="2:7">
      <c r="B84" s="6"/>
      <c r="D84" s="6"/>
      <c r="E84" s="6"/>
      <c r="F84" s="6"/>
      <c r="G84" s="90"/>
    </row>
    <row r="85" spans="2:7">
      <c r="B85" s="6"/>
      <c r="D85" s="6"/>
      <c r="E85" s="6"/>
      <c r="F85" s="6"/>
      <c r="G85" s="90"/>
    </row>
    <row r="86" spans="2:7">
      <c r="B86" s="6"/>
      <c r="D86" s="6"/>
      <c r="E86" s="6"/>
      <c r="F86" s="6"/>
      <c r="G86" s="90"/>
    </row>
    <row r="87" spans="2:7">
      <c r="B87" s="6"/>
      <c r="D87" s="6"/>
      <c r="E87" s="6"/>
      <c r="F87" s="6"/>
      <c r="G87" s="90"/>
    </row>
    <row r="88" spans="2:7">
      <c r="B88" s="6"/>
      <c r="D88" s="6"/>
      <c r="E88" s="6"/>
      <c r="F88" s="6"/>
      <c r="G88" s="90"/>
    </row>
    <row r="89" spans="2:7">
      <c r="B89" s="6"/>
      <c r="D89" s="6"/>
      <c r="E89" s="6"/>
      <c r="F89" s="6"/>
      <c r="G89" s="90"/>
    </row>
    <row r="90" spans="2:7">
      <c r="B90" s="6"/>
      <c r="D90" s="6"/>
      <c r="E90" s="6"/>
      <c r="F90" s="6"/>
      <c r="G90" s="90"/>
    </row>
    <row r="91" spans="2:7">
      <c r="B91" s="6"/>
      <c r="D91" s="6"/>
      <c r="E91" s="6"/>
      <c r="F91" s="6"/>
      <c r="G91" s="90"/>
    </row>
    <row r="92" spans="2:7">
      <c r="B92" s="6"/>
      <c r="D92" s="6"/>
      <c r="E92" s="6"/>
      <c r="F92" s="6"/>
      <c r="G92" s="90"/>
    </row>
    <row r="93" spans="2:7">
      <c r="B93" s="6"/>
      <c r="D93" s="6"/>
      <c r="E93" s="6"/>
      <c r="F93" s="6"/>
      <c r="G93" s="90"/>
    </row>
    <row r="94" spans="2:7">
      <c r="B94" s="6"/>
      <c r="D94" s="6"/>
      <c r="E94" s="6"/>
      <c r="F94" s="6"/>
      <c r="G94" s="90"/>
    </row>
    <row r="95" spans="2:7">
      <c r="B95" s="6"/>
      <c r="D95" s="6"/>
      <c r="E95" s="6"/>
      <c r="F95" s="6"/>
      <c r="G95" s="90"/>
    </row>
    <row r="96" spans="2:7">
      <c r="B96" s="6"/>
      <c r="D96" s="6"/>
      <c r="E96" s="6"/>
      <c r="F96" s="6"/>
      <c r="G96" s="90"/>
    </row>
    <row r="97" spans="2:7">
      <c r="B97" s="6"/>
      <c r="D97" s="6"/>
      <c r="E97" s="6"/>
      <c r="F97" s="6"/>
      <c r="G97" s="90"/>
    </row>
    <row r="98" spans="2:7">
      <c r="B98" s="6"/>
      <c r="D98" s="6"/>
      <c r="E98" s="6"/>
      <c r="F98" s="6"/>
      <c r="G98" s="90"/>
    </row>
    <row r="99" spans="2:7">
      <c r="B99" s="6"/>
      <c r="D99" s="6"/>
      <c r="E99" s="6"/>
      <c r="F99" s="6"/>
      <c r="G99" s="90"/>
    </row>
    <row r="100" spans="2:7">
      <c r="B100" s="6"/>
      <c r="D100" s="6"/>
      <c r="E100" s="6"/>
      <c r="F100" s="6"/>
      <c r="G100" s="90"/>
    </row>
    <row r="101" spans="2:7">
      <c r="B101" s="6"/>
      <c r="D101" s="6"/>
      <c r="E101" s="6"/>
      <c r="F101" s="6"/>
      <c r="G101" s="90"/>
    </row>
    <row r="102" spans="2:7">
      <c r="B102" s="6"/>
      <c r="D102" s="6"/>
      <c r="E102" s="6"/>
      <c r="F102" s="6"/>
      <c r="G102" s="90"/>
    </row>
    <row r="103" spans="2:7">
      <c r="B103" s="6"/>
      <c r="D103" s="6"/>
      <c r="E103" s="6"/>
      <c r="F103" s="6"/>
      <c r="G103" s="90"/>
    </row>
    <row r="104" spans="2:7">
      <c r="B104" s="6"/>
      <c r="D104" s="6"/>
      <c r="E104" s="6"/>
      <c r="F104" s="6"/>
      <c r="G104" s="90"/>
    </row>
    <row r="105" spans="2:7">
      <c r="B105" s="6"/>
      <c r="D105" s="6"/>
      <c r="E105" s="6"/>
      <c r="F105" s="6"/>
      <c r="G105" s="90"/>
    </row>
    <row r="106" spans="2:7">
      <c r="B106" s="6"/>
      <c r="D106" s="6"/>
      <c r="E106" s="6"/>
      <c r="F106" s="6"/>
      <c r="G106" s="90"/>
    </row>
    <row r="107" spans="2:7">
      <c r="B107" s="6"/>
      <c r="D107" s="6"/>
      <c r="E107" s="6"/>
      <c r="F107" s="6"/>
      <c r="G107" s="90"/>
    </row>
    <row r="108" spans="2:7">
      <c r="B108" s="6"/>
      <c r="D108" s="6"/>
      <c r="E108" s="6"/>
      <c r="F108" s="6"/>
      <c r="G108" s="90"/>
    </row>
    <row r="109" spans="2:7">
      <c r="B109" s="6"/>
      <c r="D109" s="6"/>
      <c r="E109" s="6"/>
      <c r="F109" s="6"/>
      <c r="G109" s="90"/>
    </row>
    <row r="110" spans="2:7">
      <c r="B110" s="6"/>
      <c r="D110" s="6"/>
      <c r="E110" s="6"/>
      <c r="F110" s="6"/>
      <c r="G110" s="90"/>
    </row>
    <row r="111" spans="2:7">
      <c r="B111" s="6"/>
      <c r="D111" s="6"/>
      <c r="E111" s="6"/>
      <c r="F111" s="6"/>
      <c r="G111" s="90"/>
    </row>
    <row r="112" spans="2:7">
      <c r="B112" s="6"/>
      <c r="D112" s="6"/>
      <c r="E112" s="6"/>
      <c r="F112" s="6"/>
      <c r="G112" s="90"/>
    </row>
    <row r="113" spans="2:7">
      <c r="B113" s="6"/>
      <c r="D113" s="6"/>
      <c r="E113" s="6"/>
      <c r="F113" s="6"/>
      <c r="G113" s="90"/>
    </row>
    <row r="114" spans="2:7">
      <c r="B114" s="6"/>
      <c r="D114" s="6"/>
      <c r="E114" s="6"/>
      <c r="F114" s="6"/>
      <c r="G114" s="90"/>
    </row>
    <row r="115" spans="2:7">
      <c r="B115" s="6"/>
      <c r="D115" s="6"/>
      <c r="E115" s="6"/>
      <c r="F115" s="6"/>
      <c r="G115" s="90"/>
    </row>
    <row r="116" spans="2:7">
      <c r="B116" s="6"/>
      <c r="D116" s="6"/>
      <c r="E116" s="6"/>
      <c r="F116" s="6"/>
      <c r="G116" s="90"/>
    </row>
    <row r="117" spans="2:7">
      <c r="B117" s="6"/>
      <c r="D117" s="6"/>
      <c r="E117" s="6"/>
      <c r="F117" s="6"/>
      <c r="G117" s="90"/>
    </row>
    <row r="118" spans="2:7">
      <c r="B118" s="6"/>
      <c r="D118" s="6"/>
      <c r="E118" s="6"/>
      <c r="F118" s="6"/>
      <c r="G118" s="90"/>
    </row>
    <row r="119" spans="2:7">
      <c r="B119" s="6"/>
      <c r="D119" s="6"/>
      <c r="E119" s="6"/>
      <c r="F119" s="6"/>
      <c r="G119" s="90"/>
    </row>
    <row r="120" spans="2:7">
      <c r="B120" s="6"/>
      <c r="D120" s="6"/>
      <c r="E120" s="6"/>
      <c r="F120" s="6"/>
      <c r="G120" s="90"/>
    </row>
    <row r="121" spans="2:7">
      <c r="B121" s="6"/>
      <c r="D121" s="6"/>
      <c r="E121" s="6"/>
      <c r="F121" s="6"/>
      <c r="G121" s="90"/>
    </row>
    <row r="122" spans="2:7">
      <c r="B122" s="6"/>
      <c r="D122" s="6"/>
      <c r="E122" s="6"/>
      <c r="F122" s="6"/>
      <c r="G122" s="90"/>
    </row>
    <row r="123" spans="2:7">
      <c r="B123" s="6"/>
      <c r="D123" s="6"/>
      <c r="E123" s="6"/>
      <c r="F123" s="6"/>
      <c r="G123" s="90"/>
    </row>
    <row r="124" spans="2:7">
      <c r="B124" s="6"/>
      <c r="D124" s="6"/>
      <c r="E124" s="6"/>
      <c r="F124" s="6"/>
      <c r="G124" s="90"/>
    </row>
    <row r="125" spans="2:7">
      <c r="B125" s="6"/>
      <c r="D125" s="6"/>
      <c r="E125" s="6"/>
      <c r="F125" s="6"/>
      <c r="G125" s="90"/>
    </row>
    <row r="126" spans="2:7">
      <c r="B126" s="6"/>
      <c r="D126" s="6"/>
      <c r="E126" s="6"/>
      <c r="F126" s="6"/>
      <c r="G126" s="90"/>
    </row>
    <row r="127" spans="2:7">
      <c r="B127" s="6"/>
      <c r="D127" s="6"/>
      <c r="E127" s="6"/>
      <c r="F127" s="6"/>
      <c r="G127" s="90"/>
    </row>
    <row r="128" spans="2:7">
      <c r="B128" s="6"/>
      <c r="D128" s="6"/>
      <c r="E128" s="6"/>
      <c r="F128" s="6"/>
      <c r="G128" s="90"/>
    </row>
    <row r="129" spans="2:7">
      <c r="B129" s="6"/>
      <c r="D129" s="6"/>
      <c r="E129" s="6"/>
      <c r="F129" s="6"/>
      <c r="G129" s="90"/>
    </row>
    <row r="130" spans="2:7">
      <c r="B130" s="6"/>
      <c r="D130" s="6"/>
      <c r="E130" s="6"/>
      <c r="F130" s="6"/>
      <c r="G130" s="90"/>
    </row>
    <row r="131" spans="2:7">
      <c r="B131" s="6"/>
      <c r="D131" s="6"/>
      <c r="E131" s="6"/>
      <c r="F131" s="6"/>
      <c r="G131" s="90"/>
    </row>
    <row r="132" spans="2:7">
      <c r="B132" s="6"/>
      <c r="D132" s="6"/>
      <c r="E132" s="6"/>
      <c r="F132" s="6"/>
      <c r="G132" s="90"/>
    </row>
    <row r="133" spans="2:7">
      <c r="B133" s="6"/>
      <c r="D133" s="6"/>
      <c r="E133" s="6"/>
      <c r="F133" s="6"/>
      <c r="G133" s="90"/>
    </row>
    <row r="134" spans="2:7">
      <c r="B134" s="6"/>
      <c r="D134" s="6"/>
      <c r="E134" s="6"/>
      <c r="F134" s="6"/>
      <c r="G134" s="90"/>
    </row>
    <row r="135" spans="2:7">
      <c r="B135" s="6"/>
      <c r="D135" s="6"/>
      <c r="E135" s="6"/>
      <c r="F135" s="6"/>
      <c r="G135" s="90"/>
    </row>
    <row r="136" spans="2:7">
      <c r="B136" s="6"/>
      <c r="D136" s="6"/>
      <c r="E136" s="6"/>
      <c r="F136" s="6"/>
      <c r="G136" s="90"/>
    </row>
    <row r="137" spans="2:7">
      <c r="B137" s="6"/>
      <c r="D137" s="6"/>
      <c r="E137" s="6"/>
      <c r="F137" s="6"/>
      <c r="G137" s="90"/>
    </row>
    <row r="138" spans="2:7">
      <c r="B138" s="6"/>
      <c r="D138" s="6"/>
      <c r="E138" s="6"/>
      <c r="F138" s="6"/>
      <c r="G138" s="90"/>
    </row>
    <row r="139" spans="2:7">
      <c r="B139" s="6"/>
      <c r="D139" s="6"/>
      <c r="E139" s="6"/>
      <c r="F139" s="6"/>
      <c r="G139" s="90"/>
    </row>
    <row r="140" spans="2:7">
      <c r="B140" s="6"/>
      <c r="D140" s="6"/>
      <c r="E140" s="6"/>
      <c r="F140" s="6"/>
      <c r="G140" s="90"/>
    </row>
    <row r="141" spans="2:7">
      <c r="B141" s="6"/>
      <c r="D141" s="6"/>
      <c r="E141" s="6"/>
      <c r="F141" s="6"/>
      <c r="G141" s="90"/>
    </row>
    <row r="142" spans="2:7">
      <c r="B142" s="6"/>
      <c r="D142" s="6"/>
      <c r="E142" s="6"/>
      <c r="F142" s="6"/>
      <c r="G142" s="90"/>
    </row>
    <row r="143" spans="2:7">
      <c r="B143" s="6"/>
      <c r="D143" s="6"/>
      <c r="E143" s="6"/>
      <c r="F143" s="6"/>
      <c r="G143" s="90"/>
    </row>
    <row r="144" spans="2:7">
      <c r="B144" s="6"/>
      <c r="D144" s="6"/>
      <c r="E144" s="6"/>
      <c r="F144" s="6"/>
      <c r="G144" s="90"/>
    </row>
    <row r="145" spans="2:7">
      <c r="B145" s="6"/>
      <c r="D145" s="6"/>
      <c r="E145" s="6"/>
      <c r="F145" s="6"/>
      <c r="G145" s="90"/>
    </row>
    <row r="146" spans="2:7">
      <c r="B146" s="6"/>
      <c r="D146" s="6"/>
      <c r="E146" s="6"/>
      <c r="F146" s="6"/>
      <c r="G146" s="90"/>
    </row>
    <row r="147" spans="2:7">
      <c r="B147" s="6"/>
      <c r="D147" s="6"/>
      <c r="E147" s="6"/>
      <c r="F147" s="6"/>
      <c r="G147" s="90"/>
    </row>
    <row r="148" spans="2:7">
      <c r="B148" s="6"/>
      <c r="D148" s="6"/>
      <c r="E148" s="6"/>
      <c r="F148" s="6"/>
      <c r="G148" s="90"/>
    </row>
    <row r="149" spans="2:7">
      <c r="B149" s="6"/>
      <c r="D149" s="6"/>
      <c r="E149" s="6"/>
      <c r="F149" s="6"/>
      <c r="G149" s="90"/>
    </row>
    <row r="150" spans="2:7">
      <c r="B150" s="6"/>
      <c r="D150" s="6"/>
      <c r="E150" s="6"/>
      <c r="F150" s="6"/>
      <c r="G150" s="90"/>
    </row>
    <row r="151" spans="2:7">
      <c r="B151" s="6"/>
      <c r="D151" s="6"/>
      <c r="E151" s="6"/>
      <c r="F151" s="6"/>
      <c r="G151" s="90"/>
    </row>
    <row r="152" spans="2:7">
      <c r="B152" s="6"/>
      <c r="D152" s="6"/>
      <c r="E152" s="6"/>
      <c r="F152" s="6"/>
      <c r="G152" s="90"/>
    </row>
    <row r="153" spans="2:7">
      <c r="B153" s="6"/>
      <c r="D153" s="6"/>
      <c r="E153" s="6"/>
      <c r="F153" s="6"/>
      <c r="G153" s="90"/>
    </row>
    <row r="154" spans="2:7">
      <c r="B154" s="6"/>
      <c r="D154" s="6"/>
      <c r="E154" s="6"/>
      <c r="F154" s="6"/>
      <c r="G154" s="90"/>
    </row>
    <row r="155" spans="2:7">
      <c r="B155" s="6"/>
      <c r="D155" s="6"/>
      <c r="E155" s="6"/>
      <c r="F155" s="6"/>
      <c r="G155" s="90"/>
    </row>
    <row r="156" spans="2:7">
      <c r="B156" s="6"/>
      <c r="D156" s="6"/>
      <c r="E156" s="6"/>
      <c r="F156" s="6"/>
      <c r="G156" s="90"/>
    </row>
    <row r="157" spans="2:7">
      <c r="B157" s="6"/>
      <c r="D157" s="6"/>
      <c r="E157" s="6"/>
      <c r="F157" s="6"/>
      <c r="G157" s="90"/>
    </row>
    <row r="158" spans="2:7">
      <c r="B158" s="6"/>
      <c r="D158" s="6"/>
      <c r="E158" s="6"/>
      <c r="F158" s="6"/>
      <c r="G158" s="90"/>
    </row>
    <row r="159" spans="2:7">
      <c r="B159" s="6"/>
      <c r="D159" s="6"/>
      <c r="E159" s="6"/>
      <c r="F159" s="6"/>
      <c r="G159" s="90"/>
    </row>
    <row r="160" spans="2:7">
      <c r="B160" s="6"/>
      <c r="D160" s="6"/>
      <c r="E160" s="6"/>
      <c r="F160" s="6"/>
      <c r="G160" s="90"/>
    </row>
    <row r="161" spans="2:7">
      <c r="B161" s="6"/>
      <c r="D161" s="6"/>
      <c r="E161" s="6"/>
      <c r="F161" s="6"/>
      <c r="G161" s="90"/>
    </row>
    <row r="162" spans="2:7">
      <c r="B162" s="6"/>
      <c r="D162" s="6"/>
      <c r="E162" s="6"/>
      <c r="F162" s="6"/>
      <c r="G162" s="90"/>
    </row>
    <row r="163" spans="2:7">
      <c r="B163" s="6"/>
      <c r="D163" s="6"/>
      <c r="E163" s="6"/>
      <c r="F163" s="6"/>
      <c r="G163" s="90"/>
    </row>
    <row r="164" spans="2:7">
      <c r="B164" s="6"/>
      <c r="D164" s="6"/>
      <c r="E164" s="6"/>
      <c r="F164" s="6"/>
      <c r="G164" s="90"/>
    </row>
    <row r="165" spans="2:7">
      <c r="B165" s="6"/>
      <c r="D165" s="6"/>
      <c r="E165" s="6"/>
      <c r="F165" s="6"/>
      <c r="G165" s="90"/>
    </row>
    <row r="166" spans="2:7">
      <c r="B166" s="6"/>
      <c r="D166" s="6"/>
      <c r="E166" s="6"/>
      <c r="F166" s="6"/>
      <c r="G166" s="90"/>
    </row>
    <row r="167" spans="2:7">
      <c r="B167" s="6"/>
      <c r="D167" s="6"/>
      <c r="E167" s="6"/>
      <c r="F167" s="6"/>
      <c r="G167" s="90"/>
    </row>
    <row r="168" spans="2:7">
      <c r="B168" s="6"/>
      <c r="D168" s="6"/>
      <c r="E168" s="6"/>
      <c r="F168" s="6"/>
      <c r="G168" s="90"/>
    </row>
    <row r="169" spans="2:7">
      <c r="B169" s="6"/>
      <c r="D169" s="6"/>
      <c r="E169" s="6"/>
      <c r="F169" s="6"/>
      <c r="G169" s="90"/>
    </row>
    <row r="170" spans="2:7">
      <c r="B170" s="6"/>
      <c r="D170" s="6"/>
      <c r="E170" s="6"/>
      <c r="F170" s="6"/>
      <c r="G170" s="90"/>
    </row>
    <row r="171" spans="2:7">
      <c r="B171" s="6"/>
      <c r="D171" s="6"/>
      <c r="E171" s="6"/>
      <c r="F171" s="6"/>
      <c r="G171" s="90"/>
    </row>
    <row r="172" spans="2:7">
      <c r="B172" s="6"/>
      <c r="D172" s="6"/>
      <c r="E172" s="6"/>
      <c r="F172" s="6"/>
      <c r="G172" s="90"/>
    </row>
    <row r="173" spans="2:7">
      <c r="B173" s="6"/>
      <c r="D173" s="6"/>
      <c r="E173" s="6"/>
      <c r="F173" s="6"/>
      <c r="G173" s="90"/>
    </row>
    <row r="174" spans="2:7">
      <c r="B174" s="6"/>
      <c r="D174" s="6"/>
      <c r="E174" s="6"/>
      <c r="F174" s="6"/>
      <c r="G174" s="90"/>
    </row>
    <row r="175" spans="2:7">
      <c r="B175" s="6"/>
      <c r="D175" s="6"/>
      <c r="E175" s="6"/>
      <c r="F175" s="6"/>
      <c r="G175" s="90"/>
    </row>
    <row r="176" spans="2:7">
      <c r="B176" s="6"/>
      <c r="D176" s="6"/>
      <c r="E176" s="6"/>
      <c r="F176" s="6"/>
      <c r="G176" s="90"/>
    </row>
    <row r="177" spans="2:7">
      <c r="B177" s="6"/>
      <c r="D177" s="6"/>
      <c r="E177" s="6"/>
      <c r="F177" s="6"/>
      <c r="G177" s="90"/>
    </row>
    <row r="178" spans="2:7">
      <c r="B178" s="6"/>
      <c r="D178" s="6"/>
      <c r="E178" s="6"/>
      <c r="F178" s="6"/>
      <c r="G178" s="90"/>
    </row>
    <row r="179" spans="2:7">
      <c r="B179" s="6"/>
      <c r="D179" s="6"/>
      <c r="E179" s="6"/>
      <c r="F179" s="6"/>
      <c r="G179" s="90"/>
    </row>
    <row r="180" spans="2:7">
      <c r="B180" s="6"/>
      <c r="D180" s="6"/>
      <c r="E180" s="6"/>
      <c r="F180" s="6"/>
      <c r="G180" s="90"/>
    </row>
    <row r="181" spans="2:7">
      <c r="B181" s="6"/>
      <c r="D181" s="6"/>
      <c r="E181" s="6"/>
      <c r="F181" s="6"/>
      <c r="G181" s="90"/>
    </row>
    <row r="182" spans="2:7">
      <c r="B182" s="6"/>
      <c r="D182" s="6"/>
      <c r="E182" s="6"/>
      <c r="F182" s="6"/>
      <c r="G182" s="90"/>
    </row>
    <row r="183" spans="2:7">
      <c r="B183" s="6"/>
      <c r="D183" s="6"/>
      <c r="E183" s="6"/>
      <c r="F183" s="6"/>
      <c r="G183" s="90"/>
    </row>
    <row r="184" spans="2:7">
      <c r="B184" s="6"/>
      <c r="D184" s="6"/>
      <c r="E184" s="6"/>
      <c r="F184" s="6"/>
      <c r="G184" s="90"/>
    </row>
    <row r="185" spans="2:7">
      <c r="B185" s="6"/>
      <c r="D185" s="6"/>
      <c r="E185" s="6"/>
      <c r="F185" s="6"/>
      <c r="G185" s="90"/>
    </row>
    <row r="186" spans="2:7">
      <c r="B186" s="6"/>
      <c r="D186" s="6"/>
      <c r="E186" s="6"/>
      <c r="F186" s="6"/>
      <c r="G186" s="90"/>
    </row>
    <row r="187" spans="2:7">
      <c r="B187" s="6"/>
      <c r="D187" s="6"/>
      <c r="E187" s="6"/>
      <c r="F187" s="6"/>
      <c r="G187" s="90"/>
    </row>
    <row r="188" spans="2:7">
      <c r="B188" s="6"/>
      <c r="D188" s="6"/>
      <c r="E188" s="6"/>
      <c r="F188" s="6"/>
      <c r="G188" s="90"/>
    </row>
    <row r="189" spans="2:7">
      <c r="B189" s="6"/>
      <c r="D189" s="6"/>
      <c r="E189" s="6"/>
      <c r="F189" s="6"/>
      <c r="G189" s="90"/>
    </row>
    <row r="190" spans="2:7">
      <c r="B190" s="6"/>
      <c r="D190" s="6"/>
      <c r="E190" s="6"/>
      <c r="F190" s="6"/>
      <c r="G190" s="90"/>
    </row>
    <row r="191" spans="2:7">
      <c r="B191" s="6"/>
      <c r="D191" s="6"/>
      <c r="E191" s="6"/>
      <c r="F191" s="6"/>
      <c r="G191" s="90"/>
    </row>
    <row r="192" spans="2:7">
      <c r="B192" s="6"/>
      <c r="D192" s="6"/>
      <c r="E192" s="6"/>
      <c r="F192" s="6"/>
      <c r="G192" s="90"/>
    </row>
    <row r="193" spans="2:7">
      <c r="B193" s="6"/>
      <c r="D193" s="6"/>
      <c r="E193" s="6"/>
      <c r="F193" s="6"/>
      <c r="G193" s="90"/>
    </row>
    <row r="194" spans="2:7">
      <c r="B194" s="6"/>
      <c r="D194" s="6"/>
      <c r="E194" s="6"/>
      <c r="F194" s="6"/>
      <c r="G194" s="90"/>
    </row>
    <row r="195" spans="2:7">
      <c r="B195" s="6"/>
      <c r="D195" s="6"/>
      <c r="E195" s="6"/>
      <c r="F195" s="6"/>
      <c r="G195" s="90"/>
    </row>
    <row r="196" spans="2:7">
      <c r="B196" s="6"/>
      <c r="D196" s="6"/>
      <c r="E196" s="6"/>
      <c r="F196" s="6"/>
      <c r="G196" s="90"/>
    </row>
    <row r="197" spans="2:7">
      <c r="B197" s="6"/>
      <c r="D197" s="6"/>
      <c r="E197" s="6"/>
      <c r="F197" s="6"/>
      <c r="G197" s="90"/>
    </row>
    <row r="198" spans="2:7">
      <c r="B198" s="6"/>
      <c r="D198" s="6"/>
      <c r="E198" s="6"/>
      <c r="F198" s="6"/>
      <c r="G198" s="90"/>
    </row>
    <row r="199" spans="2:7">
      <c r="B199" s="6"/>
      <c r="D199" s="6"/>
      <c r="E199" s="6"/>
      <c r="F199" s="6"/>
      <c r="G199" s="90"/>
    </row>
    <row r="200" spans="2:7">
      <c r="B200" s="6"/>
      <c r="D200" s="6"/>
      <c r="E200" s="6"/>
      <c r="F200" s="6"/>
      <c r="G200" s="90"/>
    </row>
    <row r="201" spans="2:7">
      <c r="B201" s="6"/>
      <c r="D201" s="6"/>
      <c r="E201" s="6"/>
      <c r="F201" s="6"/>
      <c r="G201" s="90"/>
    </row>
    <row r="202" spans="2:7">
      <c r="B202" s="6"/>
      <c r="D202" s="6"/>
      <c r="E202" s="6"/>
      <c r="F202" s="6"/>
      <c r="G202" s="90"/>
    </row>
    <row r="203" spans="2:7">
      <c r="B203" s="6"/>
      <c r="D203" s="6"/>
      <c r="E203" s="6"/>
      <c r="F203" s="6"/>
      <c r="G203" s="90"/>
    </row>
    <row r="204" spans="2:7">
      <c r="B204" s="6"/>
      <c r="D204" s="6"/>
      <c r="E204" s="6"/>
      <c r="F204" s="6"/>
      <c r="G204" s="90"/>
    </row>
    <row r="205" spans="2:7">
      <c r="B205" s="6"/>
      <c r="D205" s="6"/>
      <c r="E205" s="6"/>
      <c r="F205" s="6"/>
      <c r="G205" s="90"/>
    </row>
    <row r="206" spans="2:7">
      <c r="B206" s="6"/>
      <c r="D206" s="6"/>
      <c r="E206" s="6"/>
      <c r="F206" s="6"/>
      <c r="G206" s="90"/>
    </row>
    <row r="207" spans="2:7">
      <c r="B207" s="6"/>
      <c r="D207" s="6"/>
      <c r="E207" s="6"/>
      <c r="F207" s="6"/>
      <c r="G207" s="90"/>
    </row>
    <row r="208" spans="2:7">
      <c r="B208" s="6"/>
      <c r="D208" s="6"/>
      <c r="E208" s="6"/>
      <c r="F208" s="6"/>
      <c r="G208" s="90"/>
    </row>
    <row r="209" spans="2:7">
      <c r="B209" s="6"/>
      <c r="D209" s="6"/>
      <c r="E209" s="6"/>
      <c r="F209" s="6"/>
      <c r="G209" s="90"/>
    </row>
    <row r="210" spans="2:7">
      <c r="B210" s="6"/>
      <c r="D210" s="6"/>
      <c r="E210" s="6"/>
      <c r="F210" s="6"/>
      <c r="G210" s="90"/>
    </row>
    <row r="211" spans="2:7">
      <c r="B211" s="6"/>
      <c r="D211" s="6"/>
      <c r="E211" s="6"/>
      <c r="F211" s="6"/>
      <c r="G211" s="90"/>
    </row>
    <row r="212" spans="2:7">
      <c r="B212" s="6"/>
      <c r="D212" s="6"/>
      <c r="E212" s="6"/>
      <c r="F212" s="6"/>
      <c r="G212" s="90"/>
    </row>
    <row r="213" spans="2:7">
      <c r="B213" s="6"/>
      <c r="D213" s="6"/>
      <c r="E213" s="6"/>
      <c r="F213" s="6"/>
      <c r="G213" s="90"/>
    </row>
    <row r="214" spans="2:7">
      <c r="B214" s="6"/>
      <c r="D214" s="6"/>
      <c r="E214" s="6"/>
      <c r="F214" s="6"/>
      <c r="G214" s="90"/>
    </row>
    <row r="215" spans="2:7">
      <c r="B215" s="6"/>
      <c r="D215" s="6"/>
      <c r="E215" s="6"/>
      <c r="F215" s="6"/>
      <c r="G215" s="90"/>
    </row>
    <row r="216" spans="2:7">
      <c r="B216" s="6"/>
      <c r="D216" s="6"/>
      <c r="E216" s="6"/>
      <c r="F216" s="6"/>
      <c r="G216" s="90"/>
    </row>
    <row r="217" spans="2:7">
      <c r="B217" s="6"/>
      <c r="D217" s="6"/>
      <c r="E217" s="6"/>
      <c r="F217" s="6"/>
      <c r="G217" s="90"/>
    </row>
    <row r="218" spans="2:7">
      <c r="B218" s="6"/>
      <c r="D218" s="6"/>
      <c r="E218" s="6"/>
      <c r="F218" s="6"/>
      <c r="G218" s="90"/>
    </row>
    <row r="219" spans="2:7">
      <c r="B219" s="6"/>
      <c r="D219" s="6"/>
      <c r="E219" s="6"/>
      <c r="F219" s="6"/>
      <c r="G219" s="90"/>
    </row>
    <row r="220" spans="2:7">
      <c r="B220" s="6"/>
      <c r="D220" s="6"/>
      <c r="E220" s="6"/>
      <c r="F220" s="6"/>
      <c r="G220" s="90"/>
    </row>
    <row r="221" spans="2:7">
      <c r="B221" s="6"/>
      <c r="D221" s="6"/>
      <c r="E221" s="6"/>
      <c r="F221" s="6"/>
      <c r="G221" s="90"/>
    </row>
    <row r="222" spans="2:7">
      <c r="B222" s="6"/>
      <c r="D222" s="6"/>
      <c r="E222" s="6"/>
      <c r="F222" s="6"/>
      <c r="G222" s="90"/>
    </row>
    <row r="223" spans="2:7">
      <c r="B223" s="6"/>
      <c r="D223" s="6"/>
      <c r="E223" s="6"/>
      <c r="F223" s="6"/>
      <c r="G223" s="90"/>
    </row>
    <row r="224" spans="2:7">
      <c r="B224" s="6"/>
      <c r="D224" s="6"/>
      <c r="E224" s="6"/>
      <c r="F224" s="6"/>
      <c r="G224" s="90"/>
    </row>
    <row r="225" spans="2:7">
      <c r="B225" s="6"/>
      <c r="D225" s="6"/>
      <c r="E225" s="6"/>
      <c r="F225" s="6"/>
      <c r="G225" s="90"/>
    </row>
    <row r="226" spans="2:7">
      <c r="B226" s="6"/>
      <c r="D226" s="6"/>
      <c r="E226" s="6"/>
      <c r="F226" s="6"/>
      <c r="G226" s="90"/>
    </row>
    <row r="227" spans="2:7">
      <c r="B227" s="6"/>
      <c r="D227" s="6"/>
      <c r="E227" s="6"/>
      <c r="F227" s="6"/>
      <c r="G227" s="90"/>
    </row>
    <row r="228" spans="2:7">
      <c r="B228" s="6"/>
      <c r="D228" s="6"/>
      <c r="E228" s="6"/>
      <c r="F228" s="6"/>
      <c r="G228" s="90"/>
    </row>
    <row r="229" spans="2:7">
      <c r="B229" s="6"/>
      <c r="D229" s="6"/>
      <c r="E229" s="6"/>
      <c r="F229" s="6"/>
      <c r="G229" s="90"/>
    </row>
    <row r="230" spans="2:7">
      <c r="B230" s="6"/>
      <c r="D230" s="6"/>
      <c r="E230" s="6"/>
      <c r="F230" s="6"/>
      <c r="G230" s="90"/>
    </row>
    <row r="231" spans="2:7">
      <c r="B231" s="6"/>
      <c r="D231" s="6"/>
      <c r="E231" s="6"/>
      <c r="F231" s="6"/>
      <c r="G231" s="90"/>
    </row>
    <row r="232" spans="2:7">
      <c r="B232" s="6"/>
      <c r="D232" s="6"/>
      <c r="E232" s="6"/>
      <c r="F232" s="6"/>
      <c r="G232" s="90"/>
    </row>
    <row r="233" spans="2:7">
      <c r="B233" s="6"/>
      <c r="D233" s="6"/>
      <c r="E233" s="6"/>
      <c r="F233" s="6"/>
      <c r="G233" s="90"/>
    </row>
    <row r="234" spans="2:7">
      <c r="B234" s="6"/>
      <c r="D234" s="6"/>
      <c r="E234" s="6"/>
      <c r="F234" s="6"/>
      <c r="G234" s="90"/>
    </row>
    <row r="235" spans="2:7">
      <c r="B235" s="6"/>
      <c r="D235" s="6"/>
      <c r="E235" s="6"/>
      <c r="F235" s="6"/>
      <c r="G235" s="90"/>
    </row>
    <row r="236" spans="2:7">
      <c r="B236" s="6"/>
      <c r="D236" s="6"/>
      <c r="E236" s="6"/>
      <c r="F236" s="6"/>
      <c r="G236" s="90"/>
    </row>
    <row r="237" spans="2:7">
      <c r="B237" s="6"/>
      <c r="D237" s="6"/>
      <c r="E237" s="6"/>
      <c r="F237" s="6"/>
      <c r="G237" s="90"/>
    </row>
    <row r="238" spans="2:7">
      <c r="B238" s="6"/>
      <c r="D238" s="6"/>
      <c r="E238" s="6"/>
      <c r="F238" s="6"/>
      <c r="G238" s="90"/>
    </row>
    <row r="239" spans="2:7">
      <c r="B239" s="6"/>
      <c r="D239" s="6"/>
      <c r="E239" s="6"/>
      <c r="F239" s="6"/>
      <c r="G239" s="90"/>
    </row>
    <row r="240" spans="2:7">
      <c r="B240" s="6"/>
      <c r="D240" s="6"/>
      <c r="E240" s="6"/>
      <c r="F240" s="6"/>
      <c r="G240" s="90"/>
    </row>
    <row r="241" spans="2:7">
      <c r="B241" s="6"/>
      <c r="D241" s="6"/>
      <c r="E241" s="6"/>
      <c r="F241" s="6"/>
      <c r="G241" s="90"/>
    </row>
    <row r="242" spans="2:7">
      <c r="B242" s="6"/>
      <c r="D242" s="6"/>
      <c r="E242" s="6"/>
      <c r="F242" s="6"/>
      <c r="G242" s="90"/>
    </row>
    <row r="243" spans="2:7">
      <c r="B243" s="6"/>
      <c r="D243" s="6"/>
      <c r="E243" s="6"/>
      <c r="F243" s="6"/>
      <c r="G243" s="90"/>
    </row>
    <row r="244" spans="2:7">
      <c r="B244" s="6"/>
      <c r="D244" s="6"/>
      <c r="E244" s="6"/>
      <c r="F244" s="6"/>
      <c r="G244" s="90"/>
    </row>
    <row r="245" spans="2:7">
      <c r="B245" s="6"/>
      <c r="D245" s="6"/>
      <c r="E245" s="6"/>
      <c r="F245" s="6"/>
      <c r="G245" s="90"/>
    </row>
    <row r="246" spans="2:7">
      <c r="B246" s="6"/>
      <c r="D246" s="6"/>
      <c r="E246" s="6"/>
      <c r="F246" s="6"/>
      <c r="G246" s="90"/>
    </row>
    <row r="247" spans="2:7">
      <c r="B247" s="6"/>
      <c r="D247" s="6"/>
      <c r="E247" s="6"/>
      <c r="F247" s="6"/>
      <c r="G247" s="90"/>
    </row>
    <row r="248" spans="2:7">
      <c r="B248" s="6"/>
      <c r="D248" s="6"/>
      <c r="E248" s="6"/>
      <c r="F248" s="6"/>
      <c r="G248" s="90"/>
    </row>
    <row r="249" spans="2:7">
      <c r="B249" s="6"/>
      <c r="D249" s="6"/>
      <c r="E249" s="6"/>
      <c r="F249" s="6"/>
      <c r="G249" s="90"/>
    </row>
    <row r="250" spans="2:7">
      <c r="B250" s="6"/>
      <c r="D250" s="6"/>
      <c r="E250" s="6"/>
      <c r="F250" s="6"/>
      <c r="G250" s="90"/>
    </row>
    <row r="251" spans="2:7">
      <c r="B251" s="6"/>
      <c r="D251" s="6"/>
      <c r="E251" s="6"/>
      <c r="F251" s="6"/>
      <c r="G251" s="90"/>
    </row>
    <row r="252" spans="2:7">
      <c r="B252" s="6"/>
      <c r="D252" s="6"/>
      <c r="E252" s="6"/>
      <c r="F252" s="6"/>
      <c r="G252" s="90"/>
    </row>
    <row r="253" spans="2:7">
      <c r="B253" s="6"/>
      <c r="D253" s="6"/>
      <c r="E253" s="6"/>
      <c r="F253" s="6"/>
      <c r="G253" s="90"/>
    </row>
    <row r="254" spans="2:7">
      <c r="B254" s="6"/>
      <c r="D254" s="6"/>
      <c r="E254" s="6"/>
      <c r="F254" s="6"/>
      <c r="G254" s="90"/>
    </row>
    <row r="255" spans="2:7">
      <c r="B255" s="6"/>
      <c r="D255" s="6"/>
      <c r="E255" s="6"/>
      <c r="F255" s="6"/>
      <c r="G255" s="90"/>
    </row>
    <row r="256" spans="2:7">
      <c r="B256" s="6"/>
      <c r="D256" s="6"/>
      <c r="E256" s="6"/>
      <c r="F256" s="6"/>
      <c r="G256" s="90"/>
    </row>
    <row r="257" spans="2:7">
      <c r="B257" s="6"/>
      <c r="D257" s="6"/>
      <c r="E257" s="6"/>
      <c r="F257" s="6"/>
      <c r="G257" s="90"/>
    </row>
    <row r="258" spans="2:7">
      <c r="B258" s="6"/>
      <c r="D258" s="6"/>
      <c r="E258" s="6"/>
      <c r="F258" s="6"/>
      <c r="G258" s="90"/>
    </row>
    <row r="259" spans="2:7">
      <c r="B259" s="6"/>
      <c r="D259" s="6"/>
      <c r="E259" s="6"/>
      <c r="F259" s="6"/>
      <c r="G259" s="90"/>
    </row>
    <row r="260" spans="2:7">
      <c r="B260" s="6"/>
      <c r="D260" s="6"/>
      <c r="E260" s="6"/>
      <c r="F260" s="6"/>
      <c r="G260" s="90"/>
    </row>
    <row r="261" spans="2:7">
      <c r="B261" s="6"/>
      <c r="D261" s="6"/>
      <c r="E261" s="6"/>
      <c r="F261" s="6"/>
      <c r="G261" s="90"/>
    </row>
    <row r="262" spans="2:7">
      <c r="B262" s="6"/>
      <c r="D262" s="6"/>
      <c r="E262" s="6"/>
      <c r="F262" s="6"/>
      <c r="G262" s="90"/>
    </row>
    <row r="263" spans="2:7">
      <c r="B263" s="6"/>
      <c r="D263" s="6"/>
      <c r="E263" s="6"/>
      <c r="F263" s="6"/>
      <c r="G263" s="90"/>
    </row>
    <row r="264" spans="2:7">
      <c r="B264" s="6"/>
      <c r="D264" s="6"/>
      <c r="E264" s="6"/>
      <c r="F264" s="6"/>
      <c r="G264" s="90"/>
    </row>
    <row r="265" spans="2:7">
      <c r="B265" s="6"/>
      <c r="D265" s="6"/>
      <c r="E265" s="6"/>
      <c r="F265" s="6"/>
      <c r="G265" s="90"/>
    </row>
    <row r="266" spans="2:7">
      <c r="B266" s="6"/>
      <c r="D266" s="6"/>
      <c r="E266" s="6"/>
      <c r="F266" s="6"/>
      <c r="G266" s="90"/>
    </row>
    <row r="278" spans="2:7">
      <c r="B278" s="6"/>
      <c r="D278" s="6"/>
      <c r="E278" s="6"/>
      <c r="F278" s="6"/>
      <c r="G278" s="90"/>
    </row>
    <row r="279" spans="2:7">
      <c r="B279" s="6"/>
      <c r="D279" s="6"/>
      <c r="E279" s="6"/>
      <c r="F279" s="6"/>
      <c r="G279" s="90"/>
    </row>
    <row r="280" spans="2:7">
      <c r="B280" s="6"/>
      <c r="D280" s="6"/>
      <c r="E280" s="6"/>
      <c r="F280" s="6"/>
      <c r="G280" s="90"/>
    </row>
    <row r="281" spans="2:7">
      <c r="B281" s="6"/>
      <c r="D281" s="6"/>
      <c r="E281" s="6"/>
      <c r="F281" s="6"/>
      <c r="G281" s="90"/>
    </row>
    <row r="282" spans="2:7">
      <c r="B282" s="6"/>
      <c r="D282" s="6"/>
      <c r="E282" s="6"/>
      <c r="F282" s="6"/>
      <c r="G282" s="90"/>
    </row>
    <row r="283" spans="2:7">
      <c r="B283" s="6"/>
      <c r="D283" s="6"/>
      <c r="E283" s="6"/>
      <c r="F283" s="6"/>
      <c r="G283" s="90"/>
    </row>
    <row r="284" spans="2:7">
      <c r="B284" s="6"/>
      <c r="D284" s="6"/>
      <c r="E284" s="6"/>
      <c r="F284" s="6"/>
      <c r="G284" s="90"/>
    </row>
    <row r="285" spans="2:7">
      <c r="B285" s="6"/>
      <c r="D285" s="6"/>
      <c r="E285" s="6"/>
      <c r="F285" s="6"/>
      <c r="G285" s="90"/>
    </row>
    <row r="286" spans="2:7">
      <c r="B286" s="6"/>
      <c r="D286" s="6"/>
      <c r="E286" s="6"/>
      <c r="F286" s="6"/>
      <c r="G286" s="90"/>
    </row>
    <row r="287" spans="2:7">
      <c r="B287" s="6"/>
      <c r="D287" s="6"/>
      <c r="E287" s="6"/>
      <c r="F287" s="6"/>
      <c r="G287" s="90"/>
    </row>
    <row r="288" spans="2:7">
      <c r="B288" s="6"/>
      <c r="D288" s="6"/>
      <c r="E288" s="6"/>
      <c r="F288" s="6"/>
      <c r="G288" s="90"/>
    </row>
    <row r="289" spans="2:7">
      <c r="B289" s="6"/>
      <c r="D289" s="6"/>
      <c r="E289" s="6"/>
      <c r="F289" s="6"/>
      <c r="G289" s="90"/>
    </row>
    <row r="290" spans="2:7">
      <c r="B290" s="6"/>
      <c r="D290" s="6"/>
      <c r="E290" s="6"/>
      <c r="F290" s="6"/>
      <c r="G290" s="90"/>
    </row>
    <row r="291" spans="2:7">
      <c r="B291" s="6"/>
      <c r="D291" s="6"/>
      <c r="E291" s="6"/>
      <c r="F291" s="6"/>
      <c r="G291" s="90"/>
    </row>
    <row r="292" spans="2:7">
      <c r="B292" s="6"/>
      <c r="D292" s="6"/>
      <c r="E292" s="6"/>
      <c r="F292" s="6"/>
      <c r="G292" s="90"/>
    </row>
    <row r="293" spans="2:7">
      <c r="B293" s="6"/>
      <c r="D293" s="6"/>
      <c r="E293" s="6"/>
      <c r="F293" s="6"/>
      <c r="G293" s="90"/>
    </row>
    <row r="294" spans="2:7">
      <c r="B294" s="6"/>
      <c r="D294" s="6"/>
      <c r="E294" s="6"/>
      <c r="F294" s="6"/>
      <c r="G294" s="90"/>
    </row>
    <row r="295" spans="2:7">
      <c r="B295" s="6"/>
      <c r="D295" s="6"/>
      <c r="E295" s="6"/>
      <c r="F295" s="6"/>
      <c r="G295" s="90"/>
    </row>
    <row r="296" spans="2:7">
      <c r="B296" s="6"/>
      <c r="D296" s="6"/>
      <c r="E296" s="6"/>
      <c r="F296" s="6"/>
      <c r="G296" s="90"/>
    </row>
    <row r="297" spans="2:7">
      <c r="B297" s="6"/>
      <c r="D297" s="6"/>
      <c r="E297" s="6"/>
      <c r="F297" s="6"/>
      <c r="G297" s="90"/>
    </row>
    <row r="298" spans="2:7">
      <c r="B298" s="6"/>
      <c r="D298" s="6"/>
      <c r="E298" s="6"/>
      <c r="F298" s="6"/>
      <c r="G298" s="90"/>
    </row>
    <row r="299" spans="2:7">
      <c r="B299" s="6"/>
      <c r="D299" s="6"/>
      <c r="E299" s="6"/>
      <c r="F299" s="6"/>
      <c r="G299" s="90"/>
    </row>
    <row r="300" spans="2:7">
      <c r="B300" s="6"/>
      <c r="D300" s="6"/>
      <c r="E300" s="6"/>
      <c r="F300" s="6"/>
      <c r="G300" s="90"/>
    </row>
    <row r="301" spans="2:7">
      <c r="B301" s="6"/>
      <c r="D301" s="6"/>
      <c r="E301" s="6"/>
      <c r="F301" s="6"/>
      <c r="G301" s="90"/>
    </row>
    <row r="302" spans="2:7">
      <c r="B302" s="6"/>
      <c r="D302" s="6"/>
      <c r="E302" s="6"/>
      <c r="F302" s="6"/>
      <c r="G302" s="90"/>
    </row>
    <row r="303" spans="2:7">
      <c r="B303" s="6"/>
      <c r="D303" s="6"/>
      <c r="E303" s="6"/>
      <c r="F303" s="6"/>
      <c r="G303" s="90"/>
    </row>
    <row r="304" spans="2:7">
      <c r="B304" s="6"/>
      <c r="D304" s="6"/>
      <c r="E304" s="6"/>
      <c r="F304" s="6"/>
      <c r="G304" s="90"/>
    </row>
    <row r="305" spans="2:7">
      <c r="B305" s="6"/>
      <c r="D305" s="6"/>
      <c r="E305" s="6"/>
      <c r="F305" s="6"/>
      <c r="G305" s="90"/>
    </row>
    <row r="306" spans="2:7">
      <c r="B306" s="6"/>
      <c r="D306" s="6"/>
      <c r="E306" s="6"/>
      <c r="F306" s="6"/>
      <c r="G306" s="90"/>
    </row>
    <row r="307" spans="2:7">
      <c r="B307" s="6"/>
      <c r="D307" s="6"/>
      <c r="E307" s="6"/>
      <c r="F307" s="6"/>
      <c r="G307" s="90"/>
    </row>
    <row r="308" spans="2:7">
      <c r="B308" s="6"/>
      <c r="D308" s="6"/>
      <c r="E308" s="6"/>
      <c r="F308" s="6"/>
      <c r="G308" s="90"/>
    </row>
    <row r="309" spans="2:7">
      <c r="B309" s="6"/>
      <c r="D309" s="6"/>
      <c r="E309" s="6"/>
      <c r="F309" s="6"/>
      <c r="G309" s="90"/>
    </row>
    <row r="310" spans="2:7">
      <c r="B310" s="6"/>
      <c r="D310" s="6"/>
      <c r="E310" s="6"/>
      <c r="F310" s="6"/>
      <c r="G310" s="90"/>
    </row>
    <row r="311" spans="2:7">
      <c r="B311" s="6"/>
      <c r="D311" s="6"/>
      <c r="E311" s="6"/>
      <c r="F311" s="6"/>
      <c r="G311" s="90"/>
    </row>
    <row r="312" spans="2:7">
      <c r="B312" s="6"/>
      <c r="D312" s="6"/>
      <c r="E312" s="6"/>
      <c r="F312" s="6"/>
      <c r="G312" s="90"/>
    </row>
    <row r="313" spans="2:7">
      <c r="B313" s="6"/>
      <c r="D313" s="6"/>
      <c r="E313" s="6"/>
      <c r="F313" s="6"/>
      <c r="G313" s="90"/>
    </row>
    <row r="314" spans="2:7">
      <c r="B314" s="6"/>
      <c r="D314" s="6"/>
      <c r="E314" s="6"/>
      <c r="F314" s="6"/>
      <c r="G314" s="90"/>
    </row>
    <row r="315" spans="2:7">
      <c r="B315" s="6"/>
      <c r="D315" s="6"/>
      <c r="E315" s="6"/>
      <c r="F315" s="6"/>
      <c r="G315" s="90"/>
    </row>
    <row r="316" spans="2:7">
      <c r="B316" s="6"/>
      <c r="D316" s="6"/>
      <c r="E316" s="6"/>
      <c r="F316" s="6"/>
      <c r="G316" s="90"/>
    </row>
    <row r="317" spans="2:7">
      <c r="B317" s="6"/>
      <c r="D317" s="6"/>
      <c r="E317" s="6"/>
      <c r="F317" s="6"/>
      <c r="G317" s="90"/>
    </row>
    <row r="318" spans="2:7">
      <c r="B318" s="6"/>
      <c r="D318" s="6"/>
      <c r="E318" s="6"/>
      <c r="F318" s="6"/>
      <c r="G318" s="90"/>
    </row>
    <row r="319" spans="2:7">
      <c r="B319" s="6"/>
      <c r="D319" s="6"/>
      <c r="E319" s="6"/>
      <c r="F319" s="6"/>
      <c r="G319" s="90"/>
    </row>
    <row r="320" spans="2:7">
      <c r="B320" s="6"/>
      <c r="D320" s="6"/>
      <c r="E320" s="6"/>
      <c r="F320" s="6"/>
      <c r="G320" s="90"/>
    </row>
    <row r="321" spans="2:7">
      <c r="B321" s="6"/>
      <c r="D321" s="6"/>
      <c r="E321" s="6"/>
      <c r="F321" s="6"/>
      <c r="G321" s="90"/>
    </row>
    <row r="322" spans="2:7">
      <c r="B322" s="6"/>
      <c r="D322" s="6"/>
      <c r="E322" s="6"/>
      <c r="F322" s="6"/>
      <c r="G322" s="90"/>
    </row>
    <row r="323" spans="2:7">
      <c r="B323" s="6"/>
      <c r="D323" s="6"/>
      <c r="E323" s="6"/>
      <c r="F323" s="6"/>
      <c r="G323" s="90"/>
    </row>
    <row r="324" spans="2:7">
      <c r="B324" s="6"/>
      <c r="D324" s="6"/>
      <c r="E324" s="6"/>
      <c r="F324" s="6"/>
      <c r="G324" s="90"/>
    </row>
    <row r="325" spans="2:7">
      <c r="B325" s="6"/>
      <c r="D325" s="6"/>
      <c r="E325" s="6"/>
      <c r="F325" s="6"/>
      <c r="G325" s="90"/>
    </row>
    <row r="326" spans="2:7">
      <c r="B326" s="6"/>
      <c r="D326" s="6"/>
      <c r="E326" s="6"/>
      <c r="F326" s="6"/>
      <c r="G326" s="90"/>
    </row>
    <row r="327" spans="2:7">
      <c r="B327" s="6"/>
      <c r="D327" s="6"/>
      <c r="E327" s="6"/>
      <c r="F327" s="6"/>
      <c r="G327" s="90"/>
    </row>
    <row r="328" spans="2:7">
      <c r="B328" s="6"/>
      <c r="D328" s="6"/>
      <c r="E328" s="6"/>
      <c r="F328" s="6"/>
      <c r="G328" s="90"/>
    </row>
    <row r="329" spans="2:7">
      <c r="B329" s="6"/>
      <c r="D329" s="6"/>
      <c r="E329" s="6"/>
      <c r="F329" s="6"/>
      <c r="G329" s="90"/>
    </row>
    <row r="330" spans="2:7">
      <c r="B330" s="6"/>
      <c r="D330" s="6"/>
      <c r="E330" s="6"/>
      <c r="F330" s="6"/>
      <c r="G330" s="90"/>
    </row>
    <row r="331" spans="2:7">
      <c r="B331" s="6"/>
      <c r="D331" s="6"/>
      <c r="E331" s="6"/>
      <c r="F331" s="6"/>
      <c r="G331" s="90"/>
    </row>
    <row r="332" spans="2:7">
      <c r="B332" s="6"/>
      <c r="D332" s="6"/>
      <c r="E332" s="6"/>
      <c r="F332" s="6"/>
      <c r="G332" s="90"/>
    </row>
    <row r="333" spans="2:7">
      <c r="B333" s="6"/>
      <c r="D333" s="6"/>
      <c r="E333" s="6"/>
      <c r="F333" s="6"/>
      <c r="G333" s="90"/>
    </row>
    <row r="334" spans="2:7">
      <c r="B334" s="6"/>
      <c r="D334" s="6"/>
      <c r="E334" s="6"/>
      <c r="F334" s="6"/>
      <c r="G334" s="90"/>
    </row>
    <row r="335" spans="2:7">
      <c r="B335" s="6"/>
      <c r="D335" s="6"/>
      <c r="E335" s="6"/>
      <c r="F335" s="6"/>
      <c r="G335" s="90"/>
    </row>
    <row r="336" spans="2:7">
      <c r="B336" s="6"/>
      <c r="D336" s="6"/>
      <c r="E336" s="6"/>
      <c r="F336" s="6"/>
      <c r="G336" s="90"/>
    </row>
    <row r="337" spans="2:7">
      <c r="B337" s="6"/>
      <c r="D337" s="6"/>
      <c r="E337" s="6"/>
      <c r="F337" s="6"/>
      <c r="G337" s="90"/>
    </row>
    <row r="338" spans="2:7">
      <c r="B338" s="6"/>
      <c r="D338" s="6"/>
      <c r="E338" s="6"/>
      <c r="F338" s="6"/>
      <c r="G338" s="90"/>
    </row>
    <row r="339" spans="2:7">
      <c r="B339" s="6"/>
      <c r="D339" s="6"/>
      <c r="E339" s="6"/>
      <c r="F339" s="6"/>
      <c r="G339" s="90"/>
    </row>
    <row r="340" spans="2:7">
      <c r="B340" s="6"/>
      <c r="D340" s="6"/>
      <c r="E340" s="6"/>
      <c r="F340" s="6"/>
      <c r="G340" s="90"/>
    </row>
    <row r="341" spans="2:7">
      <c r="B341" s="6"/>
      <c r="D341" s="6"/>
      <c r="E341" s="6"/>
      <c r="F341" s="6"/>
      <c r="G341" s="90"/>
    </row>
    <row r="342" spans="2:7">
      <c r="B342" s="6"/>
      <c r="D342" s="6"/>
      <c r="E342" s="6"/>
      <c r="F342" s="6"/>
      <c r="G342" s="90"/>
    </row>
    <row r="343" spans="2:7">
      <c r="B343" s="6"/>
      <c r="D343" s="6"/>
      <c r="E343" s="6"/>
      <c r="F343" s="6"/>
      <c r="G343" s="90"/>
    </row>
    <row r="344" spans="2:7">
      <c r="B344" s="6"/>
      <c r="D344" s="6"/>
      <c r="E344" s="6"/>
      <c r="F344" s="6"/>
      <c r="G344" s="90"/>
    </row>
    <row r="345" spans="2:7">
      <c r="B345" s="6"/>
      <c r="D345" s="6"/>
      <c r="E345" s="6"/>
      <c r="F345" s="6"/>
      <c r="G345" s="90"/>
    </row>
    <row r="346" spans="2:7">
      <c r="B346" s="6"/>
      <c r="D346" s="6"/>
      <c r="E346" s="6"/>
      <c r="F346" s="6"/>
      <c r="G346" s="90"/>
    </row>
    <row r="347" spans="2:7">
      <c r="B347" s="6"/>
      <c r="D347" s="6"/>
      <c r="E347" s="6"/>
      <c r="F347" s="6"/>
      <c r="G347" s="90"/>
    </row>
    <row r="348" spans="2:7">
      <c r="B348" s="6"/>
      <c r="D348" s="6"/>
      <c r="E348" s="6"/>
      <c r="F348" s="6"/>
      <c r="G348" s="90"/>
    </row>
    <row r="349" spans="2:7">
      <c r="B349" s="6"/>
      <c r="D349" s="6"/>
      <c r="E349" s="6"/>
      <c r="F349" s="6"/>
      <c r="G349" s="90"/>
    </row>
    <row r="350" spans="2:7">
      <c r="B350" s="6"/>
      <c r="D350" s="6"/>
      <c r="E350" s="6"/>
      <c r="F350" s="6"/>
      <c r="G350" s="90"/>
    </row>
    <row r="351" spans="2:7">
      <c r="B351" s="6"/>
      <c r="D351" s="6"/>
      <c r="E351" s="6"/>
      <c r="F351" s="6"/>
      <c r="G351" s="90"/>
    </row>
    <row r="352" spans="2:7">
      <c r="B352" s="6"/>
      <c r="D352" s="6"/>
      <c r="E352" s="6"/>
      <c r="F352" s="6"/>
      <c r="G352" s="90"/>
    </row>
    <row r="353" spans="2:7">
      <c r="B353" s="6"/>
      <c r="D353" s="6"/>
      <c r="E353" s="6"/>
      <c r="F353" s="6"/>
      <c r="G353" s="90"/>
    </row>
    <row r="354" spans="2:7">
      <c r="B354" s="6"/>
      <c r="D354" s="6"/>
      <c r="E354" s="6"/>
      <c r="F354" s="6"/>
      <c r="G354" s="90"/>
    </row>
    <row r="355" spans="2:7">
      <c r="B355" s="6"/>
      <c r="D355" s="6"/>
      <c r="E355" s="6"/>
      <c r="F355" s="6"/>
      <c r="G355" s="90"/>
    </row>
    <row r="356" spans="2:7">
      <c r="B356" s="6"/>
      <c r="D356" s="6"/>
      <c r="E356" s="6"/>
      <c r="F356" s="6"/>
      <c r="G356" s="90"/>
    </row>
    <row r="357" spans="2:7">
      <c r="B357" s="6"/>
      <c r="D357" s="6"/>
      <c r="E357" s="6"/>
      <c r="F357" s="6"/>
      <c r="G357" s="90"/>
    </row>
    <row r="358" spans="2:7">
      <c r="B358" s="6"/>
      <c r="D358" s="6"/>
      <c r="E358" s="6"/>
      <c r="F358" s="6"/>
      <c r="G358" s="90"/>
    </row>
    <row r="359" spans="2:7">
      <c r="B359" s="6"/>
      <c r="D359" s="6"/>
      <c r="E359" s="6"/>
      <c r="F359" s="6"/>
      <c r="G359" s="90"/>
    </row>
    <row r="360" spans="2:7">
      <c r="B360" s="6"/>
      <c r="D360" s="6"/>
      <c r="E360" s="6"/>
      <c r="F360" s="6"/>
      <c r="G360" s="90"/>
    </row>
    <row r="361" spans="2:7">
      <c r="B361" s="6"/>
      <c r="D361" s="6"/>
      <c r="E361" s="6"/>
      <c r="F361" s="6"/>
      <c r="G361" s="90"/>
    </row>
    <row r="362" spans="2:7">
      <c r="B362" s="6"/>
      <c r="D362" s="6"/>
      <c r="E362" s="6"/>
      <c r="F362" s="6"/>
      <c r="G362" s="90"/>
    </row>
    <row r="363" spans="2:7">
      <c r="B363" s="6"/>
      <c r="D363" s="6"/>
      <c r="E363" s="6"/>
      <c r="F363" s="6"/>
      <c r="G363" s="90"/>
    </row>
    <row r="364" spans="2:7">
      <c r="B364" s="6"/>
      <c r="D364" s="6"/>
      <c r="E364" s="6"/>
      <c r="F364" s="6"/>
      <c r="G364" s="90"/>
    </row>
    <row r="365" spans="2:7">
      <c r="B365" s="6"/>
      <c r="D365" s="6"/>
      <c r="E365" s="6"/>
      <c r="F365" s="6"/>
      <c r="G365" s="90"/>
    </row>
    <row r="366" spans="2:7">
      <c r="B366" s="6"/>
      <c r="D366" s="6"/>
      <c r="E366" s="6"/>
      <c r="F366" s="6"/>
      <c r="G366" s="90"/>
    </row>
    <row r="367" spans="2:7">
      <c r="B367" s="6"/>
      <c r="D367" s="6"/>
      <c r="E367" s="6"/>
      <c r="F367" s="6"/>
      <c r="G367" s="90"/>
    </row>
    <row r="368" spans="2:7">
      <c r="B368" s="6"/>
      <c r="D368" s="6"/>
      <c r="E368" s="6"/>
      <c r="F368" s="6"/>
      <c r="G368" s="90"/>
    </row>
    <row r="369" spans="2:7">
      <c r="B369" s="6"/>
      <c r="D369" s="6"/>
      <c r="E369" s="6"/>
      <c r="F369" s="6"/>
      <c r="G369" s="90"/>
    </row>
    <row r="370" spans="2:7">
      <c r="B370" s="6"/>
      <c r="D370" s="6"/>
      <c r="E370" s="6"/>
      <c r="F370" s="6"/>
      <c r="G370" s="90"/>
    </row>
    <row r="371" spans="2:7">
      <c r="B371" s="6"/>
      <c r="D371" s="6"/>
      <c r="E371" s="6"/>
      <c r="F371" s="6"/>
      <c r="G371" s="90"/>
    </row>
    <row r="372" spans="2:7">
      <c r="B372" s="6"/>
      <c r="D372" s="6"/>
      <c r="E372" s="6"/>
      <c r="F372" s="6"/>
      <c r="G372" s="90"/>
    </row>
    <row r="373" spans="2:7">
      <c r="B373" s="6"/>
      <c r="D373" s="6"/>
      <c r="E373" s="6"/>
      <c r="F373" s="6"/>
      <c r="G373" s="90"/>
    </row>
    <row r="374" spans="2:7">
      <c r="B374" s="6"/>
      <c r="D374" s="6"/>
      <c r="E374" s="6"/>
      <c r="F374" s="6"/>
      <c r="G374" s="90"/>
    </row>
    <row r="375" spans="2:7">
      <c r="B375" s="6"/>
      <c r="D375" s="6"/>
      <c r="E375" s="6"/>
      <c r="F375" s="6"/>
      <c r="G375" s="90"/>
    </row>
    <row r="376" spans="2:7">
      <c r="B376" s="6"/>
      <c r="D376" s="6"/>
      <c r="E376" s="6"/>
      <c r="F376" s="6"/>
      <c r="G376" s="90"/>
    </row>
    <row r="377" spans="2:7">
      <c r="B377" s="6"/>
      <c r="D377" s="6"/>
      <c r="E377" s="6"/>
      <c r="F377" s="6"/>
      <c r="G377" s="90"/>
    </row>
    <row r="378" spans="2:7">
      <c r="B378" s="6"/>
      <c r="D378" s="6"/>
      <c r="E378" s="6"/>
      <c r="F378" s="6"/>
      <c r="G378" s="90"/>
    </row>
    <row r="379" spans="2:7">
      <c r="B379" s="6"/>
      <c r="D379" s="6"/>
      <c r="E379" s="6"/>
      <c r="F379" s="6"/>
      <c r="G379" s="90"/>
    </row>
    <row r="380" spans="2:7">
      <c r="B380" s="6"/>
      <c r="D380" s="6"/>
      <c r="E380" s="6"/>
      <c r="F380" s="6"/>
      <c r="G380" s="90"/>
    </row>
    <row r="381" spans="2:7">
      <c r="B381" s="6"/>
      <c r="D381" s="6"/>
      <c r="E381" s="6"/>
      <c r="F381" s="6"/>
      <c r="G381" s="90"/>
    </row>
    <row r="382" spans="2:7">
      <c r="B382" s="6"/>
      <c r="D382" s="6"/>
      <c r="E382" s="6"/>
      <c r="F382" s="6"/>
      <c r="G382" s="90"/>
    </row>
    <row r="383" spans="2:7">
      <c r="B383" s="6"/>
      <c r="D383" s="6"/>
      <c r="E383" s="6"/>
      <c r="F383" s="6"/>
      <c r="G383" s="90"/>
    </row>
    <row r="384" spans="2:7">
      <c r="B384" s="6"/>
      <c r="D384" s="6"/>
      <c r="E384" s="6"/>
      <c r="F384" s="6"/>
      <c r="G384" s="90"/>
    </row>
    <row r="385" spans="2:7">
      <c r="B385" s="6"/>
      <c r="D385" s="6"/>
      <c r="E385" s="6"/>
      <c r="F385" s="6"/>
      <c r="G385" s="90"/>
    </row>
    <row r="386" spans="2:7">
      <c r="B386" s="6"/>
      <c r="D386" s="6"/>
      <c r="E386" s="6"/>
      <c r="F386" s="6"/>
      <c r="G386" s="90"/>
    </row>
    <row r="387" spans="2:7">
      <c r="B387" s="6"/>
      <c r="D387" s="6"/>
      <c r="E387" s="6"/>
      <c r="F387" s="6"/>
      <c r="G387" s="90"/>
    </row>
    <row r="388" spans="2:7">
      <c r="B388" s="6"/>
      <c r="D388" s="6"/>
      <c r="E388" s="6"/>
      <c r="F388" s="6"/>
      <c r="G388" s="90"/>
    </row>
    <row r="389" spans="2:7">
      <c r="B389" s="6"/>
      <c r="D389" s="6"/>
      <c r="E389" s="6"/>
      <c r="F389" s="6"/>
      <c r="G389" s="90"/>
    </row>
    <row r="390" spans="2:7">
      <c r="B390" s="6"/>
      <c r="D390" s="6"/>
      <c r="E390" s="6"/>
      <c r="F390" s="6"/>
      <c r="G390" s="90"/>
    </row>
    <row r="391" spans="2:7">
      <c r="B391" s="6"/>
      <c r="D391" s="6"/>
      <c r="E391" s="6"/>
      <c r="F391" s="6"/>
      <c r="G391" s="90"/>
    </row>
    <row r="392" spans="2:7">
      <c r="B392" s="6"/>
      <c r="D392" s="6"/>
      <c r="E392" s="6"/>
      <c r="F392" s="6"/>
      <c r="G392" s="90"/>
    </row>
    <row r="393" spans="2:7">
      <c r="B393" s="6"/>
      <c r="D393" s="6"/>
      <c r="E393" s="6"/>
      <c r="F393" s="6"/>
      <c r="G393" s="90"/>
    </row>
    <row r="394" spans="2:7">
      <c r="B394" s="6"/>
      <c r="D394" s="6"/>
      <c r="E394" s="6"/>
      <c r="F394" s="6"/>
      <c r="G394" s="90"/>
    </row>
    <row r="395" spans="2:7">
      <c r="B395" s="6"/>
      <c r="D395" s="6"/>
      <c r="E395" s="6"/>
      <c r="F395" s="6"/>
      <c r="G395" s="90"/>
    </row>
    <row r="396" spans="2:7">
      <c r="B396" s="6"/>
      <c r="D396" s="6"/>
      <c r="E396" s="6"/>
      <c r="F396" s="6"/>
      <c r="G396" s="90"/>
    </row>
    <row r="397" spans="2:7">
      <c r="B397" s="6"/>
      <c r="D397" s="6"/>
      <c r="E397" s="6"/>
      <c r="F397" s="6"/>
      <c r="G397" s="90"/>
    </row>
    <row r="398" spans="2:7">
      <c r="B398" s="6"/>
      <c r="D398" s="6"/>
      <c r="E398" s="6"/>
      <c r="F398" s="6"/>
      <c r="G398" s="90"/>
    </row>
    <row r="399" spans="2:7">
      <c r="B399" s="6"/>
      <c r="D399" s="6"/>
      <c r="E399" s="6"/>
      <c r="F399" s="6"/>
      <c r="G399" s="90"/>
    </row>
    <row r="400" spans="2:7">
      <c r="B400" s="6"/>
      <c r="D400" s="6"/>
      <c r="E400" s="6"/>
      <c r="F400" s="6"/>
      <c r="G400" s="90"/>
    </row>
    <row r="401" spans="2:7">
      <c r="B401" s="6"/>
      <c r="D401" s="6"/>
      <c r="E401" s="6"/>
      <c r="F401" s="6"/>
      <c r="G401" s="90"/>
    </row>
    <row r="402" spans="2:7">
      <c r="B402" s="6"/>
      <c r="D402" s="6"/>
      <c r="E402" s="6"/>
      <c r="F402" s="6"/>
      <c r="G402" s="90"/>
    </row>
    <row r="403" spans="2:7">
      <c r="B403" s="6"/>
      <c r="D403" s="6"/>
      <c r="E403" s="6"/>
      <c r="F403" s="6"/>
      <c r="G403" s="90"/>
    </row>
    <row r="404" spans="2:7">
      <c r="B404" s="6"/>
      <c r="D404" s="6"/>
      <c r="E404" s="6"/>
      <c r="F404" s="6"/>
      <c r="G404" s="90"/>
    </row>
    <row r="405" spans="2:7">
      <c r="B405" s="6"/>
      <c r="D405" s="6"/>
      <c r="E405" s="6"/>
      <c r="F405" s="6"/>
      <c r="G405" s="90"/>
    </row>
    <row r="406" spans="2:7">
      <c r="B406" s="6"/>
      <c r="D406" s="6"/>
      <c r="E406" s="6"/>
      <c r="F406" s="6"/>
      <c r="G406" s="90"/>
    </row>
    <row r="407" spans="2:7">
      <c r="B407" s="6"/>
      <c r="D407" s="6"/>
      <c r="E407" s="6"/>
      <c r="F407" s="6"/>
      <c r="G407" s="90"/>
    </row>
    <row r="408" spans="2:7">
      <c r="B408" s="6"/>
      <c r="D408" s="6"/>
      <c r="E408" s="6"/>
      <c r="F408" s="6"/>
      <c r="G408" s="90"/>
    </row>
    <row r="409" spans="2:7">
      <c r="B409" s="6"/>
      <c r="D409" s="6"/>
      <c r="E409" s="6"/>
      <c r="F409" s="6"/>
      <c r="G409" s="90"/>
    </row>
    <row r="410" spans="2:7">
      <c r="B410" s="6"/>
      <c r="D410" s="6"/>
      <c r="E410" s="6"/>
      <c r="F410" s="6"/>
      <c r="G410" s="90"/>
    </row>
    <row r="411" spans="2:7">
      <c r="B411" s="6"/>
      <c r="D411" s="6"/>
      <c r="E411" s="6"/>
      <c r="F411" s="6"/>
      <c r="G411" s="90"/>
    </row>
    <row r="412" spans="2:7">
      <c r="B412" s="6"/>
      <c r="D412" s="6"/>
      <c r="E412" s="6"/>
      <c r="F412" s="6"/>
      <c r="G412" s="90"/>
    </row>
    <row r="413" spans="2:7">
      <c r="B413" s="6"/>
      <c r="D413" s="6"/>
      <c r="E413" s="6"/>
      <c r="F413" s="6"/>
      <c r="G413" s="90"/>
    </row>
    <row r="414" spans="2:7">
      <c r="B414" s="6"/>
      <c r="D414" s="6"/>
      <c r="E414" s="6"/>
      <c r="F414" s="6"/>
      <c r="G414" s="90"/>
    </row>
    <row r="415" spans="2:7">
      <c r="B415" s="6"/>
      <c r="D415" s="6"/>
      <c r="E415" s="6"/>
      <c r="F415" s="6"/>
      <c r="G415" s="90"/>
    </row>
    <row r="416" spans="2:7">
      <c r="B416" s="6"/>
      <c r="D416" s="6"/>
      <c r="E416" s="6"/>
      <c r="F416" s="6"/>
      <c r="G416" s="90"/>
    </row>
    <row r="417" spans="2:7">
      <c r="B417" s="6"/>
      <c r="D417" s="6"/>
      <c r="E417" s="6"/>
      <c r="F417" s="6"/>
      <c r="G417" s="90"/>
    </row>
    <row r="418" spans="2:7">
      <c r="B418" s="6"/>
      <c r="D418" s="6"/>
      <c r="E418" s="6"/>
      <c r="F418" s="6"/>
      <c r="G418" s="90"/>
    </row>
    <row r="419" spans="2:7">
      <c r="B419" s="6"/>
      <c r="D419" s="6"/>
      <c r="E419" s="6"/>
      <c r="F419" s="6"/>
      <c r="G419" s="90"/>
    </row>
    <row r="420" spans="2:7">
      <c r="B420" s="6"/>
      <c r="D420" s="6"/>
      <c r="E420" s="6"/>
      <c r="F420" s="6"/>
      <c r="G420" s="90"/>
    </row>
    <row r="421" spans="2:7">
      <c r="B421" s="6"/>
      <c r="D421" s="6"/>
      <c r="E421" s="6"/>
      <c r="F421" s="6"/>
      <c r="G421" s="90"/>
    </row>
    <row r="422" spans="2:7">
      <c r="B422" s="6"/>
      <c r="D422" s="6"/>
      <c r="E422" s="6"/>
      <c r="F422" s="6"/>
      <c r="G422" s="90"/>
    </row>
    <row r="423" spans="2:7">
      <c r="B423" s="6"/>
      <c r="D423" s="6"/>
      <c r="E423" s="6"/>
      <c r="F423" s="6"/>
      <c r="G423" s="90"/>
    </row>
    <row r="424" spans="2:7">
      <c r="B424" s="6"/>
      <c r="D424" s="6"/>
      <c r="E424" s="6"/>
      <c r="F424" s="6"/>
      <c r="G424" s="90"/>
    </row>
    <row r="425" spans="2:7">
      <c r="B425" s="6"/>
      <c r="D425" s="6"/>
      <c r="E425" s="6"/>
      <c r="F425" s="6"/>
      <c r="G425" s="90"/>
    </row>
    <row r="426" spans="2:7">
      <c r="B426" s="6"/>
      <c r="D426" s="6"/>
      <c r="E426" s="6"/>
      <c r="F426" s="6"/>
      <c r="G426" s="90"/>
    </row>
    <row r="427" spans="2:7">
      <c r="B427" s="6"/>
      <c r="D427" s="6"/>
      <c r="E427" s="6"/>
      <c r="F427" s="6"/>
      <c r="G427" s="90"/>
    </row>
    <row r="428" spans="2:7">
      <c r="B428" s="6"/>
      <c r="D428" s="6"/>
      <c r="E428" s="6"/>
      <c r="F428" s="6"/>
      <c r="G428" s="90"/>
    </row>
    <row r="429" spans="2:7">
      <c r="B429" s="6"/>
      <c r="D429" s="6"/>
      <c r="E429" s="6"/>
      <c r="F429" s="6"/>
      <c r="G429" s="90"/>
    </row>
    <row r="430" spans="2:7">
      <c r="B430" s="6"/>
      <c r="D430" s="6"/>
      <c r="E430" s="6"/>
      <c r="F430" s="6"/>
      <c r="G430" s="90"/>
    </row>
    <row r="431" spans="2:7">
      <c r="B431" s="6"/>
      <c r="D431" s="6"/>
      <c r="E431" s="6"/>
      <c r="F431" s="6"/>
      <c r="G431" s="90"/>
    </row>
    <row r="432" spans="2:7">
      <c r="B432" s="6"/>
      <c r="D432" s="6"/>
      <c r="E432" s="6"/>
      <c r="F432" s="6"/>
      <c r="G432" s="90"/>
    </row>
    <row r="433" spans="2:7">
      <c r="B433" s="6"/>
      <c r="D433" s="6"/>
      <c r="E433" s="6"/>
      <c r="F433" s="6"/>
      <c r="G433" s="90"/>
    </row>
    <row r="434" spans="2:7">
      <c r="B434" s="6"/>
      <c r="D434" s="6"/>
      <c r="E434" s="6"/>
      <c r="F434" s="6"/>
      <c r="G434" s="90"/>
    </row>
    <row r="435" spans="2:7">
      <c r="B435" s="6"/>
      <c r="D435" s="6"/>
      <c r="E435" s="6"/>
      <c r="F435" s="6"/>
      <c r="G435" s="90"/>
    </row>
    <row r="436" spans="2:7">
      <c r="B436" s="6"/>
      <c r="D436" s="6"/>
      <c r="E436" s="6"/>
      <c r="F436" s="6"/>
      <c r="G436" s="90"/>
    </row>
    <row r="437" spans="2:7">
      <c r="B437" s="6"/>
      <c r="D437" s="6"/>
      <c r="E437" s="6"/>
      <c r="F437" s="6"/>
      <c r="G437" s="90"/>
    </row>
    <row r="438" spans="2:7">
      <c r="B438" s="6"/>
      <c r="D438" s="6"/>
      <c r="E438" s="6"/>
      <c r="F438" s="6"/>
      <c r="G438" s="90"/>
    </row>
    <row r="439" spans="2:7">
      <c r="B439" s="6"/>
      <c r="D439" s="6"/>
      <c r="E439" s="6"/>
      <c r="F439" s="6"/>
      <c r="G439" s="90"/>
    </row>
    <row r="440" spans="2:7">
      <c r="B440" s="6"/>
      <c r="D440" s="6"/>
      <c r="E440" s="6"/>
      <c r="F440" s="6"/>
      <c r="G440" s="90"/>
    </row>
    <row r="441" spans="2:7">
      <c r="B441" s="6"/>
      <c r="D441" s="6"/>
      <c r="E441" s="6"/>
      <c r="F441" s="6"/>
      <c r="G441" s="90"/>
    </row>
    <row r="442" spans="2:7">
      <c r="B442" s="6"/>
      <c r="D442" s="6"/>
      <c r="E442" s="6"/>
      <c r="F442" s="6"/>
      <c r="G442" s="90"/>
    </row>
    <row r="443" spans="2:7">
      <c r="B443" s="6"/>
      <c r="D443" s="6"/>
      <c r="E443" s="6"/>
      <c r="F443" s="6"/>
      <c r="G443" s="90"/>
    </row>
    <row r="444" spans="2:7">
      <c r="B444" s="6"/>
      <c r="D444" s="6"/>
      <c r="E444" s="6"/>
      <c r="F444" s="6"/>
      <c r="G444" s="90"/>
    </row>
    <row r="445" spans="2:7">
      <c r="B445" s="6"/>
      <c r="D445" s="6"/>
      <c r="E445" s="6"/>
      <c r="F445" s="6"/>
      <c r="G445" s="90"/>
    </row>
    <row r="446" spans="2:7">
      <c r="B446" s="6"/>
      <c r="D446" s="6"/>
      <c r="E446" s="6"/>
      <c r="F446" s="6"/>
      <c r="G446" s="90"/>
    </row>
    <row r="447" spans="2:7">
      <c r="B447" s="6"/>
      <c r="D447" s="6"/>
      <c r="E447" s="6"/>
      <c r="F447" s="6"/>
      <c r="G447" s="90"/>
    </row>
    <row r="448" spans="2:7">
      <c r="B448" s="6"/>
      <c r="D448" s="6"/>
      <c r="E448" s="6"/>
      <c r="F448" s="6"/>
      <c r="G448" s="90"/>
    </row>
    <row r="449" spans="2:7">
      <c r="B449" s="6"/>
      <c r="D449" s="6"/>
      <c r="E449" s="6"/>
      <c r="F449" s="6"/>
      <c r="G449" s="90"/>
    </row>
    <row r="450" spans="2:7">
      <c r="B450" s="6"/>
      <c r="D450" s="6"/>
      <c r="E450" s="6"/>
      <c r="F450" s="6"/>
      <c r="G450" s="90"/>
    </row>
    <row r="451" spans="2:7">
      <c r="B451" s="6"/>
      <c r="D451" s="6"/>
      <c r="E451" s="6"/>
      <c r="F451" s="6"/>
      <c r="G451" s="90"/>
    </row>
    <row r="452" spans="2:7">
      <c r="B452" s="6"/>
      <c r="D452" s="6"/>
      <c r="E452" s="6"/>
      <c r="F452" s="6"/>
      <c r="G452" s="90"/>
    </row>
    <row r="453" spans="2:7">
      <c r="B453" s="6"/>
      <c r="D453" s="6"/>
      <c r="E453" s="6"/>
      <c r="F453" s="6"/>
      <c r="G453" s="90"/>
    </row>
    <row r="454" spans="2:7">
      <c r="B454" s="6"/>
      <c r="D454" s="6"/>
      <c r="E454" s="6"/>
      <c r="F454" s="6"/>
      <c r="G454" s="90"/>
    </row>
    <row r="455" spans="2:7">
      <c r="B455" s="6"/>
      <c r="D455" s="6"/>
      <c r="E455" s="6"/>
      <c r="F455" s="6"/>
      <c r="G455" s="90"/>
    </row>
    <row r="456" spans="2:7">
      <c r="B456" s="6"/>
      <c r="D456" s="6"/>
      <c r="E456" s="6"/>
      <c r="F456" s="6"/>
      <c r="G456" s="90"/>
    </row>
    <row r="457" spans="2:7">
      <c r="B457" s="6"/>
      <c r="D457" s="6"/>
      <c r="E457" s="6"/>
      <c r="F457" s="6"/>
      <c r="G457" s="90"/>
    </row>
    <row r="458" spans="2:7">
      <c r="B458" s="6"/>
      <c r="D458" s="6"/>
      <c r="E458" s="6"/>
      <c r="F458" s="6"/>
      <c r="G458" s="90"/>
    </row>
    <row r="459" spans="2:7">
      <c r="B459" s="6"/>
      <c r="D459" s="6"/>
      <c r="E459" s="6"/>
      <c r="F459" s="6"/>
      <c r="G459" s="90"/>
    </row>
    <row r="460" spans="2:7">
      <c r="B460" s="6"/>
      <c r="D460" s="6"/>
      <c r="E460" s="6"/>
      <c r="F460" s="6"/>
      <c r="G460" s="90"/>
    </row>
    <row r="461" spans="2:7">
      <c r="B461" s="6"/>
      <c r="D461" s="6"/>
      <c r="E461" s="6"/>
      <c r="F461" s="6"/>
      <c r="G461" s="90"/>
    </row>
    <row r="462" spans="2:7">
      <c r="B462" s="6"/>
      <c r="D462" s="6"/>
      <c r="E462" s="6"/>
      <c r="F462" s="6"/>
      <c r="G462" s="90"/>
    </row>
    <row r="463" spans="2:7">
      <c r="B463" s="6"/>
      <c r="D463" s="6"/>
      <c r="E463" s="6"/>
      <c r="F463" s="6"/>
      <c r="G463" s="90"/>
    </row>
    <row r="464" spans="2:7">
      <c r="B464" s="6"/>
      <c r="D464" s="6"/>
      <c r="E464" s="6"/>
      <c r="F464" s="6"/>
      <c r="G464" s="90"/>
    </row>
    <row r="465" spans="2:7">
      <c r="B465" s="6"/>
      <c r="D465" s="6"/>
      <c r="E465" s="6"/>
      <c r="F465" s="6"/>
      <c r="G465" s="90"/>
    </row>
    <row r="466" spans="2:7">
      <c r="B466" s="6"/>
      <c r="D466" s="6"/>
      <c r="E466" s="6"/>
      <c r="F466" s="6"/>
      <c r="G466" s="90"/>
    </row>
    <row r="467" spans="2:7">
      <c r="B467" s="6"/>
      <c r="D467" s="6"/>
      <c r="E467" s="6"/>
      <c r="F467" s="6"/>
      <c r="G467" s="90"/>
    </row>
    <row r="468" spans="2:7">
      <c r="B468" s="6"/>
      <c r="D468" s="6"/>
      <c r="E468" s="6"/>
      <c r="F468" s="6"/>
      <c r="G468" s="90"/>
    </row>
    <row r="469" spans="2:7">
      <c r="B469" s="6"/>
      <c r="D469" s="6"/>
      <c r="E469" s="6"/>
      <c r="F469" s="6"/>
      <c r="G469" s="90"/>
    </row>
    <row r="470" spans="2:7">
      <c r="B470" s="6"/>
      <c r="D470" s="6"/>
      <c r="E470" s="6"/>
      <c r="F470" s="6"/>
      <c r="G470" s="90"/>
    </row>
    <row r="471" spans="2:7">
      <c r="B471" s="6"/>
      <c r="D471" s="6"/>
      <c r="E471" s="6"/>
      <c r="F471" s="6"/>
      <c r="G471" s="90"/>
    </row>
    <row r="472" spans="2:7">
      <c r="B472" s="6"/>
      <c r="D472" s="6"/>
      <c r="E472" s="6"/>
      <c r="F472" s="6"/>
      <c r="G472" s="90"/>
    </row>
    <row r="473" spans="2:7">
      <c r="B473" s="6"/>
      <c r="D473" s="6"/>
      <c r="E473" s="6"/>
      <c r="F473" s="6"/>
      <c r="G473" s="90"/>
    </row>
    <row r="474" spans="2:7">
      <c r="B474" s="6"/>
      <c r="D474" s="6"/>
      <c r="E474" s="6"/>
      <c r="F474" s="6"/>
      <c r="G474" s="90"/>
    </row>
    <row r="475" spans="2:7">
      <c r="B475" s="6"/>
      <c r="D475" s="6"/>
      <c r="E475" s="6"/>
      <c r="F475" s="6"/>
      <c r="G475" s="90"/>
    </row>
    <row r="476" spans="2:7">
      <c r="B476" s="6"/>
      <c r="D476" s="6"/>
      <c r="E476" s="6"/>
      <c r="F476" s="6"/>
      <c r="G476" s="90"/>
    </row>
    <row r="477" spans="2:7">
      <c r="B477" s="6"/>
      <c r="D477" s="6"/>
      <c r="E477" s="6"/>
      <c r="F477" s="6"/>
      <c r="G477" s="90"/>
    </row>
    <row r="478" spans="2:7">
      <c r="B478" s="6"/>
      <c r="D478" s="6"/>
      <c r="E478" s="6"/>
      <c r="F478" s="6"/>
      <c r="G478" s="90"/>
    </row>
    <row r="479" spans="2:7">
      <c r="B479" s="6"/>
      <c r="D479" s="6"/>
      <c r="E479" s="6"/>
      <c r="F479" s="6"/>
      <c r="G479" s="90"/>
    </row>
    <row r="480" spans="2:7">
      <c r="B480" s="6"/>
      <c r="D480" s="6"/>
      <c r="E480" s="6"/>
      <c r="F480" s="6"/>
      <c r="G480" s="90"/>
    </row>
    <row r="481" spans="2:7">
      <c r="B481" s="6"/>
      <c r="D481" s="6"/>
      <c r="E481" s="6"/>
      <c r="F481" s="6"/>
      <c r="G481" s="90"/>
    </row>
    <row r="482" spans="2:7">
      <c r="B482" s="6"/>
      <c r="D482" s="6"/>
      <c r="E482" s="6"/>
      <c r="F482" s="6"/>
      <c r="G482" s="90"/>
    </row>
    <row r="483" spans="2:7">
      <c r="B483" s="6"/>
      <c r="D483" s="6"/>
      <c r="E483" s="6"/>
      <c r="F483" s="6"/>
      <c r="G483" s="90"/>
    </row>
    <row r="484" spans="2:7">
      <c r="B484" s="6"/>
      <c r="D484" s="6"/>
      <c r="E484" s="6"/>
      <c r="F484" s="6"/>
      <c r="G484" s="90"/>
    </row>
    <row r="485" spans="2:7">
      <c r="B485" s="6"/>
      <c r="D485" s="6"/>
      <c r="E485" s="6"/>
      <c r="F485" s="6"/>
      <c r="G485" s="90"/>
    </row>
    <row r="486" spans="2:7">
      <c r="B486" s="6"/>
      <c r="D486" s="6"/>
      <c r="E486" s="6"/>
      <c r="F486" s="6"/>
      <c r="G486" s="90"/>
    </row>
    <row r="487" spans="2:7">
      <c r="B487" s="6"/>
      <c r="D487" s="6"/>
      <c r="E487" s="6"/>
      <c r="F487" s="6"/>
      <c r="G487" s="90"/>
    </row>
    <row r="488" spans="2:7">
      <c r="B488" s="6"/>
      <c r="D488" s="6"/>
      <c r="E488" s="6"/>
      <c r="F488" s="6"/>
      <c r="G488" s="90"/>
    </row>
    <row r="489" spans="2:7">
      <c r="B489" s="6"/>
      <c r="D489" s="6"/>
      <c r="E489" s="6"/>
      <c r="F489" s="6"/>
      <c r="G489" s="90"/>
    </row>
    <row r="490" spans="2:7">
      <c r="B490" s="6"/>
      <c r="D490" s="6"/>
      <c r="E490" s="6"/>
      <c r="F490" s="6"/>
      <c r="G490" s="90"/>
    </row>
    <row r="491" spans="2:7">
      <c r="B491" s="6"/>
      <c r="D491" s="6"/>
      <c r="E491" s="6"/>
      <c r="F491" s="6"/>
      <c r="G491" s="90"/>
    </row>
    <row r="492" spans="2:7">
      <c r="B492" s="6"/>
      <c r="D492" s="6"/>
      <c r="E492" s="6"/>
      <c r="F492" s="6"/>
      <c r="G492" s="90"/>
    </row>
    <row r="493" spans="2:7">
      <c r="B493" s="6"/>
      <c r="D493" s="6"/>
      <c r="E493" s="6"/>
      <c r="F493" s="6"/>
      <c r="G493" s="90"/>
    </row>
    <row r="494" spans="2:7">
      <c r="B494" s="6"/>
      <c r="D494" s="6"/>
      <c r="E494" s="6"/>
      <c r="F494" s="6"/>
      <c r="G494" s="90"/>
    </row>
    <row r="495" spans="2:7">
      <c r="B495" s="6"/>
      <c r="D495" s="6"/>
      <c r="E495" s="6"/>
      <c r="F495" s="6"/>
      <c r="G495" s="90"/>
    </row>
    <row r="496" spans="2:7">
      <c r="B496" s="6"/>
      <c r="D496" s="6"/>
      <c r="E496" s="6"/>
      <c r="F496" s="6"/>
      <c r="G496" s="90"/>
    </row>
    <row r="497" spans="2:7">
      <c r="B497" s="6"/>
      <c r="D497" s="6"/>
      <c r="E497" s="6"/>
      <c r="F497" s="6"/>
      <c r="G497" s="90"/>
    </row>
    <row r="498" spans="2:7">
      <c r="B498" s="6"/>
      <c r="D498" s="6"/>
      <c r="E498" s="6"/>
      <c r="F498" s="6"/>
      <c r="G498" s="90"/>
    </row>
    <row r="499" spans="2:7">
      <c r="B499" s="6"/>
      <c r="D499" s="6"/>
      <c r="E499" s="6"/>
      <c r="F499" s="6"/>
      <c r="G499" s="90"/>
    </row>
    <row r="500" spans="2:7">
      <c r="B500" s="6"/>
      <c r="D500" s="6"/>
      <c r="E500" s="6"/>
      <c r="F500" s="6"/>
      <c r="G500" s="90"/>
    </row>
    <row r="501" spans="2:7">
      <c r="B501" s="6"/>
      <c r="D501" s="6"/>
      <c r="E501" s="6"/>
      <c r="F501" s="6"/>
      <c r="G501" s="90"/>
    </row>
    <row r="502" spans="2:7">
      <c r="B502" s="6"/>
      <c r="D502" s="6"/>
      <c r="E502" s="6"/>
      <c r="F502" s="6"/>
      <c r="G502" s="90"/>
    </row>
    <row r="503" spans="2:7">
      <c r="B503" s="6"/>
      <c r="D503" s="6"/>
      <c r="E503" s="6"/>
      <c r="F503" s="6"/>
      <c r="G503" s="90"/>
    </row>
    <row r="504" spans="2:7">
      <c r="B504" s="6"/>
      <c r="D504" s="6"/>
      <c r="E504" s="6"/>
      <c r="F504" s="6"/>
      <c r="G504" s="90"/>
    </row>
    <row r="505" spans="2:7">
      <c r="B505" s="6"/>
      <c r="D505" s="6"/>
      <c r="E505" s="6"/>
      <c r="F505" s="6"/>
      <c r="G505" s="90"/>
    </row>
    <row r="506" spans="2:7">
      <c r="B506" s="6"/>
      <c r="D506" s="6"/>
      <c r="E506" s="6"/>
      <c r="F506" s="6"/>
      <c r="G506" s="90"/>
    </row>
    <row r="507" spans="2:7">
      <c r="B507" s="6"/>
      <c r="D507" s="6"/>
      <c r="E507" s="6"/>
      <c r="F507" s="6"/>
      <c r="G507" s="90"/>
    </row>
    <row r="508" spans="2:7">
      <c r="B508" s="6"/>
      <c r="D508" s="6"/>
      <c r="E508" s="6"/>
      <c r="F508" s="6"/>
      <c r="G508" s="90"/>
    </row>
    <row r="509" spans="2:7">
      <c r="B509" s="6"/>
      <c r="D509" s="6"/>
      <c r="E509" s="6"/>
      <c r="F509" s="6"/>
      <c r="G509" s="90"/>
    </row>
    <row r="510" spans="2:7">
      <c r="B510" s="6"/>
      <c r="D510" s="6"/>
      <c r="E510" s="6"/>
      <c r="F510" s="6"/>
      <c r="G510" s="90"/>
    </row>
    <row r="511" spans="2:7">
      <c r="B511" s="6"/>
      <c r="D511" s="6"/>
      <c r="E511" s="6"/>
      <c r="F511" s="6"/>
      <c r="G511" s="90"/>
    </row>
    <row r="512" spans="2:7">
      <c r="B512" s="6"/>
      <c r="D512" s="6"/>
      <c r="E512" s="6"/>
      <c r="F512" s="6"/>
      <c r="G512" s="90"/>
    </row>
    <row r="513" spans="2:7">
      <c r="B513" s="6"/>
      <c r="D513" s="6"/>
      <c r="E513" s="6"/>
      <c r="F513" s="6"/>
      <c r="G513" s="90"/>
    </row>
    <row r="514" spans="2:7">
      <c r="B514" s="6"/>
      <c r="D514" s="6"/>
      <c r="E514" s="6"/>
      <c r="F514" s="6"/>
      <c r="G514" s="90"/>
    </row>
    <row r="515" spans="2:7">
      <c r="B515" s="6"/>
      <c r="D515" s="6"/>
      <c r="E515" s="6"/>
      <c r="F515" s="6"/>
      <c r="G515" s="90"/>
    </row>
    <row r="516" spans="2:7">
      <c r="B516" s="6"/>
      <c r="D516" s="6"/>
      <c r="E516" s="6"/>
      <c r="F516" s="6"/>
      <c r="G516" s="90"/>
    </row>
    <row r="517" spans="2:7">
      <c r="B517" s="6"/>
      <c r="D517" s="6"/>
      <c r="E517" s="6"/>
      <c r="F517" s="6"/>
      <c r="G517" s="90"/>
    </row>
    <row r="518" spans="2:7">
      <c r="B518" s="6"/>
      <c r="D518" s="6"/>
      <c r="E518" s="6"/>
      <c r="F518" s="6"/>
      <c r="G518" s="90"/>
    </row>
    <row r="519" spans="2:7">
      <c r="B519" s="6"/>
      <c r="D519" s="6"/>
      <c r="E519" s="6"/>
      <c r="F519" s="6"/>
      <c r="G519" s="90"/>
    </row>
    <row r="520" spans="2:7">
      <c r="B520" s="6"/>
      <c r="D520" s="6"/>
      <c r="E520" s="6"/>
      <c r="F520" s="6"/>
      <c r="G520" s="90"/>
    </row>
    <row r="521" spans="2:7">
      <c r="B521" s="6"/>
      <c r="D521" s="6"/>
      <c r="E521" s="6"/>
      <c r="F521" s="6"/>
      <c r="G521" s="90"/>
    </row>
    <row r="522" spans="2:7">
      <c r="B522" s="6"/>
      <c r="D522" s="6"/>
      <c r="E522" s="6"/>
      <c r="F522" s="6"/>
      <c r="G522" s="90"/>
    </row>
    <row r="523" spans="2:7">
      <c r="B523" s="6"/>
      <c r="D523" s="6"/>
      <c r="E523" s="6"/>
      <c r="F523" s="6"/>
      <c r="G523" s="90"/>
    </row>
    <row r="524" spans="2:7">
      <c r="B524" s="6"/>
      <c r="D524" s="6"/>
      <c r="E524" s="6"/>
      <c r="F524" s="6"/>
      <c r="G524" s="90"/>
    </row>
    <row r="525" spans="2:7">
      <c r="B525" s="6"/>
      <c r="D525" s="6"/>
      <c r="E525" s="6"/>
      <c r="F525" s="6"/>
      <c r="G525" s="90"/>
    </row>
    <row r="526" spans="2:7">
      <c r="B526" s="6"/>
      <c r="D526" s="6"/>
      <c r="E526" s="6"/>
      <c r="F526" s="6"/>
      <c r="G526" s="90"/>
    </row>
    <row r="527" spans="2:7">
      <c r="B527" s="6"/>
      <c r="D527" s="6"/>
      <c r="E527" s="6"/>
      <c r="F527" s="6"/>
      <c r="G527" s="90"/>
    </row>
    <row r="528" spans="2:7">
      <c r="B528" s="6"/>
      <c r="D528" s="6"/>
      <c r="E528" s="6"/>
      <c r="F528" s="6"/>
      <c r="G528" s="90"/>
    </row>
    <row r="529" spans="2:7">
      <c r="B529" s="6"/>
      <c r="D529" s="6"/>
      <c r="E529" s="6"/>
      <c r="F529" s="6"/>
      <c r="G529" s="90"/>
    </row>
    <row r="530" spans="2:7">
      <c r="B530" s="6"/>
      <c r="D530" s="6"/>
      <c r="E530" s="6"/>
      <c r="F530" s="6"/>
      <c r="G530" s="90"/>
    </row>
    <row r="531" spans="2:7">
      <c r="B531" s="6"/>
      <c r="D531" s="6"/>
      <c r="E531" s="6"/>
      <c r="F531" s="6"/>
      <c r="G531" s="90"/>
    </row>
    <row r="532" spans="2:7">
      <c r="B532" s="6"/>
      <c r="D532" s="6"/>
      <c r="E532" s="6"/>
      <c r="F532" s="6"/>
      <c r="G532" s="90"/>
    </row>
    <row r="533" spans="2:7">
      <c r="B533" s="6"/>
      <c r="D533" s="6"/>
      <c r="E533" s="6"/>
      <c r="F533" s="6"/>
      <c r="G533" s="90"/>
    </row>
    <row r="534" spans="2:7">
      <c r="B534" s="6"/>
      <c r="D534" s="6"/>
      <c r="E534" s="6"/>
      <c r="F534" s="6"/>
      <c r="G534" s="90"/>
    </row>
    <row r="535" spans="2:7">
      <c r="B535" s="6"/>
      <c r="D535" s="6"/>
      <c r="E535" s="6"/>
      <c r="F535" s="6"/>
      <c r="G535" s="90"/>
    </row>
    <row r="536" spans="2:7">
      <c r="B536" s="6"/>
      <c r="D536" s="6"/>
      <c r="E536" s="6"/>
      <c r="F536" s="6"/>
      <c r="G536" s="90"/>
    </row>
    <row r="537" spans="2:7">
      <c r="B537" s="6"/>
      <c r="D537" s="6"/>
      <c r="E537" s="6"/>
      <c r="F537" s="6"/>
      <c r="G537" s="90"/>
    </row>
    <row r="538" spans="2:7">
      <c r="B538" s="6"/>
      <c r="D538" s="6"/>
      <c r="E538" s="6"/>
      <c r="F538" s="6"/>
      <c r="G538" s="90"/>
    </row>
    <row r="539" spans="2:7">
      <c r="B539" s="6"/>
      <c r="D539" s="6"/>
      <c r="E539" s="6"/>
      <c r="F539" s="6"/>
      <c r="G539" s="90"/>
    </row>
    <row r="540" spans="2:7">
      <c r="B540" s="6"/>
      <c r="D540" s="6"/>
      <c r="E540" s="6"/>
      <c r="F540" s="6"/>
      <c r="G540" s="90"/>
    </row>
    <row r="541" spans="2:7">
      <c r="B541" s="6"/>
      <c r="D541" s="6"/>
      <c r="E541" s="6"/>
      <c r="F541" s="6"/>
      <c r="G541" s="90"/>
    </row>
    <row r="542" spans="2:7">
      <c r="B542" s="6"/>
      <c r="D542" s="6"/>
      <c r="E542" s="6"/>
      <c r="F542" s="6"/>
      <c r="G542" s="90"/>
    </row>
    <row r="543" spans="2:7">
      <c r="B543" s="6"/>
      <c r="D543" s="6"/>
      <c r="E543" s="6"/>
      <c r="F543" s="6"/>
      <c r="G543" s="90"/>
    </row>
    <row r="544" spans="2:7">
      <c r="B544" s="6"/>
      <c r="D544" s="6"/>
      <c r="E544" s="6"/>
      <c r="F544" s="6"/>
      <c r="G544" s="90"/>
    </row>
    <row r="545" spans="2:7">
      <c r="B545" s="6"/>
      <c r="D545" s="6"/>
      <c r="E545" s="6"/>
      <c r="F545" s="6"/>
      <c r="G545" s="90"/>
    </row>
    <row r="546" spans="2:7">
      <c r="B546" s="6"/>
      <c r="D546" s="6"/>
      <c r="E546" s="6"/>
      <c r="F546" s="6"/>
      <c r="G546" s="90"/>
    </row>
    <row r="547" spans="2:7">
      <c r="B547" s="6"/>
      <c r="D547" s="6"/>
      <c r="E547" s="6"/>
      <c r="F547" s="6"/>
      <c r="G547" s="90"/>
    </row>
    <row r="548" spans="2:7">
      <c r="B548" s="6"/>
      <c r="D548" s="6"/>
      <c r="E548" s="6"/>
      <c r="F548" s="6"/>
      <c r="G548" s="90"/>
    </row>
    <row r="549" spans="2:7">
      <c r="B549" s="6"/>
      <c r="D549" s="6"/>
      <c r="E549" s="6"/>
      <c r="F549" s="6"/>
      <c r="G549" s="90"/>
    </row>
    <row r="550" spans="2:7">
      <c r="B550" s="6"/>
      <c r="D550" s="6"/>
      <c r="E550" s="6"/>
      <c r="F550" s="6"/>
      <c r="G550" s="90"/>
    </row>
    <row r="551" spans="2:7">
      <c r="B551" s="6"/>
      <c r="D551" s="6"/>
      <c r="E551" s="6"/>
      <c r="F551" s="6"/>
      <c r="G551" s="90"/>
    </row>
    <row r="552" spans="2:7">
      <c r="B552" s="6"/>
      <c r="D552" s="6"/>
      <c r="E552" s="6"/>
      <c r="F552" s="6"/>
      <c r="G552" s="90"/>
    </row>
    <row r="553" spans="2:7">
      <c r="B553" s="6"/>
      <c r="D553" s="6"/>
      <c r="E553" s="6"/>
      <c r="F553" s="6"/>
      <c r="G553" s="90"/>
    </row>
    <row r="554" spans="2:7">
      <c r="B554" s="6"/>
      <c r="D554" s="6"/>
      <c r="E554" s="6"/>
      <c r="F554" s="6"/>
      <c r="G554" s="90"/>
    </row>
    <row r="555" spans="2:7">
      <c r="B555" s="6"/>
      <c r="D555" s="6"/>
      <c r="E555" s="6"/>
      <c r="F555" s="6"/>
      <c r="G555" s="90"/>
    </row>
    <row r="556" spans="2:7">
      <c r="B556" s="6"/>
      <c r="D556" s="6"/>
      <c r="E556" s="6"/>
      <c r="F556" s="6"/>
      <c r="G556" s="90"/>
    </row>
  </sheetData>
  <mergeCells count="2">
    <mergeCell ref="A50:D50"/>
    <mergeCell ref="A6:G6"/>
  </mergeCells>
  <dataValidations count="1">
    <dataValidation operator="equal" allowBlank="1" showInputMessage="1" showErrorMessage="1" sqref="A50 B8:D43 A1:A8 E38:F49 B7:G7 E8:G37 B1:G5 G39:G50" xr:uid="{00000000-0002-0000-0A00-000000000000}"/>
  </dataValidations>
  <pageMargins left="0.59055118110236227" right="0.43307086614173229" top="0.39370078740157483" bottom="0.51181102362204722" header="0.31496062992125984" footer="0.31496062992125984"/>
  <pageSetup paperSize="9" scale="82" firstPageNumber="8" fitToHeight="0" orientation="portrait" useFirstPageNumber="1" r:id="rId1"/>
  <headerFooter>
    <oddFooter>&amp;C6 of 20</oddFooter>
    <firstFooter>&amp;C1.1&amp;P</first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s q m i d = " 8 1 3 9 0 7 e 4 - a e 0 9 - 4 5 b f - a 7 9 4 - 0 7 0 4 5 d 6 7 5 f 6 0 "   x m l n s = " h t t p : / / s c h e m a s . m i c r o s o f t . c o m / D a t a M a s h u p " > A A A A A C 8 F A A B Q S w M E F A A C A A g A q z J 6 W N / X q c y l A A A A 9 g A A A B I A H A B D b 2 5 m a W c v U G F j a 2 F n Z S 5 4 b W w g o h g A K K A U A A A A A A A A A A A A A A A A A A A A A A A A A A A A h Y 9 B D o I w F E S v Q r q n L X W B I Z 8 S 4 1 Y S E x N j 3 D V Y o R E + h h b L 3 V x 4 J K 8 g R l F 3 L u f N W 8 z c r z f I h q Y O L r q z p s W U R J S T Q G P R H g y W K e n d M Z y T T M J a F S d V 6 m C U 0 S a D P a S k c u 6 c M O a 9 p 3 5 G 2 6 5 k g v O I 7 f L V p q h 0 o 8 h H N v / l 0 K B 1 C g t N J G x f Y 6 S g k Y i p i G P K g U 0 Q c o N f Q Y x 7 n + 0 P h G V f u 7 7 T U m O 4 X w C b I r D 3 B / k A U E s D B B Q A A g A I A K s y e l g 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C r M n p Y e P z b k y g C A A D k C A A A E w A c A E Z v c m 1 1 b G F z L 1 N l Y 3 R p b 2 4 x L m 0 g o h g A K K A U A A A A A A A A A A A A A A A A A A A A A A A A A A A A 7 V V N j 9 o w E L 0 j 8 R + s 9 J J I I U 0 C b f d D H F g + W q S y Q A j t A a L K m w z g 1 r G j 2 K F F i P 9 e B 9 K y H 6 Q t U g / V q r 5 Y f u N M 3 s x 7 8 g g I J e E M T Q 6 7 c 1 2 t V C t i h V O I 0 A g v w b Y d 1 E Q U Z L W C 1 J r w L A 1 B I a N o Y f n 4 j o L Q e 4 S C 1 e Z M A p N C 1 9 5 e z Q c b 1 E n J G u b T 6 c d 5 w 0 I d E G T J 1 L Y G y p N Y 3 V P o J f K B R Z C i r p A k x h L E f P C Z s I j M x x m X g G p o P B 3 a a t X r F + r g N G p 2 v e b a b m P m B l Y S L T T D R L N + n F D I E + K c f V N z r L o W G O a B b M 4 / Z 3 8 g v Z 3 1 o 6 Z W 1 K Q F u 1 k H S x w U V 1 9 o 7 R V m S 1 W 0 v 0 l A U x / t i 7 P 8 F D O x 4 G n c 5 j S L W R 4 U + j 6 v u d 1 q B 9 D R T C R V A E n 4 J n c m + o G 7 J X i 9 B G + U 4 K 9 K 8 N c l + J s S / K I E v y z B H b s s 8 L D i n f G z i a 0 k y T W N 0 D i D d H N s Y 5 v H d 4 S B v n 3 U Z 7 P w m H s v h w c x X 6 s L N x S z L 8 j j X 8 U x z w S o 8 m m O 6 U 9 + Z i L A 4 Q o x L t F 7 I q T V F 9 0 4 k R t 9 f z g k H W A Z r g h b 9 i X E Q v c g 5 G l k 9 Q j Q 6 A O m m V L 2 k 5 F X q V K x j N K d Y R x Z j V I e K 1 d G 6 B 1 g Z d p 7 n I p I g e s n C 1 B O L a 6 1 K J 2 E m O J U N G W a Q W C c N K D z G w e e 4 P O c / a g e A r / l 9 4 e 3 L 0 f e s D f 0 B q 2 z n f m 4 X 8 4 v B H y o x L n a u W d r 5 + z F m 6 l H c A n B P y P e 7 X R w 0 / W u / o Z 4 x S v + p 6 J V K 4 S d 7 u z T 6 e Q + w + n k / p 9 O Z 0 + n c t d o 1 9 8 B U E s B A i 0 A F A A C A A g A q z J 6 W N / X q c y l A A A A 9 g A A A B I A A A A A A A A A A A A A A A A A A A A A A E N v b m Z p Z y 9 Q Y W N r Y W d l L n h t b F B L A Q I t A B Q A A g A I A K s y e l g P y u m r p A A A A O k A A A A T A A A A A A A A A A A A A A A A A P E A A A B b Q 2 9 u d G V u d F 9 U e X B l c 1 0 u e G 1 s U E s B A i 0 A F A A C A A g A q z J 6 W H j 8 2 5 M o A g A A 5 A g A A B M A A A A A A A A A A A A A A A A A 4 g E A A E Z v c m 1 1 b G F z L 1 N l Y 3 R p b 2 4 x L m 1 Q S w U G A A A A A A M A A w D C A A A A V w Q 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3 h 0 A A A A A A A C 8 H 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S X R l b T 4 8 S X R l b U x v Y 2 F 0 a W 9 u P j x J d G V t V H l w Z T 5 G b 3 J t d W x h P C 9 J d G V t V H l w Z T 4 8 S X R l b V B h d G g + U 2 V j d G l v b j E v U G F n Z T A w M T w v S X R l b V B h d G g + P C 9 J d G V t T G 9 j Y X R p b 2 4 + P F N 0 Y W J s Z U V u d H J p Z X M + P E V u d H J 5 I F R 5 c G U 9 I k l z U H J p d m F 0 Z S I g V m F s d W U 9 I m w w I i A v P j x F b n R y e S B U e X B l P S J R d W V y e U l E I i B W Y W x 1 Z T 0 i c z M 0 Y 2 M 0 Y m I y L W Z i M T k t N D Y 0 N i 1 i N W I y L T F h N G Z l Z j E 3 O D g w M y I g L z 4 8 R W 5 0 c n k g V H l w Z T 0 i R m l s b E V u Y W J s Z W Q i I F Z h b H V l P S J s M C I g L z 4 8 R W 5 0 c n k g V H l w Z T 0 i R m l s b E 9 i a m V j d F R 5 c G U i I F Z h b H V l P S J z Q 2 9 u b m V j d G l v b k 9 u b H k i I C 8 + P E V u d H J 5 I F R 5 c G U 9 I k Z p b G x U b 0 R h d G F N b 2 R l b E V u Y W J s Z W Q i I F Z h b H V l P S J s M C I g L z 4 8 R W 5 0 c n k g V H l w Z T 0 i Q n V m Z m V y T m V 4 d F J l Z n J l c 2 g i I F Z h b H V l P S J s M S I g L z 4 8 R W 5 0 c n k g V H l w Z T 0 i U m V z d W x 0 V H l w Z S I g V m F s d W U 9 I n N U Y W J s Z S I g L z 4 8 R W 5 0 c n k g V H l w Z T 0 i T m F t Z V V w Z G F 0 Z W R B Z n R l c k Z p b G w i I F Z h b H V l P S J s M C I g L z 4 8 R W 5 0 c n k g V H l w Z T 0 i T m F 2 a W d h d G l v b l N 0 Z X B O Y W 1 l I i B W Y W x 1 Z T 0 i c 0 5 h d m l n Y X R p b 2 4 i I C 8 + P E V u d H J 5 I F R 5 c G U 9 I k Z p b G x l Z E N v b X B s Z X R l U m V z d W x 0 V G 9 X b 3 J r c 2 h l Z X Q i I F Z h b H V l P S J s M S I g L z 4 8 R W 5 0 c n k g V H l w Z T 0 i U m V s Y X R p b 2 5 z a G l w S W 5 m b 0 N v b n R h a W 5 l c i I g V m F s d W U 9 I n N 7 J n F 1 b 3 Q 7 Y 2 9 s d W 1 u Q 2 9 1 b n Q m c X V v d D s 6 M T E s J n F 1 b 3 Q 7 a 2 V 5 Q 2 9 s d W 1 u T m F t Z X M m c X V v d D s 6 W 1 0 s J n F 1 b 3 Q 7 c X V l c n l S Z W x h d G l v b n N o a X B z J n F 1 b 3 Q 7 O l t d L C Z x d W 9 0 O 2 N v b H V t b k l k Z W 5 0 a X R p Z X M m c X V v d D s 6 W y Z x d W 9 0 O 1 N l Y 3 R p b 2 4 x L 1 B h Z 2 U w M D E v Q X V 0 b 1 J l b W 9 2 Z W R D b 2 x 1 b W 5 z M S 5 7 W 2 l t Y W d l X S w w f S Z x d W 9 0 O y w m c X V v d D t T Z W N 0 a W 9 u M S 9 Q Y W d l M D A x L 0 F 1 d G 9 S Z W 1 v d m V k Q 2 9 s d W 1 u c z E u e 0 N v b H V t b j I s M X 0 m c X V v d D s s J n F 1 b 3 Q 7 U 2 V j d G l v b j E v U G F n Z T A w M S 9 B d X R v U m V t b 3 Z l Z E N v b H V t b n M x L n t D b 2 x 1 b W 4 z L D J 9 J n F 1 b 3 Q 7 L C Z x d W 9 0 O 1 N l Y 3 R p b 2 4 x L 1 B h Z 2 U w M D E v Q X V 0 b 1 J l b W 9 2 Z W R D b 2 x 1 b W 5 z M S 5 7 Q 2 9 s d W 1 u N C w z f S Z x d W 9 0 O y w m c X V v d D t T Z W N 0 a W 9 u M S 9 Q Y W d l M D A x L 0 F 1 d G 9 S Z W 1 v d m V k Q 2 9 s d W 1 u c z E u e 0 N v b H V t b j U s N H 0 m c X V v d D s s J n F 1 b 3 Q 7 U 2 V j d G l v b j E v U G F n Z T A w M S 9 B d X R v U m V t b 3 Z l Z E N v b H V t b n M x L n t D b 2 x 1 b W 4 2 L D V 9 J n F 1 b 3 Q 7 L C Z x d W 9 0 O 1 N l Y 3 R p b 2 4 x L 1 B h Z 2 U w M D E v Q X V 0 b 1 J l b W 9 2 Z W R D b 2 x 1 b W 5 z M S 5 7 T l V N Q k V S O i w 2 f S Z x d W 9 0 O y w m c X V v d D t T Z W N 0 a W 9 u M S 9 Q Y W d l M D A x L 0 F 1 d G 9 S Z W 1 v d m V k Q 2 9 s d W 1 u c z E u e 0 N v b H V t b j g s N 3 0 m c X V v d D s s J n F 1 b 3 Q 7 U 2 V j d G l v b j E v U G F n Z T A w M S 9 B d X R v U m V t b 3 Z l Z E N v b H V t b n M x L n t D b 2 x 1 b W 4 5 L D h 9 J n F 1 b 3 Q 7 L C Z x d W 9 0 O 1 N l Y 3 R p b 2 4 x L 1 B h Z 2 U w M D E v Q X V 0 b 1 J l b W 9 2 Z W R D b 2 x 1 b W 5 z M S 5 7 U V V P M D A w M D M z O C w 5 f S Z x d W 9 0 O y w m c X V v d D t T Z W N 0 a W 9 u M S 9 Q Y W d l M D A x L 0 F 1 d G 9 S Z W 1 v d m V k Q 2 9 s d W 1 u c z E u e 0 N v b H V t b j E x L D E w f S Z x d W 9 0 O 1 0 s J n F 1 b 3 Q 7 Q 2 9 s d W 1 u Q 2 9 1 b n Q m c X V v d D s 6 M T E s J n F 1 b 3 Q 7 S 2 V 5 Q 2 9 s d W 1 u T m F t Z X M m c X V v d D s 6 W 1 0 s J n F 1 b 3 Q 7 Q 2 9 s d W 1 u S W R l b n R p d G l l c y Z x d W 9 0 O z p b J n F 1 b 3 Q 7 U 2 V j d G l v b j E v U G F n Z T A w M S 9 B d X R v U m V t b 3 Z l Z E N v b H V t b n M x L n t b a W 1 h Z 2 V d L D B 9 J n F 1 b 3 Q 7 L C Z x d W 9 0 O 1 N l Y 3 R p b 2 4 x L 1 B h Z 2 U w M D E v Q X V 0 b 1 J l b W 9 2 Z W R D b 2 x 1 b W 5 z M S 5 7 Q 2 9 s d W 1 u M i w x f S Z x d W 9 0 O y w m c X V v d D t T Z W N 0 a W 9 u M S 9 Q Y W d l M D A x L 0 F 1 d G 9 S Z W 1 v d m V k Q 2 9 s d W 1 u c z E u e 0 N v b H V t b j M s M n 0 m c X V v d D s s J n F 1 b 3 Q 7 U 2 V j d G l v b j E v U G F n Z T A w M S 9 B d X R v U m V t b 3 Z l Z E N v b H V t b n M x L n t D b 2 x 1 b W 4 0 L D N 9 J n F 1 b 3 Q 7 L C Z x d W 9 0 O 1 N l Y 3 R p b 2 4 x L 1 B h Z 2 U w M D E v Q X V 0 b 1 J l b W 9 2 Z W R D b 2 x 1 b W 5 z M S 5 7 Q 2 9 s d W 1 u N S w 0 f S Z x d W 9 0 O y w m c X V v d D t T Z W N 0 a W 9 u M S 9 Q Y W d l M D A x L 0 F 1 d G 9 S Z W 1 v d m V k Q 2 9 s d W 1 u c z E u e 0 N v b H V t b j Y s N X 0 m c X V v d D s s J n F 1 b 3 Q 7 U 2 V j d G l v b j E v U G F n Z T A w M S 9 B d X R v U m V t b 3 Z l Z E N v b H V t b n M x L n t O V U 1 C R V I 6 L D Z 9 J n F 1 b 3 Q 7 L C Z x d W 9 0 O 1 N l Y 3 R p b 2 4 x L 1 B h Z 2 U w M D E v Q X V 0 b 1 J l b W 9 2 Z W R D b 2 x 1 b W 5 z M S 5 7 Q 2 9 s d W 1 u O C w 3 f S Z x d W 9 0 O y w m c X V v d D t T Z W N 0 a W 9 u M S 9 Q Y W d l M D A x L 0 F 1 d G 9 S Z W 1 v d m V k Q 2 9 s d W 1 u c z E u e 0 N v b H V t b j k s O H 0 m c X V v d D s s J n F 1 b 3 Q 7 U 2 V j d G l v b j E v U G F n Z T A w M S 9 B d X R v U m V t b 3 Z l Z E N v b H V t b n M x L n t R V U 8 w M D A w M z M 4 L D l 9 J n F 1 b 3 Q 7 L C Z x d W 9 0 O 1 N l Y 3 R p b 2 4 x L 1 B h Z 2 U w M D E v Q X V 0 b 1 J l b W 9 2 Z W R D b 2 x 1 b W 5 z M S 5 7 Q 2 9 s d W 1 u M T E s M T B 9 J n F 1 b 3 Q 7 X S w m c X V v d D t S Z W x h d G l v b n N o a X B J b m Z v J n F 1 b 3 Q 7 O l t d f S I g L z 4 8 R W 5 0 c n k g V H l w Z T 0 i R m l s b F N 0 Y X R 1 c y I g V m F s d W U 9 I n N D b 2 1 w b G V 0 Z S I g L z 4 8 R W 5 0 c n k g V H l w Z T 0 i R m l s b E N v b H V t b k 5 h b W V z I i B W Y W x 1 Z T 0 i c 1 s m c X V v d D t b a W 1 h Z 2 V d J n F 1 b 3 Q 7 L C Z x d W 9 0 O 0 N v b H V t b j I m c X V v d D s s J n F 1 b 3 Q 7 Q 2 9 s d W 1 u M y Z x d W 9 0 O y w m c X V v d D t D b 2 x 1 b W 4 0 J n F 1 b 3 Q 7 L C Z x d W 9 0 O 0 N v b H V t b j U m c X V v d D s s J n F 1 b 3 Q 7 Q 2 9 s d W 1 u N i Z x d W 9 0 O y w m c X V v d D t O V U 1 C R V I 6 J n F 1 b 3 Q 7 L C Z x d W 9 0 O 0 N v b H V t b j g m c X V v d D s s J n F 1 b 3 Q 7 Q 2 9 s d W 1 u O S Z x d W 9 0 O y w m c X V v d D t R V U 8 w M D A w M z M 4 J n F 1 b 3 Q 7 L C Z x d W 9 0 O 0 N v b H V t b j E x J n F 1 b 3 Q 7 X S I g L z 4 8 R W 5 0 c n k g V H l w Z T 0 i R m l s b E N v b H V t b l R 5 c G V z I i B W Y W x 1 Z T 0 i c 0 J n W U d C Z 1 l H Q m d Z R 0 J n W T 0 i I C 8 + P E V u d H J 5 I F R 5 c G U 9 I k Z p b G x M Y X N 0 V X B k Y X R l Z C I g V m F s d W U 9 I m Q y M D I 0 L T A z L T I 1 V D I x O j M 0 O j Q x L j Q z N D Y 0 N z d a I i A v P j x F b n R y e S B U e X B l P S J G a W x s R X J y b 3 J D b 3 V u d C I g V m F s d W U 9 I m w w I i A v P j x F b n R y e S B U e X B l P S J G a W x s R X J y b 3 J D b 2 R l I i B W Y W x 1 Z T 0 i c 1 V u a 2 5 v d 2 4 i I C 8 + P E V u d H J 5 I F R 5 c G U 9 I k Z p b G x D b 3 V u d C I g V m F s d W U 9 I m w 2 M i I g L z 4 8 R W 5 0 c n k g V H l w Z T 0 i Q W R k Z W R U b 0 R h d G F N b 2 R l b C I g V m F s d W U 9 I m w w I i A v P j w v U 3 R h Y m x l R W 5 0 c m l l c z 4 8 L 0 l 0 Z W 0 + P E l 0 Z W 0 + P E l 0 Z W 1 M b 2 N h d G l v b j 4 8 S X R l b V R 5 c G U + R m 9 y b X V s Y T w v S X R l b V R 5 c G U + P E l 0 Z W 1 Q Y X R o P l N l Y 3 R p b 2 4 x L 1 B h Z 2 U w M D E v U 2 9 1 c m N l P C 9 J d G V t U G F 0 a D 4 8 L 0 l 0 Z W 1 M b 2 N h d G l v b j 4 8 U 3 R h Y m x l R W 5 0 c m l l c y A v P j w v S X R l b T 4 8 S X R l b T 4 8 S X R l b U x v Y 2 F 0 a W 9 u P j x J d G V t V H l w Z T 5 G b 3 J t d W x h P C 9 J d G V t V H l w Z T 4 8 S X R l b V B h d G g + U 2 V j d G l v b j E v U G F n Z T A w M S 9 Q Y W d l M T w v S X R l b V B h d G g + P C 9 J d G V t T G 9 j Y X R p b 2 4 + P F N 0 Y W J s Z U V u d H J p Z X M g L z 4 8 L 0 l 0 Z W 0 + P E l 0 Z W 0 + P E l 0 Z W 1 M b 2 N h d G l v b j 4 8 S X R l b V R 5 c G U + R m 9 y b X V s Y T w v S X R l b V R 5 c G U + P E l 0 Z W 1 Q Y X R o P l N l Y 3 R p b 2 4 x L 1 B h Z 2 U w M D E v Q 2 h h b m d l Z C U y M F R 5 c G U 8 L 0 l 0 Z W 1 Q Y X R o P j w v S X R l b U x v Y 2 F 0 a W 9 u P j x T d G F i b G V F b n R y a W V z I C 8 + P C 9 J d G V t P j x J d G V t P j x J d G V t T G 9 j Y X R p b 2 4 + P E l 0 Z W 1 U e X B l P k Z v c m 1 1 b G E 8 L 0 l 0 Z W 1 U e X B l P j x J d G V t U G F 0 a D 5 T Z W N 0 a W 9 u M S 9 Q Y W d l M D A y P C 9 J d G V t U G F 0 a D 4 8 L 0 l 0 Z W 1 M b 2 N h d G l v b j 4 8 U 3 R h Y m x l R W 5 0 c m l l c z 4 8 R W 5 0 c n k g V H l w Z T 0 i S X N Q c m l 2 Y X R l I i B W Y W x 1 Z T 0 i b D A i I C 8 + P E V u d H J 5 I F R 5 c G U 9 I l F 1 Z X J 5 S U Q i I F Z h b H V l P S J z N z F j Y j k 4 M G M t Z G E 1 N C 0 0 N D Z l L W J k M G I t M z A w N G Y 2 Y z Y x M T U 4 I i A v P j x F b n R y e S B U e X B l P S J G a W x s R W 5 h Y m x l Z C I g V m F s d W U 9 I m w w I i A v P j x F b n R y e S B U e X B l P S J G a W x s T 2 J q Z W N 0 V H l w Z S I g V m F s d W U 9 I n N D b 2 5 u Z W N 0 a W 9 u T 2 5 s e S I g L z 4 8 R W 5 0 c n k g V H l w Z T 0 i R m l s b F R v R G F 0 Y U 1 v Z G V s R W 5 h Y m x l Z C I g V m F s d W U 9 I m w w I i A v P j x F b n R y e S B U e X B l P S J C d W Z m Z X J O Z X h 0 U m V m c m V z a C I g V m F s d W U 9 I m w x I i A v P j x F b n R y e S B U e X B l P S J S Z X N 1 b H R U e X B l I i B W Y W x 1 Z T 0 i c 1 R h Y m x l I i A v P j x F b n R y e S B U e X B l P S J O Y W 1 l V X B k Y X R l Z E F m d G V y R m l s b C I g V m F s d W U 9 I m w w I i A v P j x F b n R y e S B U e X B l P S J G a W x s Z W R D b 2 1 w b G V 0 Z V J l c 3 V s d F R v V 2 9 y a 3 N o Z W V 0 I i B W Y W x 1 Z T 0 i b D E i I C 8 + P E V u d H J 5 I F R 5 c G U 9 I k F k Z G V k V G 9 E Y X R h T W 9 k Z W w i I F Z h b H V l P S J s M C I g L z 4 8 R W 5 0 c n k g V H l w Z T 0 i R m l s b E N v d W 5 0 I i B W Y W x 1 Z T 0 i b D I 4 I i A v P j x F b n R y e S B U e X B l P S J G a W x s R X J y b 3 J D b 2 R l I i B W Y W x 1 Z T 0 i c 1 V u a 2 5 v d 2 4 i I C 8 + P E V u d H J 5 I F R 5 c G U 9 I k Z p b G x F c n J v c k N v d W 5 0 I i B W Y W x 1 Z T 0 i b D A i I C 8 + P E V u d H J 5 I F R 5 c G U 9 I k Z p b G x M Y X N 0 V X B k Y X R l Z C I g V m F s d W U 9 I m Q y M D I 0 L T A z L T I 1 V D I x O j I 2 O j I w L j M x N z I 5 N z V a I i A v P j x F b n R y e S B U e X B l P S J G a W x s Q 2 9 s d W 1 u V H l w Z X M i I F Z h b H V l P S J z Q m d Z R 0 J n W U d C Z 1 l H Q m c 9 P S I g L z 4 8 R W 5 0 c n k g V H l w Z T 0 i R m l s b E N v b H V t b k 5 h b W V z I i B W Y W x 1 Z T 0 i c 1 s m c X V v d D t D b 2 x 1 b W 4 x J n F 1 b 3 Q 7 L C Z x d W 9 0 O 0 N v b H V t b j I m c X V v d D s s J n F 1 b 3 Q 7 Q 2 9 s d W 1 u M y Z x d W 9 0 O y w m c X V v d D t D b 2 x 1 b W 4 0 J n F 1 b 3 Q 7 L C Z x d W 9 0 O 0 N v b H V t b j U m c X V v d D s s J n F 1 b 3 Q 7 Q 2 9 s d W 1 u N i Z x d W 9 0 O y w m c X V v d D t D b 2 x 1 b W 4 3 J n F 1 b 3 Q 7 L C Z x d W 9 0 O 0 N v b H V t b j g m c X V v d D s s J n F 1 b 3 Q 7 Q 2 9 s d W 1 u O S Z x d W 9 0 O y w m c X V v d D t D b 2 x 1 b W 4 x M C Z x d W 9 0 O 1 0 i I C 8 + P E V u d H J 5 I F R 5 c G U 9 I k Z p b G x T d G F 0 d X M i I F Z h b H V l P S J z Q 2 9 t c G x l d G U i I C 8 + P E V u d H J 5 I F R 5 c G U 9 I l J l b G F 0 a W 9 u c 2 h p c E l u Z m 9 D b 2 5 0 Y W l u Z X I i I F Z h b H V l P S J z e y Z x d W 9 0 O 2 N v b H V t b k N v d W 5 0 J n F 1 b 3 Q 7 O j E w L C Z x d W 9 0 O 2 t l e U N v b H V t b k 5 h b W V z J n F 1 b 3 Q 7 O l t d L C Z x d W 9 0 O 3 F 1 Z X J 5 U m V s Y X R p b 2 5 z a G l w c y Z x d W 9 0 O z p b X S w m c X V v d D t j b 2 x 1 b W 5 J Z G V u d G l 0 a W V z J n F 1 b 3 Q 7 O l s m c X V v d D t T Z W N 0 a W 9 u M S 9 Q Y W d l M D A y L 0 F 1 d G 9 S Z W 1 v d m V k Q 2 9 s d W 1 u c z E u e 0 N v b H V t b j E s M H 0 m c X V v d D s s J n F 1 b 3 Q 7 U 2 V j d G l v b j E v U G F n Z T A w M i 9 B d X R v U m V t b 3 Z l Z E N v b H V t b n M x L n t D b 2 x 1 b W 4 y L D F 9 J n F 1 b 3 Q 7 L C Z x d W 9 0 O 1 N l Y 3 R p b 2 4 x L 1 B h Z 2 U w M D I v Q X V 0 b 1 J l b W 9 2 Z W R D b 2 x 1 b W 5 z M S 5 7 Q 2 9 s d W 1 u M y w y f S Z x d W 9 0 O y w m c X V v d D t T Z W N 0 a W 9 u M S 9 Q Y W d l M D A y L 0 F 1 d G 9 S Z W 1 v d m V k Q 2 9 s d W 1 u c z E u e 0 N v b H V t b j Q s M 3 0 m c X V v d D s s J n F 1 b 3 Q 7 U 2 V j d G l v b j E v U G F n Z T A w M i 9 B d X R v U m V t b 3 Z l Z E N v b H V t b n M x L n t D b 2 x 1 b W 4 1 L D R 9 J n F 1 b 3 Q 7 L C Z x d W 9 0 O 1 N l Y 3 R p b 2 4 x L 1 B h Z 2 U w M D I v Q X V 0 b 1 J l b W 9 2 Z W R D b 2 x 1 b W 5 z M S 5 7 Q 2 9 s d W 1 u N i w 1 f S Z x d W 9 0 O y w m c X V v d D t T Z W N 0 a W 9 u M S 9 Q Y W d l M D A y L 0 F 1 d G 9 S Z W 1 v d m V k Q 2 9 s d W 1 u c z E u e 0 N v b H V t b j c s N n 0 m c X V v d D s s J n F 1 b 3 Q 7 U 2 V j d G l v b j E v U G F n Z T A w M i 9 B d X R v U m V t b 3 Z l Z E N v b H V t b n M x L n t D b 2 x 1 b W 4 4 L D d 9 J n F 1 b 3 Q 7 L C Z x d W 9 0 O 1 N l Y 3 R p b 2 4 x L 1 B h Z 2 U w M D I v Q X V 0 b 1 J l b W 9 2 Z W R D b 2 x 1 b W 5 z M S 5 7 Q 2 9 s d W 1 u O S w 4 f S Z x d W 9 0 O y w m c X V v d D t T Z W N 0 a W 9 u M S 9 Q Y W d l M D A y L 0 F 1 d G 9 S Z W 1 v d m V k Q 2 9 s d W 1 u c z E u e 0 N v b H V t b j E w L D l 9 J n F 1 b 3 Q 7 X S w m c X V v d D t D b 2 x 1 b W 5 D b 3 V u d C Z x d W 9 0 O z o x M C w m c X V v d D t L Z X l D b 2 x 1 b W 5 O Y W 1 l c y Z x d W 9 0 O z p b X S w m c X V v d D t D b 2 x 1 b W 5 J Z G V u d G l 0 a W V z J n F 1 b 3 Q 7 O l s m c X V v d D t T Z W N 0 a W 9 u M S 9 Q Y W d l M D A y L 0 F 1 d G 9 S Z W 1 v d m V k Q 2 9 s d W 1 u c z E u e 0 N v b H V t b j E s M H 0 m c X V v d D s s J n F 1 b 3 Q 7 U 2 V j d G l v b j E v U G F n Z T A w M i 9 B d X R v U m V t b 3 Z l Z E N v b H V t b n M x L n t D b 2 x 1 b W 4 y L D F 9 J n F 1 b 3 Q 7 L C Z x d W 9 0 O 1 N l Y 3 R p b 2 4 x L 1 B h Z 2 U w M D I v Q X V 0 b 1 J l b W 9 2 Z W R D b 2 x 1 b W 5 z M S 5 7 Q 2 9 s d W 1 u M y w y f S Z x d W 9 0 O y w m c X V v d D t T Z W N 0 a W 9 u M S 9 Q Y W d l M D A y L 0 F 1 d G 9 S Z W 1 v d m V k Q 2 9 s d W 1 u c z E u e 0 N v b H V t b j Q s M 3 0 m c X V v d D s s J n F 1 b 3 Q 7 U 2 V j d G l v b j E v U G F n Z T A w M i 9 B d X R v U m V t b 3 Z l Z E N v b H V t b n M x L n t D b 2 x 1 b W 4 1 L D R 9 J n F 1 b 3 Q 7 L C Z x d W 9 0 O 1 N l Y 3 R p b 2 4 x L 1 B h Z 2 U w M D I v Q X V 0 b 1 J l b W 9 2 Z W R D b 2 x 1 b W 5 z M S 5 7 Q 2 9 s d W 1 u N i w 1 f S Z x d W 9 0 O y w m c X V v d D t T Z W N 0 a W 9 u M S 9 Q Y W d l M D A y L 0 F 1 d G 9 S Z W 1 v d m V k Q 2 9 s d W 1 u c z E u e 0 N v b H V t b j c s N n 0 m c X V v d D s s J n F 1 b 3 Q 7 U 2 V j d G l v b j E v U G F n Z T A w M i 9 B d X R v U m V t b 3 Z l Z E N v b H V t b n M x L n t D b 2 x 1 b W 4 4 L D d 9 J n F 1 b 3 Q 7 L C Z x d W 9 0 O 1 N l Y 3 R p b 2 4 x L 1 B h Z 2 U w M D I v Q X V 0 b 1 J l b W 9 2 Z W R D b 2 x 1 b W 5 z M S 5 7 Q 2 9 s d W 1 u O S w 4 f S Z x d W 9 0 O y w m c X V v d D t T Z W N 0 a W 9 u M S 9 Q Y W d l M D A y L 0 F 1 d G 9 S Z W 1 v d m V k Q 2 9 s d W 1 u c z E u e 0 N v b H V t b j E w L D l 9 J n F 1 b 3 Q 7 X S w m c X V v d D t S Z W x h d G l v b n N o a X B J b m Z v J n F 1 b 3 Q 7 O l t d f S I g L z 4 8 L 1 N 0 Y W J s Z U V u d H J p Z X M + P C 9 J d G V t P j x J d G V t P j x J d G V t T G 9 j Y X R p b 2 4 + P E l 0 Z W 1 U e X B l P k Z v c m 1 1 b G E 8 L 0 l 0 Z W 1 U e X B l P j x J d G V t U G F 0 a D 5 T Z W N 0 a W 9 u M S 9 Q Y W d l M D A y L 1 N v d X J j Z T w v S X R l b V B h d G g + P C 9 J d G V t T G 9 j Y X R p b 2 4 + P F N 0 Y W J s Z U V u d H J p Z X M g L z 4 8 L 0 l 0 Z W 0 + P E l 0 Z W 0 + P E l 0 Z W 1 M b 2 N h d G l v b j 4 8 S X R l b V R 5 c G U + R m 9 y b X V s Y T w v S X R l b V R 5 c G U + P E l 0 Z W 1 Q Y X R o P l N l Y 3 R p b 2 4 x L 1 B h Z 2 U w M D I v U G F n Z T E 8 L 0 l 0 Z W 1 Q Y X R o P j w v S X R l b U x v Y 2 F 0 a W 9 u P j x T d G F i b G V F b n R y a W V z I C 8 + P C 9 J d G V t P j x J d G V t P j x J d G V t T G 9 j Y X R p b 2 4 + P E l 0 Z W 1 U e X B l P k Z v c m 1 1 b G E 8 L 0 l 0 Z W 1 U e X B l P j x J d G V t U G F 0 a D 5 T Z W N 0 a W 9 u M S 9 Q Y W d l M D A y L 0 N o Y W 5 n Z W Q l M j B U e X B l P C 9 J d G V t U G F 0 a D 4 8 L 0 l 0 Z W 1 M b 2 N h d G l v b j 4 8 U 3 R h Y m x l R W 5 0 c m l l c y A v P j w v S X R l b T 4 8 S X R l b T 4 8 S X R l b U x v Y 2 F 0 a W 9 u P j x J d G V t V H l w Z T 5 G b 3 J t d W x h P C 9 J d G V t V H l w Z T 4 8 S X R l b V B h d G g + U 2 V j d G l v b j E v U G F n Z T A w M S 9 B c H B l b m R l Z C U y M F F 1 Z X J 5 P C 9 J d G V t U G F 0 a D 4 8 L 0 l 0 Z W 1 M b 2 N h d G l v b j 4 8 U 3 R h Y m x l R W 5 0 c m l l c y A v P j w v S X R l b T 4 8 S X R l b T 4 8 S X R l b U x v Y 2 F 0 a W 9 u P j x J d G V t V H l w Z T 5 G b 3 J t d W x h P C 9 J d G V t V H l w Z T 4 8 S X R l b V B h d G g + U 2 V j d G l v b j E v U G F n Z T A w M S 9 S Z W 1 v d m V k J T I w Q m x h b m s l M j B S b 3 d z P C 9 J d G V t U G F 0 a D 4 8 L 0 l 0 Z W 1 M b 2 N h d G l v b j 4 8 U 3 R h Y m x l R W 5 0 c m l l c y A v P j w v S X R l b T 4 8 S X R l b T 4 8 S X R l b U x v Y 2 F 0 a W 9 u P j x J d G V t V H l w Z T 5 G b 3 J t d W x h P C 9 J d G V t V H l w Z T 4 8 S X R l b V B h d G g + U 2 V j d G l v b j E v U G F n Z T A w M S 9 Q c m 9 t b 3 R l Z C U y M E h l Y W R l c n M 8 L 0 l 0 Z W 1 Q Y X R o P j w v S X R l b U x v Y 2 F 0 a W 9 u P j x T d G F i b G V F b n R y a W V z I C 8 + P C 9 J d G V t P j x J d G V t P j x J d G V t T G 9 j Y X R p b 2 4 + P E l 0 Z W 1 U e X B l P k Z v c m 1 1 b G E 8 L 0 l 0 Z W 1 U e X B l P j x J d G V t U G F 0 a D 5 T Z W N 0 a W 9 u M S 9 Q Y W d l M D A x L 0 N o Y W 5 n Z W Q l M j B U e X B l M T w v S X R l b V B h d G g + P C 9 J d G V t T G 9 j Y X R p b 2 4 + P F N 0 Y W J s Z U V u d H J p Z X M g L z 4 8 L 0 l 0 Z W 0 + P E l 0 Z W 0 + P E l 0 Z W 1 M b 2 N h d G l v b j 4 8 S X R l b V R 5 c G U + R m 9 y b X V s Y T w v S X R l b V R 5 c G U + P E l 0 Z W 1 Q Y X R o P l N l Y 3 R p b 2 4 x L 1 B h Z 2 U w M D E v U H J v b W 9 0 Z W Q l M j B I Z W F k Z X J z M T w v S X R l b V B h d G g + P C 9 J d G V t T G 9 j Y X R p b 2 4 + P F N 0 Y W J s Z U V u d H J p Z X M g L z 4 8 L 0 l 0 Z W 0 + P E l 0 Z W 0 + P E l 0 Z W 1 M b 2 N h d G l v b j 4 8 S X R l b V R 5 c G U + R m 9 y b X V s Y T w v S X R l b V R 5 c G U + P E l 0 Z W 1 Q Y X R o P l N l Y 3 R p b 2 4 x L 1 B h Z 2 U w M D E v Q 2 h h b m d l Z C U y M F R 5 c G U y P C 9 J d G V t U G F 0 a D 4 8 L 0 l 0 Z W 1 M b 2 N h d G l v b j 4 8 U 3 R h Y m x l R W 5 0 c m l l c y A v P j w v S X R l b T 4 8 L 0 l 0 Z W 1 z P j w v T G 9 j Y W x Q Y W N r Y W d l T W V 0 Y W R h d G F G a W x l P h Y A A A B Q S w U G A A A A A A A A A A A A A A A A A A A A A A A A J g E A A A E A A A D Q j J 3 f A R X R E Y x 6 A M B P w p f r A Q A A A C T h s r i / s 5 R F v 1 / 3 j m / 6 P C I A A A A A A g A A A A A A E G Y A A A A B A A A g A A A A g e N x 8 a Y V 0 / + 6 E U T 0 o o 0 e / Z v X T J / D 1 3 0 M 7 t 8 C Q e U v 5 B M A A A A A D o A A A A A C A A A g A A A A 5 S B h w O E q 8 5 Q X P p Y p 6 e p g y v V Y G J g t l X u C A 7 H e j u z o J 1 p Q A A A A m m s j 4 E T Z m i 9 F g V p p M B 2 J W H d I j n 9 K r o 0 Q l t V Q 3 1 A Z A / C + E 0 0 x r V Y Y + e A c r p d X 7 O G 2 s o U V f 4 E R P b Z w B Y a X C N A N U L i i 8 x N z y 4 Y J G E Y 2 + b 1 K 2 O B A A A A A N 8 i u O a n 5 2 G Y F D Y / d 3 W h V N h X g y 1 x H I X V p u b L k 8 Z v b T B j z g B U 6 y g D w O s S 2 h e T 4 0 r x O q 1 R R 7 7 x D M Q I + 9 0 6 v M g K 5 f g = = < / D a t a M a s h u p > 
</file>

<file path=customXml/itemProps1.xml><?xml version="1.0" encoding="utf-8"?>
<ds:datastoreItem xmlns:ds="http://schemas.openxmlformats.org/officeDocument/2006/customXml" ds:itemID="{8AD0DD0A-33A0-4D4D-96C8-2F8705F07E0E}">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22</vt:i4>
      </vt:variant>
    </vt:vector>
  </HeadingPairs>
  <TitlesOfParts>
    <vt:vector size="34" baseType="lpstr">
      <vt:lpstr>BOQ Summary</vt:lpstr>
      <vt:lpstr>SUMMARY</vt:lpstr>
      <vt:lpstr>P&amp;G - Section 1</vt:lpstr>
      <vt:lpstr>Site Clearance - Section 2</vt:lpstr>
      <vt:lpstr>Earthworks - Section 3</vt:lpstr>
      <vt:lpstr>Bedding - Section 4</vt:lpstr>
      <vt:lpstr>Medium Pressure - Section 5</vt:lpstr>
      <vt:lpstr>Pipe Fittings - Section 6</vt:lpstr>
      <vt:lpstr>Valves - Section 7</vt:lpstr>
      <vt:lpstr>Pumpstations - Section 8</vt:lpstr>
      <vt:lpstr>Tanks - Section 9</vt:lpstr>
      <vt:lpstr>Miscellaneous - Section 10</vt:lpstr>
      <vt:lpstr>'Bedding - Section 4'!Print_Area</vt:lpstr>
      <vt:lpstr>'Earthworks - Section 3'!Print_Area</vt:lpstr>
      <vt:lpstr>'Medium Pressure - Section 5'!Print_Area</vt:lpstr>
      <vt:lpstr>'Miscellaneous - Section 10'!Print_Area</vt:lpstr>
      <vt:lpstr>'P&amp;G - Section 1'!Print_Area</vt:lpstr>
      <vt:lpstr>'Pipe Fittings - Section 6'!Print_Area</vt:lpstr>
      <vt:lpstr>'Pumpstations - Section 8'!Print_Area</vt:lpstr>
      <vt:lpstr>'Site Clearance - Section 2'!Print_Area</vt:lpstr>
      <vt:lpstr>SUMMARY!Print_Area</vt:lpstr>
      <vt:lpstr>'Tanks - Section 9'!Print_Area</vt:lpstr>
      <vt:lpstr>'Valves - Section 7'!Print_Area</vt:lpstr>
      <vt:lpstr>'Bedding - Section 4'!Print_Titles</vt:lpstr>
      <vt:lpstr>'Earthworks - Section 3'!Print_Titles</vt:lpstr>
      <vt:lpstr>'Medium Pressure - Section 5'!Print_Titles</vt:lpstr>
      <vt:lpstr>'Miscellaneous - Section 10'!Print_Titles</vt:lpstr>
      <vt:lpstr>'P&amp;G - Section 1'!Print_Titles</vt:lpstr>
      <vt:lpstr>'Pipe Fittings - Section 6'!Print_Titles</vt:lpstr>
      <vt:lpstr>'Pumpstations - Section 8'!Print_Titles</vt:lpstr>
      <vt:lpstr>'Site Clearance - Section 2'!Print_Titles</vt:lpstr>
      <vt:lpstr>SUMMARY!Print_Titles</vt:lpstr>
      <vt:lpstr>'Tanks - Section 9'!Print_Titles</vt:lpstr>
      <vt:lpstr>'Valves - Section 7'!Print_Titles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Lubabalo Mbulawa</dc:creator>
  <cp:keywords/>
  <dc:description/>
  <cp:lastModifiedBy>Noel Nyawade</cp:lastModifiedBy>
  <cp:revision/>
  <dcterms:created xsi:type="dcterms:W3CDTF">2013-08-12T14:06:00Z</dcterms:created>
  <dcterms:modified xsi:type="dcterms:W3CDTF">2026-08-04T10:11:12Z</dcterms:modified>
  <cp:category/>
  <cp:contentStatus/>
</cp:coreProperties>
</file>