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Matomer\Desktop\"/>
    </mc:Choice>
  </mc:AlternateContent>
  <bookViews>
    <workbookView xWindow="-120" yWindow="-120" windowWidth="29040" windowHeight="15720" tabRatio="816" activeTab="7"/>
  </bookViews>
  <sheets>
    <sheet name="COVER PAGE" sheetId="46" r:id="rId1"/>
    <sheet name="INDEX" sheetId="39" r:id="rId2"/>
    <sheet name="02NOTES TO TENDERER" sheetId="49" r:id="rId3"/>
    <sheet name="03PRELIMINARY AND GENERAL" sheetId="35" r:id="rId4"/>
    <sheet name="04FIRST FLOOR NORTH" sheetId="94" r:id="rId5"/>
    <sheet name="05FIRST FLOOR SOUTH" sheetId="97" r:id="rId6"/>
    <sheet name="06BUILDERS WORK" sheetId="98" r:id="rId7"/>
    <sheet name="07COLLECTION" sheetId="93" r:id="rId8"/>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0" i="35" l="1"/>
  <c r="F58" i="35"/>
  <c r="D12" i="93"/>
  <c r="F28" i="98"/>
  <c r="F24" i="98"/>
  <c r="F20" i="98"/>
  <c r="F16" i="98"/>
  <c r="F15" i="98"/>
  <c r="F14" i="98"/>
  <c r="F122" i="94"/>
  <c r="F121" i="94"/>
  <c r="F10" i="98"/>
  <c r="F57" i="98"/>
  <c r="A99" i="98"/>
  <c r="A98" i="98"/>
  <c r="B55" i="98"/>
  <c r="A52" i="98"/>
  <c r="A51" i="98"/>
  <c r="A50" i="98"/>
  <c r="A49" i="98"/>
  <c r="A48" i="98"/>
  <c r="A47" i="98"/>
  <c r="A6" i="98"/>
  <c r="A5" i="98"/>
  <c r="F126" i="97"/>
  <c r="F69" i="97"/>
  <c r="F68" i="97"/>
  <c r="F99" i="35" l="1"/>
  <c r="F49" i="98"/>
  <c r="F55" i="98" s="1"/>
  <c r="F100" i="98"/>
  <c r="F44" i="97" l="1"/>
  <c r="A42" i="97"/>
  <c r="A41" i="97"/>
  <c r="A39" i="97"/>
  <c r="A52" i="97"/>
  <c r="F223" i="94"/>
  <c r="F222" i="94"/>
  <c r="F221" i="94"/>
  <c r="F220" i="94"/>
  <c r="F219" i="94"/>
  <c r="F218" i="94"/>
  <c r="F217" i="94"/>
  <c r="F211" i="94"/>
  <c r="F210" i="94"/>
  <c r="F209" i="94"/>
  <c r="F208" i="94"/>
  <c r="F207" i="94"/>
  <c r="F206" i="94"/>
  <c r="F205" i="94"/>
  <c r="F204" i="94"/>
  <c r="F203" i="94"/>
  <c r="F202" i="94"/>
  <c r="F165" i="97"/>
  <c r="F164" i="97"/>
  <c r="F163" i="97"/>
  <c r="F162" i="97"/>
  <c r="F161" i="97"/>
  <c r="F160" i="97"/>
  <c r="F159" i="97"/>
  <c r="F153" i="97"/>
  <c r="F152" i="97"/>
  <c r="F151" i="97"/>
  <c r="F150" i="97"/>
  <c r="F149" i="97"/>
  <c r="F148" i="97"/>
  <c r="F147" i="97"/>
  <c r="F146" i="97"/>
  <c r="F145" i="97"/>
  <c r="F144" i="97"/>
  <c r="F168" i="97"/>
  <c r="D169" i="97"/>
  <c r="F169" i="97" s="1"/>
  <c r="A289" i="97" l="1"/>
  <c r="A288" i="97"/>
  <c r="B251" i="97"/>
  <c r="B249" i="97"/>
  <c r="B247" i="97"/>
  <c r="B245" i="97"/>
  <c r="A242" i="97"/>
  <c r="A241" i="97"/>
  <c r="A240" i="97"/>
  <c r="A239" i="97"/>
  <c r="F204" i="97"/>
  <c r="F203" i="97"/>
  <c r="F202" i="97"/>
  <c r="F201" i="97"/>
  <c r="F200" i="97"/>
  <c r="F199" i="97"/>
  <c r="F198" i="97"/>
  <c r="A189" i="97"/>
  <c r="A188" i="97"/>
  <c r="A187" i="97"/>
  <c r="F141" i="97"/>
  <c r="F140" i="97"/>
  <c r="F139" i="97"/>
  <c r="F138" i="97"/>
  <c r="F137" i="97"/>
  <c r="F136" i="97"/>
  <c r="F135" i="97"/>
  <c r="F129" i="97"/>
  <c r="F125" i="97"/>
  <c r="F124" i="97"/>
  <c r="F123" i="97"/>
  <c r="F122" i="97"/>
  <c r="F121" i="97"/>
  <c r="F120" i="97"/>
  <c r="F119" i="97"/>
  <c r="F118" i="97"/>
  <c r="F117" i="97"/>
  <c r="F116" i="97"/>
  <c r="F115" i="97"/>
  <c r="A111" i="97"/>
  <c r="A97" i="97"/>
  <c r="A96" i="97"/>
  <c r="A95" i="97"/>
  <c r="F85" i="97"/>
  <c r="F84" i="97"/>
  <c r="F77" i="97"/>
  <c r="F73" i="97"/>
  <c r="F64" i="97"/>
  <c r="F63" i="97"/>
  <c r="A59" i="97"/>
  <c r="A54" i="97"/>
  <c r="A53" i="97"/>
  <c r="F36" i="97"/>
  <c r="F32" i="97"/>
  <c r="F28" i="97"/>
  <c r="F27" i="97"/>
  <c r="F23" i="97"/>
  <c r="F19" i="97"/>
  <c r="F11" i="97"/>
  <c r="F10" i="97"/>
  <c r="A6" i="97"/>
  <c r="A5" i="97"/>
  <c r="B299" i="94"/>
  <c r="A287" i="94"/>
  <c r="F252" i="94"/>
  <c r="F251" i="94"/>
  <c r="F250" i="94"/>
  <c r="F249" i="94"/>
  <c r="F248" i="94"/>
  <c r="F247" i="94"/>
  <c r="F246" i="94"/>
  <c r="F239" i="97" l="1"/>
  <c r="F189" i="97"/>
  <c r="F249" i="97" s="1"/>
  <c r="F97" i="97"/>
  <c r="F54" i="97"/>
  <c r="F245" i="97" s="1"/>
  <c r="F247" i="97" l="1"/>
  <c r="B297" i="94" l="1"/>
  <c r="B295" i="94"/>
  <c r="B293" i="94"/>
  <c r="A237" i="94"/>
  <c r="A236" i="94"/>
  <c r="A235" i="94"/>
  <c r="F184" i="94"/>
  <c r="F183" i="94"/>
  <c r="F180" i="94"/>
  <c r="F171" i="94"/>
  <c r="F172" i="94"/>
  <c r="F173" i="94"/>
  <c r="F174" i="94"/>
  <c r="F175" i="94"/>
  <c r="F176" i="94"/>
  <c r="F177" i="94"/>
  <c r="F178" i="94"/>
  <c r="F179" i="94"/>
  <c r="D228" i="94"/>
  <c r="F228" i="94" s="1"/>
  <c r="F227" i="94"/>
  <c r="F199" i="94"/>
  <c r="F198" i="94"/>
  <c r="F197" i="94"/>
  <c r="F196" i="94"/>
  <c r="F195" i="94"/>
  <c r="F194" i="94"/>
  <c r="F193" i="94"/>
  <c r="F187" i="94"/>
  <c r="F170" i="94"/>
  <c r="F169" i="94"/>
  <c r="F168" i="94"/>
  <c r="F167" i="94"/>
  <c r="F166" i="94"/>
  <c r="F165" i="94"/>
  <c r="F164" i="94"/>
  <c r="F163" i="94"/>
  <c r="A159" i="94"/>
  <c r="A145" i="94"/>
  <c r="A144" i="94"/>
  <c r="A143" i="94"/>
  <c r="F130" i="94"/>
  <c r="F237" i="94" l="1"/>
  <c r="F297" i="94" s="1"/>
  <c r="F287" i="94" l="1"/>
  <c r="F299" i="94" s="1"/>
  <c r="F139" i="94"/>
  <c r="F138" i="94"/>
  <c r="F126" i="94"/>
  <c r="F117" i="94" l="1"/>
  <c r="F116" i="94"/>
  <c r="F62" i="94" l="1"/>
  <c r="F61" i="94"/>
  <c r="A59" i="94"/>
  <c r="A58" i="94"/>
  <c r="A56" i="94"/>
  <c r="F112" i="94"/>
  <c r="F145" i="94" s="1"/>
  <c r="F295" i="94" s="1"/>
  <c r="A111" i="94"/>
  <c r="A110" i="94"/>
  <c r="A108" i="94"/>
  <c r="A103" i="94"/>
  <c r="A102" i="94"/>
  <c r="A101" i="94"/>
  <c r="F35" i="94"/>
  <c r="F49" i="94"/>
  <c r="F53" i="94"/>
  <c r="F48" i="94"/>
  <c r="F44" i="94"/>
  <c r="F40" i="94"/>
  <c r="F39" i="94"/>
  <c r="F27" i="94"/>
  <c r="F28" i="94"/>
  <c r="F29" i="94"/>
  <c r="F30" i="94"/>
  <c r="F31" i="94"/>
  <c r="F26" i="94"/>
  <c r="F22" i="94"/>
  <c r="F21" i="94"/>
  <c r="F20" i="94"/>
  <c r="F19" i="94"/>
  <c r="F18" i="94"/>
  <c r="F11" i="94"/>
  <c r="F10" i="94"/>
  <c r="F50" i="35"/>
  <c r="F103" i="94" l="1"/>
  <c r="F293" i="94" s="1"/>
  <c r="F338" i="94" s="1"/>
  <c r="D8" i="93" s="1"/>
  <c r="F23" i="35"/>
  <c r="F21" i="35"/>
  <c r="F17" i="35"/>
  <c r="F13" i="35"/>
  <c r="F52" i="35"/>
  <c r="A337" i="94" l="1"/>
  <c r="A336" i="94"/>
  <c r="A290" i="94"/>
  <c r="A289" i="94"/>
  <c r="A288" i="94"/>
  <c r="A6" i="94"/>
  <c r="A5" i="94"/>
  <c r="B161" i="35" l="1"/>
  <c r="B163" i="35" s="1"/>
  <c r="B165" i="35"/>
  <c r="A101" i="35"/>
  <c r="A100" i="35"/>
  <c r="A99" i="35"/>
  <c r="A98" i="35"/>
  <c r="F11" i="35"/>
  <c r="A14" i="35"/>
  <c r="F15" i="35"/>
  <c r="A16" i="35"/>
  <c r="A18" i="35"/>
  <c r="F19" i="35"/>
  <c r="A20" i="35"/>
  <c r="A22" i="35"/>
  <c r="A24" i="35"/>
  <c r="F25" i="35"/>
  <c r="A26" i="35"/>
  <c r="F27" i="35"/>
  <c r="A28" i="35"/>
  <c r="F29" i="35"/>
  <c r="A30" i="35"/>
  <c r="F31" i="35"/>
  <c r="A32" i="35"/>
  <c r="F33" i="35"/>
  <c r="F35" i="35"/>
  <c r="A36" i="35"/>
  <c r="F37" i="35"/>
  <c r="F39" i="35"/>
  <c r="F41" i="35"/>
  <c r="A42" i="35"/>
  <c r="A43" i="35"/>
  <c r="A47" i="35"/>
  <c r="A48" i="35"/>
  <c r="A49" i="35"/>
  <c r="A51" i="35"/>
  <c r="A53" i="35"/>
  <c r="F54" i="35"/>
  <c r="A55" i="35"/>
  <c r="F56" i="35"/>
  <c r="F104" i="35"/>
  <c r="F107" i="35"/>
  <c r="A109" i="35"/>
  <c r="F110" i="35"/>
  <c r="A111" i="35"/>
  <c r="A112" i="35"/>
  <c r="F113" i="35"/>
  <c r="F116" i="35"/>
  <c r="F119" i="35"/>
  <c r="F123" i="35"/>
  <c r="F127" i="35"/>
  <c r="F131" i="35"/>
  <c r="F135" i="35"/>
  <c r="A153" i="35"/>
  <c r="A154" i="35"/>
  <c r="A156" i="35"/>
  <c r="A157" i="35"/>
  <c r="A208" i="35"/>
  <c r="A209" i="35"/>
  <c r="F154" i="35" l="1"/>
  <c r="F165" i="35" s="1"/>
  <c r="F163" i="35"/>
  <c r="F45" i="35"/>
  <c r="F161" i="35" s="1"/>
  <c r="A104" i="35"/>
  <c r="A107" i="35" s="1"/>
  <c r="F209" i="35" l="1"/>
  <c r="D6" i="93" s="1"/>
  <c r="A110" i="35"/>
  <c r="A113" i="35" l="1"/>
  <c r="A116" i="35" s="1"/>
  <c r="A119" i="35" l="1"/>
  <c r="A123" i="35" s="1"/>
  <c r="A127" i="35" s="1"/>
  <c r="A131" i="35" l="1"/>
  <c r="A135" i="35" s="1"/>
  <c r="F251" i="97"/>
  <c r="F290" i="97" s="1"/>
  <c r="D10" i="93" s="1"/>
  <c r="D52" i="93" s="1"/>
</calcChain>
</file>

<file path=xl/sharedStrings.xml><?xml version="1.0" encoding="utf-8"?>
<sst xmlns="http://schemas.openxmlformats.org/spreadsheetml/2006/main" count="1053" uniqueCount="473">
  <si>
    <t>Item</t>
  </si>
  <si>
    <t>Carried to collection</t>
  </si>
  <si>
    <t>Page</t>
  </si>
  <si>
    <t>Allow for costs related to all insurances as required by the contract.</t>
  </si>
  <si>
    <t>Allow for testing, balancing, commissioning and handover of all equipment.</t>
  </si>
  <si>
    <t>Allow for any and all protection against possible damage to equipment, installations, testing equipment, gear, etc.</t>
  </si>
  <si>
    <t>Allow for cleaning and start-up of the installation.</t>
  </si>
  <si>
    <t>Allow for one year comprehensive maintenance and guarantees.</t>
  </si>
  <si>
    <t>Allow for training of personnel.</t>
  </si>
  <si>
    <t>Transformations</t>
  </si>
  <si>
    <t>SUMMARY COLLECTION</t>
  </si>
  <si>
    <t>PRELIMINARY AND GENERAL</t>
  </si>
  <si>
    <t>m²</t>
  </si>
  <si>
    <t>No</t>
  </si>
  <si>
    <t>Allow for performance security costs.</t>
  </si>
  <si>
    <t>Allow for management and programming of the works during the entire contract period.</t>
  </si>
  <si>
    <t>Allow for providing and implementing an approved quality insurance/quality control system to international standards.</t>
  </si>
  <si>
    <t>Allow for preparation of shop drawings, equipment submissions and detail  engineering</t>
  </si>
  <si>
    <t>Allow for the submission of samples</t>
  </si>
  <si>
    <t>Allow for the preparation and submission of "As built" drawings of the works</t>
  </si>
  <si>
    <t>Carried to summary</t>
  </si>
  <si>
    <t>ITEM</t>
  </si>
  <si>
    <t>DESCRIPTION</t>
  </si>
  <si>
    <t>UNIT</t>
  </si>
  <si>
    <t>QTY</t>
  </si>
  <si>
    <t>RATE</t>
  </si>
  <si>
    <t>AMOUNT</t>
  </si>
  <si>
    <t>PAGE</t>
  </si>
  <si>
    <t>NO</t>
  </si>
  <si>
    <t>SUMMARY</t>
  </si>
  <si>
    <t>m</t>
  </si>
  <si>
    <t>Duct Insulation</t>
  </si>
  <si>
    <t>Item2</t>
  </si>
  <si>
    <t>Item3</t>
  </si>
  <si>
    <t>Item4</t>
  </si>
  <si>
    <t>Item5</t>
  </si>
  <si>
    <t>Item6</t>
  </si>
  <si>
    <t>Item7</t>
  </si>
  <si>
    <t>Item8</t>
  </si>
  <si>
    <t>Item9</t>
  </si>
  <si>
    <t>The tendered rates for each item shall include full compensation for any costs, work or materials required to provide and install each piece of mechanical equipment, as specified and approved by the Engineer.</t>
  </si>
  <si>
    <t>Allow for the programming of the works co-ordination and attending progress meetings.</t>
  </si>
  <si>
    <t>(Including mounting frame, connection screws, paintwork,1.5 m each acoustic flexible connection,etc.)</t>
  </si>
  <si>
    <t>Category 1 - (up to 750mm with semi perimeter &lt; 1150mm)</t>
  </si>
  <si>
    <t>Allow for total site establishment costs.</t>
  </si>
  <si>
    <t>HVAC INSTALLATION</t>
  </si>
  <si>
    <t>Item10</t>
  </si>
  <si>
    <t>Labelling</t>
  </si>
  <si>
    <t>GENERAL NOTES TO TENDERER</t>
  </si>
  <si>
    <t>Preliminaries</t>
  </si>
  <si>
    <t xml:space="preserve">The tendered sum shall include full compensation for a 12 month guarantee and maintenance on the entire system. </t>
  </si>
  <si>
    <t xml:space="preserve">The tendered sum shall include full compensation for all required labelling as per the specifications and the drawings. </t>
  </si>
  <si>
    <t>The tendered sum shall include full compensation for all required rigging and hoisting.</t>
  </si>
  <si>
    <t>Ducting</t>
  </si>
  <si>
    <t>(Rectangular Ducting)</t>
  </si>
  <si>
    <t>(Ducting Category)</t>
  </si>
  <si>
    <t>square meters (m²)</t>
  </si>
  <si>
    <t>(Round Ducting)</t>
  </si>
  <si>
    <t>length (m)</t>
  </si>
  <si>
    <t>square meters (m²) / length (m)</t>
  </si>
  <si>
    <t xml:space="preserve">The assignment of categories is per the SMACNA standard.  The quantity represents the total duct area/length for a particular type of ducting and category, measured over bends, transformations and other fittings.  The tendered rate should not allow for fitting extra-over’s, these are itemised separately.  </t>
  </si>
  <si>
    <t xml:space="preserve">The tendered rates shall include full compensation for the installation of the ducting, including the supply of all materials, cutting, installing, jointing, and brackets. </t>
  </si>
  <si>
    <t>Duct Fittings</t>
  </si>
  <si>
    <t>(Type of Duct Fitting)</t>
  </si>
  <si>
    <t>number (No)</t>
  </si>
  <si>
    <t>The unit of measurement shall be the number of each fitting (type and category) constructed and completed as shown on the Drawings and as specified.</t>
  </si>
  <si>
    <t>The assignment of categories is per the SMACNA standard.  The quantity represents the total number of fittings extra-over’s for a particular type of ducting and category.  The fitting-duct area is allowed for in the ducting section.</t>
  </si>
  <si>
    <t xml:space="preserve">The tendered rate is an extra-over and should include full compensation for additional labour, vanes, etc. relating to the particular fitting. </t>
  </si>
  <si>
    <t>(External Insulation)</t>
  </si>
  <si>
    <t>(Insulation Thickness)</t>
  </si>
  <si>
    <t>(Internal Insulation)</t>
  </si>
  <si>
    <t xml:space="preserve">The unit of measurement for duct insulation shall be the square meters of each type and thickness constructed and completed as shown on the Drawings and as specified.  </t>
  </si>
  <si>
    <t>The tendered rates shall include full compensation for the installation of the insulation, including the supply of all materials, cutting, installing, jointing, and fastening.</t>
  </si>
  <si>
    <t>Duct Accessories</t>
  </si>
  <si>
    <t>(Type of Duct Accessory)</t>
  </si>
  <si>
    <t>(Size of the Duct Accessory)</t>
  </si>
  <si>
    <t>The unit of measurement shall be the number of each duct accessory constructed and completed as shown on the Drawings and as specified.</t>
  </si>
  <si>
    <t>The quantity represents the total number of duct accessories for a particular type and size.</t>
  </si>
  <si>
    <t>The tendered rates for each item shall include full compensation for any costs, work or materials required to provide and install each accessory, as specified and approved by the Engineer.</t>
  </si>
  <si>
    <t>Condensate Piping</t>
  </si>
  <si>
    <t>(Type of Piping Material)</t>
  </si>
  <si>
    <t>(Nominal Diameter of the Piping)</t>
  </si>
  <si>
    <t>The unit of measurement shall be the metre of each size of condensate pipe installed as shown on the Drawings and as specified.</t>
  </si>
  <si>
    <t>Air Terminals</t>
  </si>
  <si>
    <t>(Type of Air Terminal)</t>
  </si>
  <si>
    <t>(Sub Type of Air Terminal)</t>
  </si>
  <si>
    <t>(Size of the Air Terminal)</t>
  </si>
  <si>
    <t>The unit of measurement shall be the number of each air terminal constructed and completed as shown on the Drawings and as specified.</t>
  </si>
  <si>
    <t>The quantity represents the total number of air terminals for a particular type, sub type and size.</t>
  </si>
  <si>
    <t>The tendered rates for each item shall include full compensation for any costs, work or materials required to provide and install each terminal, as specified and approved by the Engineer.</t>
  </si>
  <si>
    <t>Mechanical Equipment</t>
  </si>
  <si>
    <t>(Type of Mechanical Equipment)</t>
  </si>
  <si>
    <t>(Sub Type of Mechanical Equipment)</t>
  </si>
  <si>
    <t>(Size of the Mechanical Equipment)</t>
  </si>
  <si>
    <t>The unit of measurement shall be the number of each piece of mechanical equipment constructed and completed as shown on the Drawings and as specified.</t>
  </si>
  <si>
    <t>The quantity represents the total number of mechanical equipment items for a particular type, sub type and size.</t>
  </si>
  <si>
    <t>Unit</t>
  </si>
  <si>
    <t>The tendered sum shall include full compensation for all preliminaries</t>
  </si>
  <si>
    <t>lump sum</t>
  </si>
  <si>
    <t xml:space="preserve">The unit of measurement for rectangular ducting shall be the square meters of each type and category constructed and completed as shown on the Drawings and as specified.  The unit of measurement for round ducting shall be the length in meters of each type and category constructed and completed as shown on the Drawings and as specified.
</t>
  </si>
  <si>
    <t>No alteration, erasure or addition is to be made in the typed text of the Bills of Quantities.  Should any alteration, erasure or addition be made other than in the areas allowed for this, it will not be recognised but the original wording of the Bill of Quantities will be adhered to.</t>
  </si>
  <si>
    <t>The responsibility for the accuracy of the quantities written into the Bills by the tenderer remains with the Tenderer.  The Tenderer shall not be relieved of responsibility for measuring quantities at the Tender stage, and the Tender Sum submitted shall be in respect of the quantities set out in the Bills of Quantities.  The Tenderer shall be required to make his assessment of components such as brackets, fixing, etc., from details stated in the Bills and shall include in the item prices for such small installation materials as are required for complete installation in accordance with the Specification.</t>
  </si>
  <si>
    <t>The successful Tenderer and the Employer or his Agent may agree that the total of the Bill or Bills, including any variations by way of additions thereto or deductions therefrom, represents a fair and accurate quantification of the items set out in the Bills and the parties may agree to final payment on that basis.  In the event of any dispute as to the quantities, then the disputed item or items shall be adjusted where necessary by the Engineer.</t>
  </si>
  <si>
    <t>The quantities in these Bills of Quantities are not to be used for ordering materials.</t>
  </si>
  <si>
    <t>Variations in the scope and extent of the work included in the Bills shall be allowed to meet the Employer's requirements and shall be measured and costed at rates entered in the Bills, where appropriate, and shall form an addition to or deduction from the total of the Bills.  Any items or variation for which rates have not been included in the Bills shall be agreed and priced as non-scheduled items, in accordance with the provisions of the Contract.</t>
  </si>
  <si>
    <t>The rules governing the extent and costing of the variation shall be those provided for in the Conditions of Contract form.</t>
  </si>
  <si>
    <t>Variations to the planning before the work has been executed shall be priced as above.  Alterations to work already executed cannot necessarily be priced as above and must be reviewed on their merits.</t>
  </si>
  <si>
    <t>Unless a separate rate for the supply and for the installation of any item is specifically called for, the supply and installation costs of any item shall be fully included in the unit price.</t>
  </si>
  <si>
    <t>The description of each item shall, unless otherwise stated herein, be held to include making, conveying and delivering, unloading, storing, unpacking, hoisting, setting, fitting and fixing in position, cutting and waste, patterns, models and templates, plant, temporary works, return of packings, establishment charges, profit and all other obligations arising out of the Conditions of Contract.</t>
  </si>
  <si>
    <t>All measurements are net, unless otherwise stated, and Tenderers must allow in the rate for wastage.</t>
  </si>
  <si>
    <t>All provisional sums shall be expended as directed by the Engineer and any balance remaining shall be deducted from the amount of the Contract Sum.</t>
  </si>
  <si>
    <t>All items described as "Provisional" shall be measured as executed and paid for according to prices in the Bills of Quantities and any unexpended amounts shall be deducted from the amount of the Contract Sum.  No work for which "Provisional" items are provided shall be commenced without written instructions from the Engineer.</t>
  </si>
  <si>
    <t>It is a requirement of the Contract that the work shall be carried out in the manner, which is most economical on materials.  Unless detailed by the Engineer, the electrician is required to use the shortest practical route for conduits and cables, subject to the restrictions of the specification and good electrical practice.</t>
  </si>
  <si>
    <t>Traveling</t>
  </si>
  <si>
    <t xml:space="preserve">The tendered sum shall include full compensation for all testing and commissioning. </t>
  </si>
  <si>
    <t>etc. for other duct types</t>
  </si>
  <si>
    <t>etc. for other duct fittings</t>
  </si>
  <si>
    <t>etc. for other duct categories</t>
  </si>
  <si>
    <t>etc. for other thicknesses</t>
  </si>
  <si>
    <t>etc. for other insulation types</t>
  </si>
  <si>
    <t>etc. for other duct accessory sizes</t>
  </si>
  <si>
    <t>etc. for other duct accessory types</t>
  </si>
  <si>
    <t>etc. for other pipe nominal diameters</t>
  </si>
  <si>
    <t>etc. for other pipe materials</t>
  </si>
  <si>
    <t>The tendered rates shall include full compensation for the installation of the condensate pipes, including the supply of all materials, cutting, installing, jointing, and brackets. The tendered rate shall also include full compensation for stop ends, elbow, tees, reducers, etc., and any other work necessary for installing the condensate piping as specified.</t>
  </si>
  <si>
    <t>etc. for other air terminal sizes</t>
  </si>
  <si>
    <t>etc. for other air terminal sub types</t>
  </si>
  <si>
    <t>etc. for other air terminal types</t>
  </si>
  <si>
    <t>etc. for other mechanical equipment sizes</t>
  </si>
  <si>
    <t>etc. for other mechanical equipment sub types</t>
  </si>
  <si>
    <t>etc. for other mechanical equipment types</t>
  </si>
  <si>
    <t xml:space="preserve">The tendered rates shall include full compensation for the installation as specified inclusive of profit and mark-up. </t>
  </si>
  <si>
    <t>Allow for 3 complete sets of operating and maintenance manuals for all and any equipment of the entire HVAC installation. This will include an electronic version of the entire document.</t>
  </si>
  <si>
    <t>Item11</t>
  </si>
  <si>
    <t>NOTE:</t>
  </si>
  <si>
    <t>Actual Cooling Capacity required is  referred to as ACC.</t>
  </si>
  <si>
    <t>Any work for which a budgetary allowance has been made, shall be priced in terms of the n/s agreement. Any balance remaining shall be deducted from the budgetary allowance in the n/s contract sum.</t>
  </si>
  <si>
    <t>Tender prices should include an allowance for work to commence after hours and on weekends (site is an addition to an existing hospital)</t>
  </si>
  <si>
    <t>Labelling (inclusive of labels on ceiling to indicate mechancal equiment positions)</t>
  </si>
  <si>
    <t>(Deration of units by contractor)</t>
  </si>
  <si>
    <t>The Priced Bills of Quantities of the successful Tenderer will be checked and the Engineer reserves the right to call for adjustments to any individual price and to rectify any discrepancy whilst the total Tender Price, as submitted, remains unaltered.</t>
  </si>
  <si>
    <t>Where escalation is calculated in terms of the JBCC formula all non-scheduled item prices must be de-escalated to the base date.</t>
  </si>
  <si>
    <t>COLLECTION</t>
  </si>
  <si>
    <t xml:space="preserve">Safety file </t>
  </si>
  <si>
    <t>Site establishment costs</t>
  </si>
  <si>
    <t>Programming of the works co-ordination and attending progress meetings</t>
  </si>
  <si>
    <t>Management and programming of the works</t>
  </si>
  <si>
    <t>Insurances as required by the contract</t>
  </si>
  <si>
    <t>3 complete sets of operating and maintenance manuals</t>
  </si>
  <si>
    <t>Testing, balancing, commissioning and handover</t>
  </si>
  <si>
    <t>Protection against possible damage to equipment</t>
  </si>
  <si>
    <t>Cleaning and start-up of the installation</t>
  </si>
  <si>
    <t>Providing and implementing an approved quality insurance/quality control system</t>
  </si>
  <si>
    <t>One year comprehensive maintenance and guarantees</t>
  </si>
  <si>
    <t>Training of personnel</t>
  </si>
  <si>
    <t>Performance security costs</t>
  </si>
  <si>
    <t>Preparation of shop drawings, equipment submissions</t>
  </si>
  <si>
    <t>Submission of samples</t>
  </si>
  <si>
    <t>Preparation and submission of "As built" drawings</t>
  </si>
  <si>
    <t>Hoisting and Rigging</t>
  </si>
  <si>
    <t>Safety File</t>
  </si>
  <si>
    <t>.01.01</t>
  </si>
  <si>
    <t>.01.02</t>
  </si>
  <si>
    <t>.01.03</t>
  </si>
  <si>
    <t>.00.03</t>
  </si>
  <si>
    <t>.00.04</t>
  </si>
  <si>
    <t>.00.05</t>
  </si>
  <si>
    <t>.00.06</t>
  </si>
  <si>
    <t>.00.07</t>
  </si>
  <si>
    <t>.00.08</t>
  </si>
  <si>
    <t>.00.09</t>
  </si>
  <si>
    <t>.00.10</t>
  </si>
  <si>
    <t>.00.11</t>
  </si>
  <si>
    <t>.00.12</t>
  </si>
  <si>
    <t>.00.13</t>
  </si>
  <si>
    <t>.00.14</t>
  </si>
  <si>
    <t>.00.15</t>
  </si>
  <si>
    <t>.00.16</t>
  </si>
  <si>
    <t>.00.17</t>
  </si>
  <si>
    <t>.00.18</t>
  </si>
  <si>
    <t>.00.19</t>
  </si>
  <si>
    <t>.00.20</t>
  </si>
  <si>
    <t>.02.01</t>
  </si>
  <si>
    <t>.02.02</t>
  </si>
  <si>
    <t>.03.01</t>
  </si>
  <si>
    <t>.03.02</t>
  </si>
  <si>
    <t>.03.03</t>
  </si>
  <si>
    <t>.04.01</t>
  </si>
  <si>
    <t>.04.02</t>
  </si>
  <si>
    <t>.05.01</t>
  </si>
  <si>
    <t>.05.02</t>
  </si>
  <si>
    <t>.06.01</t>
  </si>
  <si>
    <t>.06.02</t>
  </si>
  <si>
    <t>.07.01</t>
  </si>
  <si>
    <t>.07.02</t>
  </si>
  <si>
    <t>.07.02.01</t>
  </si>
  <si>
    <t>.07.01.01</t>
  </si>
  <si>
    <t>.06.01.01</t>
  </si>
  <si>
    <t>.06.02.01</t>
  </si>
  <si>
    <t>.00.02</t>
  </si>
  <si>
    <t>.00.01</t>
  </si>
  <si>
    <t>INDEX</t>
  </si>
  <si>
    <t xml:space="preserve">The tendered sum shall include full compensation for all site establishment cost for the duration of the entire project. </t>
  </si>
  <si>
    <t xml:space="preserve">The tendered sum shall include full compensation for programming of the works co-ordination and attending progress meetings for the duration of the entire project. </t>
  </si>
  <si>
    <t xml:space="preserve">The tendered sum shall include full compensation for management and programming of the works as specified for the duration of the entire project. </t>
  </si>
  <si>
    <t xml:space="preserve">The tendered sum shall include full compensation for complete O&amp;M manuals as per the specifications. </t>
  </si>
  <si>
    <t xml:space="preserve">The tendered sum shall include full compensation for possible damage to equipment as per the specifications. </t>
  </si>
  <si>
    <t xml:space="preserve">The tendered sum shall include full compensation for all cleaning and start-up. </t>
  </si>
  <si>
    <t>The tendered sum shall include full compensation for a quality insurance system approved by the engineer.</t>
  </si>
  <si>
    <t xml:space="preserve">The tendered sum shall include full compensation for training of personal as specified. </t>
  </si>
  <si>
    <t xml:space="preserve">The tendered sum shall include full compensation for all performance security costs. </t>
  </si>
  <si>
    <t xml:space="preserve">The tendered sum shall include full compensation for complete shop drawings and equipment submissions as specified. </t>
  </si>
  <si>
    <t>The tendered sum shall include full compensation for all submission of samples</t>
  </si>
  <si>
    <t xml:space="preserve">The tendered sum shall include full compensation for complete as built drawings as specified. </t>
  </si>
  <si>
    <t xml:space="preserve">The tendered sum shall include full compensation for traveling for the duration of the entire project. </t>
  </si>
  <si>
    <t>.02.03</t>
  </si>
  <si>
    <t>.02.04</t>
  </si>
  <si>
    <t>.02.05</t>
  </si>
  <si>
    <t>.02.07</t>
  </si>
  <si>
    <t>.02.08</t>
  </si>
  <si>
    <t>.07.03</t>
  </si>
  <si>
    <t>.07.04</t>
  </si>
  <si>
    <t>Disc Valves</t>
  </si>
  <si>
    <t>Ventilation Fans</t>
  </si>
  <si>
    <t>Straight Ducting</t>
  </si>
  <si>
    <t>Butterfly Dampers</t>
  </si>
  <si>
    <t>PRELIMINARY AND GENERAL - Line items</t>
  </si>
  <si>
    <t>The tendered sum shall include full compensation for a safety file as per Life Healthcare standard.</t>
  </si>
  <si>
    <t>The Bills of Quantities form part of, and must be read in conjunction with, the specification and drawings, which document contains the full descriptions of the work to be done and material and equipment to be used and, unless otherwise described in the Bills of Quantities, reference should be made to the Specification for the full meaning of descriptions of work to be done and materials and equipment to be used in this service.</t>
  </si>
  <si>
    <t>The tender shall be for a fixed price contract.</t>
  </si>
  <si>
    <t>10</t>
  </si>
  <si>
    <t>12</t>
  </si>
  <si>
    <t>13</t>
  </si>
  <si>
    <t>14</t>
  </si>
  <si>
    <t xml:space="preserve">Length of refrigerant piping distance between indoor and condensing unit is measured in one way.  </t>
  </si>
  <si>
    <t>REV - 0</t>
  </si>
  <si>
    <t>Allow for hoisting and rigging of all equipment to first floor roof</t>
  </si>
  <si>
    <t>Category 2-(up to 750mm with semi perimeter &gt; 1150mm)</t>
  </si>
  <si>
    <t>Category 6-(Round/Spiral Ducting &lt; Ø450)</t>
  </si>
  <si>
    <t>Ø150</t>
  </si>
  <si>
    <t>Stop Ends</t>
  </si>
  <si>
    <t>200x200</t>
  </si>
  <si>
    <t>300x200</t>
  </si>
  <si>
    <t>VRF Indoor Air-Conditioning Units</t>
  </si>
  <si>
    <t>Length of refrigerant pipe to be supplied by supplier.</t>
  </si>
  <si>
    <t>1/2"</t>
  </si>
  <si>
    <t>1/4"</t>
  </si>
  <si>
    <t>3/4"</t>
  </si>
  <si>
    <t>3/8"</t>
  </si>
  <si>
    <t>5/8"</t>
  </si>
  <si>
    <t>7/8"</t>
  </si>
  <si>
    <t>11/8"</t>
  </si>
  <si>
    <t xml:space="preserve">uPVC Piping and Fittings </t>
  </si>
  <si>
    <t xml:space="preserve">Ø22 mm </t>
  </si>
  <si>
    <t>Insulation as specified</t>
  </si>
  <si>
    <t>Quantities of equipment highlighted in red should by completed by tenderer as per supplier's quantities</t>
  </si>
  <si>
    <t>200x300</t>
  </si>
  <si>
    <t>.02.06</t>
  </si>
  <si>
    <t>.02.09</t>
  </si>
  <si>
    <t>.02.10</t>
  </si>
  <si>
    <t>.02.11</t>
  </si>
  <si>
    <t>.02.12</t>
  </si>
  <si>
    <t>.02.13</t>
  </si>
  <si>
    <t>Duct Accessories in accordance with Sections 300</t>
  </si>
  <si>
    <t>Air Terminals in accordance with Sections 300</t>
  </si>
  <si>
    <t>Balancing dampers in accordance with Section 300</t>
  </si>
  <si>
    <t>Refrigerant control box quantity by suppliers:</t>
  </si>
  <si>
    <t>10 Port</t>
  </si>
  <si>
    <t>13 Port</t>
  </si>
  <si>
    <t>16 Port</t>
  </si>
  <si>
    <r>
      <rPr>
        <b/>
        <sz val="10"/>
        <color rgb="FF333333"/>
        <rFont val="Calibri"/>
        <family val="2"/>
      </rPr>
      <t>Midwall Unit</t>
    </r>
    <r>
      <rPr>
        <sz val="10"/>
        <color indexed="63"/>
        <rFont val="Calibri"/>
        <family val="2"/>
      </rPr>
      <t xml:space="preserve"> </t>
    </r>
  </si>
  <si>
    <t>ESTIMATED TENDER PRICE EXCLUDING VAT</t>
  </si>
  <si>
    <t>VRF type indoor  Air-conditioning  units, to specification, tested and installed. Including all necessary refrigerant piping including thermal insulation, trunking, final electrical connections between isolator and indoor unit, HARD WIRED CONTROLLER with daisy-chained control wiring, unit strut brackets, mounting accessories and supply air sound attenuators (for hide away units). All Outdoor Units to come with a suitable mounting frame.</t>
  </si>
  <si>
    <t>.07.05</t>
  </si>
  <si>
    <t>.07.06</t>
  </si>
  <si>
    <t>.07.07</t>
  </si>
  <si>
    <t>.07.08</t>
  </si>
  <si>
    <t>.07.09</t>
  </si>
  <si>
    <t>.07.10</t>
  </si>
  <si>
    <t>.07.11</t>
  </si>
  <si>
    <t>.07.12</t>
  </si>
  <si>
    <t>.07.13</t>
  </si>
  <si>
    <t>.07.14</t>
  </si>
  <si>
    <t>Refrigerant Piping - Base pipe route as per drawing</t>
  </si>
  <si>
    <t xml:space="preserve">Lot </t>
  </si>
  <si>
    <t xml:space="preserve">VRF central controller </t>
  </si>
  <si>
    <t>.02.14</t>
  </si>
  <si>
    <t>.02.15</t>
  </si>
  <si>
    <t>.02.16</t>
  </si>
  <si>
    <t>.02.17</t>
  </si>
  <si>
    <t>.02.18</t>
  </si>
  <si>
    <t>.06.03</t>
  </si>
  <si>
    <t>.06.04</t>
  </si>
  <si>
    <t>.06.05</t>
  </si>
  <si>
    <t>.07.15</t>
  </si>
  <si>
    <t>.07.16</t>
  </si>
  <si>
    <t>HVAC ADDITIONS &amp; ALTERATIONS - NECSA AREA 26 FIRST FLOOR OFFICES</t>
  </si>
  <si>
    <r>
      <t>400x400 (90</t>
    </r>
    <r>
      <rPr>
        <sz val="10"/>
        <color rgb="FF515151"/>
        <rFont val="Aptos Narrow"/>
        <family val="2"/>
      </rPr>
      <t>°</t>
    </r>
    <r>
      <rPr>
        <sz val="10"/>
        <color rgb="FF515151"/>
        <rFont val="Calibri"/>
        <family val="2"/>
      </rPr>
      <t xml:space="preserve"> Bend)</t>
    </r>
  </si>
  <si>
    <t>400x400 (30° Bend)</t>
  </si>
  <si>
    <t>Bends</t>
  </si>
  <si>
    <t>300x200 (90° Horisontal Bend)</t>
  </si>
  <si>
    <t>300x200 (90° Vertical Bend)</t>
  </si>
  <si>
    <t>200x300 (90° Vertical Bend)</t>
  </si>
  <si>
    <t>500x500 - 500x700</t>
  </si>
  <si>
    <t>400x400 - 400x300</t>
  </si>
  <si>
    <t>400x300 - 300x300</t>
  </si>
  <si>
    <t>300x300 - 300x200</t>
  </si>
  <si>
    <t>300x200 - 150x200</t>
  </si>
  <si>
    <t>Shoes</t>
  </si>
  <si>
    <t>Spigots</t>
  </si>
  <si>
    <t>Square to Rounds</t>
  </si>
  <si>
    <t>150x200</t>
  </si>
  <si>
    <t>Trouser Piece</t>
  </si>
  <si>
    <t>400x700 - 400x400&amp;300x200</t>
  </si>
  <si>
    <t>Ø150, Ø150 Spigot</t>
  </si>
  <si>
    <t>Duct Fittings in accordance with Sections 300</t>
  </si>
  <si>
    <t>Straight Ducting in accordance with Sections 300</t>
  </si>
  <si>
    <t>Fresh Air Grilles</t>
  </si>
  <si>
    <t>(Fixed blade grille for Fresh Air supply to offices including connections, clamps, mountings, paintwork etc. )</t>
  </si>
  <si>
    <t>Dampers</t>
  </si>
  <si>
    <t>(Opposed Blade Damper fitted on inside of fresh air grille. Including connections, clamps, mounting etc.)</t>
  </si>
  <si>
    <t>Weather Louvres</t>
  </si>
  <si>
    <t>1200x600</t>
  </si>
  <si>
    <t>(Fixed blade including connections, clamps, mountings etc. )</t>
  </si>
  <si>
    <t>Fans in accordance with Section 300</t>
  </si>
  <si>
    <t xml:space="preserve">Axial flow fan, C/W steel mounting frame ,mounting feet, spring mounts, flanges as specified, suitable electrical connection wiring (1,5m long) between isolator and fan terminals, including vibration isolators, tested, commissioned and installed in position. </t>
  </si>
  <si>
    <r>
      <t>Axial Flow Fan: 1 m</t>
    </r>
    <r>
      <rPr>
        <vertAlign val="superscript"/>
        <sz val="10"/>
        <color rgb="FF515151"/>
        <rFont val="Calibri"/>
        <family val="2"/>
        <scheme val="minor"/>
      </rPr>
      <t>3</t>
    </r>
    <r>
      <rPr>
        <sz val="10"/>
        <color rgb="FF515151"/>
        <rFont val="Calibri"/>
        <family val="2"/>
        <scheme val="minor"/>
      </rPr>
      <t>/s @300 Pa</t>
    </r>
  </si>
  <si>
    <t>Circular Sound Attenuator</t>
  </si>
  <si>
    <t>Filters</t>
  </si>
  <si>
    <t>(To be installed as filter bank 1200x600 in accordance with Axial Flow Fans, inlcluding filter bank frame rectangular position to form 1200x600 WxH Filter Bank)</t>
  </si>
  <si>
    <t>.07.17</t>
  </si>
  <si>
    <t>.07.18</t>
  </si>
  <si>
    <t>Ceiling Cassette</t>
  </si>
  <si>
    <t>.07.19</t>
  </si>
  <si>
    <t>.07.20</t>
  </si>
  <si>
    <t>FIRST FLOOR - AIR CONDITIONING MECHANICAL EQUIPMENT (NORTH)</t>
  </si>
  <si>
    <t>FIRST FLOOR - FRESH AIR MECHANICAL EQUIPMENT (NORTH)</t>
  </si>
  <si>
    <t>FIRST FLOOR - FRESH AIR DUCT SYSTEM (NORTH)</t>
  </si>
  <si>
    <t>FIRST FLOOR - EXTRACT AIR MECHANICAL EQUIPMENT (NORTH)</t>
  </si>
  <si>
    <t>Wall Fans</t>
  </si>
  <si>
    <t>EF2.1.01: &gt; 50 l/s @ 50 Pa</t>
  </si>
  <si>
    <t>EF1.1.01: &gt; 90 l/s @ 50 Pa</t>
  </si>
  <si>
    <t>EF2.1.02: &gt; 50 l/s @ 50 Pa</t>
  </si>
  <si>
    <t>EF2.1.03: &gt; 50 l/s @ 50 Pa</t>
  </si>
  <si>
    <t>EF2.1.04: &gt; 50 l/s @ 50 Pa</t>
  </si>
  <si>
    <t>EF2.1.05: &gt; 50 l/s @ 50 Pa</t>
  </si>
  <si>
    <t>EF2.1.06: &gt; 50 l/s @ 50 Pa</t>
  </si>
  <si>
    <t>(Including mounting frame, connection screws, paintwork, electrical connection etc.)</t>
  </si>
  <si>
    <t>FIRST FLOOR NORTH - SUMMARY</t>
  </si>
  <si>
    <t>300x300 (90° Vertical Bend)</t>
  </si>
  <si>
    <t>300x300 - 200x200</t>
  </si>
  <si>
    <t>600x600</t>
  </si>
  <si>
    <t>(To be installed as filter bank 600x600 in accordance with Axial Flow Fans, inlcluding filter bank frame rectangular position to form 600x600 WxH Filter Bank)</t>
  </si>
  <si>
    <r>
      <t>Axial Flow Fan:  &gt; 0.32 m</t>
    </r>
    <r>
      <rPr>
        <vertAlign val="superscript"/>
        <sz val="10"/>
        <color rgb="FF515151"/>
        <rFont val="Calibri"/>
        <family val="2"/>
        <scheme val="minor"/>
      </rPr>
      <t>3</t>
    </r>
    <r>
      <rPr>
        <sz val="10"/>
        <color rgb="FF515151"/>
        <rFont val="Calibri"/>
        <family val="2"/>
        <scheme val="minor"/>
      </rPr>
      <t>/s @250 Pa</t>
    </r>
  </si>
  <si>
    <t>GENERAL NOTES FOR BILLS OF QUANTITIES FOR THE UPGRADE AND ADDITIONS TO NECSA AREA 26</t>
  </si>
  <si>
    <t>Main Contractor P&amp;G's if applicable</t>
  </si>
  <si>
    <t>FIRST FLOOR NORTH</t>
  </si>
  <si>
    <t>FIRST FLOOR SOUTH</t>
  </si>
  <si>
    <t>FIRST FLOOR - FRESH AIR DUCT SYSTEM (SOUTH)</t>
  </si>
  <si>
    <t>FIRST FLOOR - FRESH AIR MECHANICAL EQUIPMENT (SOUTH)</t>
  </si>
  <si>
    <t>FIRST FLOOR - AIR CONDITIONING MECHANICAL EQUIPMENT (SOUTH)</t>
  </si>
  <si>
    <t>FIRST FLOOR - EXTRACT AIR MECHANICAL EQUIPMENT (SOUTH)</t>
  </si>
  <si>
    <t>FIRST FLOOR SOUTH - SUMMARY</t>
  </si>
  <si>
    <t>150x150</t>
  </si>
  <si>
    <r>
      <t>150x150 (45</t>
    </r>
    <r>
      <rPr>
        <sz val="10"/>
        <color rgb="FF515151"/>
        <rFont val="Aptos Narrow"/>
        <family val="2"/>
      </rPr>
      <t>°</t>
    </r>
    <r>
      <rPr>
        <sz val="10"/>
        <color rgb="FF515151"/>
        <rFont val="Calibri"/>
        <family val="2"/>
      </rPr>
      <t>)</t>
    </r>
  </si>
  <si>
    <t>VRF Heat Recovery Condensing Unit</t>
  </si>
  <si>
    <t>22.4 kW Nominal cooling capacity</t>
  </si>
  <si>
    <t>28 kW Nominal cooling capacity</t>
  </si>
  <si>
    <t>33.5 kW Nominal cooling capacity</t>
  </si>
  <si>
    <t>40 kW Nominal cooling capacity</t>
  </si>
  <si>
    <t>45 kW Nominal cooling capacity</t>
  </si>
  <si>
    <t>50 kW Nominal cooling capacity</t>
  </si>
  <si>
    <t>56 kW Nominal cooling capacity</t>
  </si>
  <si>
    <t>63 kW Nominal cooling capacity</t>
  </si>
  <si>
    <t>69 kW Nominal cooling capacity</t>
  </si>
  <si>
    <t>73 kW Nominal cooling capacity</t>
  </si>
  <si>
    <t>Refrigerant Controller Units (MCU/ BS/BC box)</t>
  </si>
  <si>
    <t>Including all accessories, fittings, installation, etc. to ensure a fully functioning system as per the specifications and relevant standards.</t>
  </si>
  <si>
    <t>2 Port</t>
  </si>
  <si>
    <t>4 Port</t>
  </si>
  <si>
    <t>6 Port</t>
  </si>
  <si>
    <t>8 Port</t>
  </si>
  <si>
    <t>VRF Air-Conditioning System supplied by Mitsubishi</t>
  </si>
  <si>
    <t>Ø400 - 600x600</t>
  </si>
  <si>
    <t>Ø400 - 300x300</t>
  </si>
  <si>
    <t>MW3.1.01: 2.7 kW (ACC) inclusive all accessories</t>
  </si>
  <si>
    <t>MW3.1.02: 2.7 kW (ACC) inclusive all accessories</t>
  </si>
  <si>
    <t>MW3.1.03: 2.7 kW (ACC) inclusive all accessories</t>
  </si>
  <si>
    <t>MW3.1.04: 2.7 kW (ACC) inclusive all accessories</t>
  </si>
  <si>
    <t>MW3.1.05: 2.7 kW (ACC) inclusive all accessories</t>
  </si>
  <si>
    <t>MW3.1.06: 2.7 kW (ACC) inclusive all accessories</t>
  </si>
  <si>
    <t>MW3.1.07: 2.7 kW (ACC) inclusive all accessories</t>
  </si>
  <si>
    <t>MW4.1.01: 2.2 kW (ACC) inclusive all accessories</t>
  </si>
  <si>
    <t>MW4.1.02: 2.2 kW (ACC) inclusive all accessories</t>
  </si>
  <si>
    <t>MW4.1.03: 2.4 kW (ACC) inclusive all accessories</t>
  </si>
  <si>
    <t>CC1.1.01: 4.6 kW (ACC) inclusive all accessories</t>
  </si>
  <si>
    <t>CC1.1.02: 4.6 kW (ACC) inclusive all accessories</t>
  </si>
  <si>
    <t>Ø560 - 1200x600</t>
  </si>
  <si>
    <t>Ø560 - 500x400</t>
  </si>
  <si>
    <t>MW1.1.01: 4.5 kW (ACC) inclusive all accessories</t>
  </si>
  <si>
    <t>MW1.1.02: 3.4 kW (ACC) inclusive all accessories</t>
  </si>
  <si>
    <t>MW1.1.03: 3.4 kW (ACC) inclusive all accessories</t>
  </si>
  <si>
    <t>MW1.1.04: 2.7 kW (ACC) inclusive all accessories</t>
  </si>
  <si>
    <t>MW1.1.05: 2.7 kW (ACC) inclusive all accessories</t>
  </si>
  <si>
    <t>MW1.1.06: 2.7 kW (ACC) inclusive all accessories</t>
  </si>
  <si>
    <t>MW1.1.07: 2.7 kW (ACC) inclusive all accessories</t>
  </si>
  <si>
    <t>MW1.1.08: 2.7 kW (ACC) inclusive all accessories</t>
  </si>
  <si>
    <t>MW1.1.09: 2.7 kW (ACC) inclusive all accessories</t>
  </si>
  <si>
    <t>MW1.1.10: 2.7 kW (ACC) inclusive all accessories</t>
  </si>
  <si>
    <t>MW1.1.11: 2.7 kW (ACC) inclusive all accessories</t>
  </si>
  <si>
    <t>MW2.1.01: 3.9 kW (ACC) inclusive all accessories</t>
  </si>
  <si>
    <t>MW2.1.02: 3.9 kW (ACC) inclusive all accessories</t>
  </si>
  <si>
    <t>MW2.1.03: 2.7 kW (ACC) inclusive all accessories</t>
  </si>
  <si>
    <t>MW2.1.04: 4.5 kW (ACC) inclusive all accessories</t>
  </si>
  <si>
    <t>MW2.1.05: 5.0 kW (ACC) inclusive all accessories</t>
  </si>
  <si>
    <t>MW2.1.06: 2.2 kW (ACC) inclusive all accessories</t>
  </si>
  <si>
    <t>MW2.1.07: 2.7 kW (ACC) inclusive all accessories</t>
  </si>
  <si>
    <t>MW4.1.05: 3.5 kW (ACC) inclusive all accessories</t>
  </si>
  <si>
    <t>MW4.1.04: 2.4 kW (ACC) inclusive all accessories</t>
  </si>
  <si>
    <t>BUILDERS WORK</t>
  </si>
  <si>
    <t>FIRST FLOOR - BUILDERS WORK</t>
  </si>
  <si>
    <t>CONTRACTORS ALLOWANCE FOR ALL BUILDERS WORK NOT INCLUDED ABOVE</t>
  </si>
  <si>
    <t>Builders Work Openings</t>
  </si>
  <si>
    <t>Builders Work Openings for all air terminals installed in wall</t>
  </si>
  <si>
    <t>200x200 Opening</t>
  </si>
  <si>
    <t>Stripping of Existing</t>
  </si>
  <si>
    <t>Stripping of Lay in Ceiling</t>
  </si>
  <si>
    <t>Stripping of Bulkheads</t>
  </si>
  <si>
    <t>Stripping of Existing Ducting</t>
  </si>
  <si>
    <t xml:space="preserve">m </t>
  </si>
  <si>
    <t>Flashing and Weather Proofing</t>
  </si>
  <si>
    <t>Flashing and Weather Proofing and existing openings in slab. New fresh air duct to run through existing opening. Remainder of opening to be closed</t>
  </si>
  <si>
    <t>Slab Openings</t>
  </si>
  <si>
    <t>Repainting of Walls</t>
  </si>
  <si>
    <t xml:space="preserve">Rate for repainting of walls to match existing colour </t>
  </si>
  <si>
    <t>Painting</t>
  </si>
  <si>
    <t>Ceiling</t>
  </si>
  <si>
    <t>Supply and Install of new lay in ceiling c/w insulated tiles. 1200x600 grid required</t>
  </si>
  <si>
    <t>Neat stripping of existing items and removal from site as specified below</t>
  </si>
  <si>
    <t>VRF central controller connected to all indoor units (allows for auto restart of all AC indoor units to previous setpoint and settings of the users. Controller to be installed in the office entrance.</t>
  </si>
  <si>
    <t>SECTION 400 - BILL OF QUANTITIES</t>
  </si>
  <si>
    <t>400-02</t>
  </si>
  <si>
    <t>400-03</t>
  </si>
  <si>
    <t>400-04</t>
  </si>
  <si>
    <t>400-05</t>
  </si>
  <si>
    <t>SECTION 400 - 00 - BILL OF QUANTITIES</t>
  </si>
  <si>
    <t>SECTION  400 - BILL OF QUANTITIES</t>
  </si>
  <si>
    <t>SECTION 400-02 - BILL OF QUANTITIES</t>
  </si>
  <si>
    <t>400.0.00.0</t>
  </si>
  <si>
    <t>400.0.01.00</t>
  </si>
  <si>
    <t>400.0.02.00</t>
  </si>
  <si>
    <t>400.0.03.00</t>
  </si>
  <si>
    <t>400.0.04.00</t>
  </si>
  <si>
    <t>400.0.05.00</t>
  </si>
  <si>
    <t>400.0.06.00</t>
  </si>
  <si>
    <t>400.0.07.00</t>
  </si>
  <si>
    <t>SECTION 400-03 - BILL OF QUANTITIES</t>
  </si>
  <si>
    <t>SECTION 400-03</t>
  </si>
  <si>
    <t>SECTION 400-04 - BILL OF QUANTITIES</t>
  </si>
  <si>
    <t>SECTION 400-04</t>
  </si>
  <si>
    <t>SECTION 400-05 - BILL OF QUANTITIES</t>
  </si>
  <si>
    <t>SECTION 400-05</t>
  </si>
  <si>
    <t>SECTION 400-06 - BILL OF QUANTITIES</t>
  </si>
  <si>
    <t>SECTION 400-06</t>
  </si>
  <si>
    <t>SECTION 400-07 - BILL OF QUANTITIES</t>
  </si>
  <si>
    <t>400-06</t>
  </si>
  <si>
    <t>.00.21</t>
  </si>
  <si>
    <t>.00.22</t>
  </si>
  <si>
    <t>Destructive VRF Pipe Testing</t>
  </si>
  <si>
    <t>Lot</t>
  </si>
  <si>
    <t>Allow for protective covering to floor tiles and all necessary measures to prevent damage during the works to existing building and furniture, including removal upon completion.</t>
  </si>
  <si>
    <t>To be expended with explicite permission of the engineer*</t>
  </si>
  <si>
    <t xml:space="preserve">Engineering Contingency  - Do Not Modify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</si>
</sst>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0.00_-;\-&quot;R&quot;* #,##0.00_-;_-&quot;R&quot;* &quot;-&quot;??_-;_-@_-"/>
    <numFmt numFmtId="164" formatCode="[$NGN]\ #,##0.00"/>
    <numFmt numFmtId="165" formatCode="&quot;R&quot;\ #,##0.00"/>
    <numFmt numFmtId="166" formatCode="[$R-1C09]\ #,##0.00"/>
  </numFmts>
  <fonts count="36">
    <font>
      <sz val="10"/>
      <name val="Helv"/>
    </font>
    <font>
      <b/>
      <sz val="10"/>
      <name val="Helv"/>
    </font>
    <font>
      <sz val="10"/>
      <name val="Arial"/>
      <family val="2"/>
    </font>
    <font>
      <b/>
      <sz val="10"/>
      <name val="Arial"/>
      <family val="2"/>
    </font>
    <font>
      <b/>
      <sz val="11"/>
      <name val="Arial"/>
      <family val="2"/>
    </font>
    <font>
      <b/>
      <sz val="16"/>
      <name val="Arial"/>
      <family val="2"/>
    </font>
    <font>
      <sz val="10"/>
      <name val="Arial"/>
      <family val="2"/>
    </font>
    <font>
      <sz val="10"/>
      <name val="Arial"/>
      <family val="2"/>
    </font>
    <font>
      <sz val="10"/>
      <color indexed="63"/>
      <name val="Calibri"/>
      <family val="2"/>
    </font>
    <font>
      <sz val="8"/>
      <name val="Helv"/>
    </font>
    <font>
      <sz val="11"/>
      <color theme="1"/>
      <name val="Calibri"/>
      <family val="2"/>
      <scheme val="minor"/>
    </font>
    <font>
      <b/>
      <sz val="16"/>
      <color theme="0"/>
      <name val="Arial"/>
      <family val="2"/>
    </font>
    <font>
      <sz val="10"/>
      <name val="Calibri"/>
      <family val="2"/>
      <scheme val="minor"/>
    </font>
    <font>
      <b/>
      <sz val="16"/>
      <color theme="0"/>
      <name val="Calibri"/>
      <family val="2"/>
      <scheme val="minor"/>
    </font>
    <font>
      <b/>
      <sz val="10"/>
      <color theme="0"/>
      <name val="Calibri"/>
      <family val="2"/>
      <scheme val="minor"/>
    </font>
    <font>
      <sz val="10"/>
      <color rgb="FF515151"/>
      <name val="Calibri"/>
      <family val="2"/>
      <scheme val="minor"/>
    </font>
    <font>
      <b/>
      <sz val="10"/>
      <name val="Calibri"/>
      <family val="2"/>
      <scheme val="minor"/>
    </font>
    <font>
      <b/>
      <u/>
      <sz val="10"/>
      <name val="Calibri"/>
      <family val="2"/>
      <scheme val="minor"/>
    </font>
    <font>
      <sz val="10"/>
      <color theme="0"/>
      <name val="Calibri"/>
      <family val="2"/>
      <scheme val="minor"/>
    </font>
    <font>
      <b/>
      <sz val="10"/>
      <color rgb="FF515151"/>
      <name val="Calibri"/>
      <family val="2"/>
      <scheme val="minor"/>
    </font>
    <font>
      <b/>
      <u/>
      <sz val="10"/>
      <color rgb="FF515151"/>
      <name val="Calibri"/>
      <family val="2"/>
      <scheme val="minor"/>
    </font>
    <font>
      <b/>
      <sz val="12"/>
      <color theme="0"/>
      <name val="Calibri"/>
      <family val="2"/>
      <scheme val="minor"/>
    </font>
    <font>
      <b/>
      <sz val="12"/>
      <color theme="0"/>
      <name val="Arial"/>
      <family val="2"/>
    </font>
    <font>
      <sz val="12"/>
      <color rgb="FF515151"/>
      <name val="Calibri"/>
      <family val="2"/>
      <scheme val="minor"/>
    </font>
    <font>
      <b/>
      <sz val="12"/>
      <color rgb="FF515151"/>
      <name val="Calibri"/>
      <family val="2"/>
      <scheme val="minor"/>
    </font>
    <font>
      <sz val="10"/>
      <color rgb="FF515151"/>
      <name val="Helv"/>
    </font>
    <font>
      <sz val="10"/>
      <color rgb="FF515151"/>
      <name val="Calibri"/>
      <family val="2"/>
    </font>
    <font>
      <b/>
      <sz val="18"/>
      <color theme="0"/>
      <name val="Calibri"/>
      <family val="2"/>
      <scheme val="minor"/>
    </font>
    <font>
      <b/>
      <sz val="18"/>
      <color theme="0"/>
      <name val="Arial"/>
      <family val="2"/>
    </font>
    <font>
      <b/>
      <u/>
      <sz val="12"/>
      <color theme="0"/>
      <name val="Calibri"/>
      <family val="2"/>
      <scheme val="minor"/>
    </font>
    <font>
      <sz val="10"/>
      <color theme="1" tint="0.34998626667073579"/>
      <name val="Calibri"/>
      <family val="2"/>
      <scheme val="minor"/>
    </font>
    <font>
      <sz val="11"/>
      <color rgb="FFFF0000"/>
      <name val="Calibri"/>
      <family val="2"/>
    </font>
    <font>
      <b/>
      <sz val="10"/>
      <color rgb="FF333333"/>
      <name val="Calibri"/>
      <family val="2"/>
    </font>
    <font>
      <i/>
      <sz val="10"/>
      <color rgb="FF515151"/>
      <name val="Calibri"/>
      <family val="2"/>
      <scheme val="minor"/>
    </font>
    <font>
      <sz val="10"/>
      <color rgb="FF515151"/>
      <name val="Aptos Narrow"/>
      <family val="2"/>
    </font>
    <font>
      <vertAlign val="superscript"/>
      <sz val="10"/>
      <color rgb="FF51515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86868"/>
        <bgColor indexed="64"/>
      </patternFill>
    </fill>
    <fill>
      <patternFill patternType="solid">
        <fgColor rgb="FFFF5050"/>
        <bgColor indexed="64"/>
      </patternFill>
    </fill>
  </fills>
  <borders count="37">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s>
  <cellStyleXfs count="9">
    <xf numFmtId="0" fontId="0" fillId="0" borderId="0"/>
    <xf numFmtId="3" fontId="2" fillId="0" borderId="0" applyFont="0" applyFill="0" applyBorder="0" applyAlignment="0" applyProtection="0"/>
    <xf numFmtId="3" fontId="2" fillId="0" borderId="0" applyFont="0" applyFill="0" applyBorder="0" applyAlignment="0" applyProtection="0"/>
    <xf numFmtId="0" fontId="6" fillId="0" borderId="0"/>
    <xf numFmtId="0" fontId="7" fillId="0" borderId="0"/>
    <xf numFmtId="0" fontId="2" fillId="0" borderId="0"/>
    <xf numFmtId="0" fontId="2" fillId="0" borderId="0"/>
    <xf numFmtId="0" fontId="10" fillId="0" borderId="0"/>
    <xf numFmtId="0" fontId="2" fillId="0" borderId="0"/>
  </cellStyleXfs>
  <cellXfs count="277">
    <xf numFmtId="0" fontId="0" fillId="0" borderId="0" xfId="0"/>
    <xf numFmtId="0" fontId="2" fillId="0" borderId="0" xfId="0" applyFont="1"/>
    <xf numFmtId="0" fontId="2" fillId="0" borderId="1" xfId="0" applyFont="1" applyBorder="1"/>
    <xf numFmtId="0" fontId="3" fillId="0" borderId="0" xfId="0" applyFont="1" applyAlignment="1">
      <alignment horizontal="center"/>
    </xf>
    <xf numFmtId="0" fontId="2" fillId="0" borderId="2" xfId="0" applyFont="1" applyBorder="1"/>
    <xf numFmtId="0" fontId="4" fillId="0" borderId="0" xfId="0" applyFont="1" applyAlignment="1">
      <alignment horizontal="center"/>
    </xf>
    <xf numFmtId="0" fontId="5" fillId="0" borderId="0" xfId="0" applyFont="1"/>
    <xf numFmtId="0" fontId="3" fillId="0" borderId="0" xfId="0" applyFont="1"/>
    <xf numFmtId="0" fontId="2" fillId="0" borderId="0" xfId="0" applyFont="1" applyAlignment="1">
      <alignment wrapText="1"/>
    </xf>
    <xf numFmtId="0" fontId="11" fillId="0" borderId="0" xfId="0" applyFont="1" applyAlignment="1">
      <alignment horizontal="center"/>
    </xf>
    <xf numFmtId="0" fontId="12" fillId="0" borderId="0" xfId="0" applyFont="1"/>
    <xf numFmtId="0" fontId="2" fillId="0" borderId="0" xfId="0" applyFont="1" applyAlignment="1">
      <alignment horizontal="center" vertical="center"/>
    </xf>
    <xf numFmtId="165" fontId="2" fillId="0" borderId="3" xfId="0" applyNumberFormat="1" applyFont="1" applyBorder="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2" fillId="0" borderId="0" xfId="0" applyFont="1" applyAlignment="1">
      <alignment horizontal="left" vertical="top" wrapText="1"/>
    </xf>
    <xf numFmtId="0" fontId="15" fillId="0" borderId="0" xfId="0" applyFont="1"/>
    <xf numFmtId="0" fontId="15" fillId="0" borderId="0" xfId="0" applyFont="1" applyAlignment="1">
      <alignment horizontal="left" vertical="top" wrapText="1"/>
    </xf>
    <xf numFmtId="0" fontId="15" fillId="0" borderId="0" xfId="0" applyFont="1" applyAlignment="1">
      <alignment wrapText="1"/>
    </xf>
    <xf numFmtId="0" fontId="11" fillId="0" borderId="0" xfId="0" applyFont="1"/>
    <xf numFmtId="0" fontId="16" fillId="0" borderId="0" xfId="0" applyFont="1"/>
    <xf numFmtId="0" fontId="16" fillId="0" borderId="0" xfId="0" applyFont="1" applyAlignment="1">
      <alignment horizontal="center"/>
    </xf>
    <xf numFmtId="0" fontId="12" fillId="0" borderId="0" xfId="0" applyFont="1" applyAlignment="1">
      <alignment horizontal="center" wrapText="1"/>
    </xf>
    <xf numFmtId="49" fontId="16" fillId="0" borderId="0" xfId="0" applyNumberFormat="1" applyFont="1"/>
    <xf numFmtId="0" fontId="12" fillId="0" borderId="4" xfId="0" applyFont="1" applyBorder="1"/>
    <xf numFmtId="0" fontId="0" fillId="0" borderId="2" xfId="0" applyBorder="1"/>
    <xf numFmtId="0" fontId="1" fillId="0" borderId="2" xfId="0" applyFont="1" applyBorder="1"/>
    <xf numFmtId="0" fontId="11" fillId="0" borderId="2" xfId="0" applyFont="1" applyBorder="1" applyAlignment="1">
      <alignment horizontal="center"/>
    </xf>
    <xf numFmtId="0" fontId="11" fillId="0" borderId="2" xfId="0" applyFont="1" applyBorder="1"/>
    <xf numFmtId="0" fontId="12" fillId="0" borderId="2" xfId="0" applyFont="1" applyBorder="1"/>
    <xf numFmtId="0" fontId="12" fillId="0" borderId="1" xfId="0" applyFont="1" applyBorder="1"/>
    <xf numFmtId="49" fontId="16" fillId="0" borderId="2" xfId="0" applyNumberFormat="1" applyFont="1" applyBorder="1"/>
    <xf numFmtId="0" fontId="12" fillId="0" borderId="5" xfId="0" applyFont="1" applyBorder="1"/>
    <xf numFmtId="0" fontId="12" fillId="0" borderId="6" xfId="0" applyFont="1" applyBorder="1"/>
    <xf numFmtId="0" fontId="12" fillId="0" borderId="7" xfId="0" applyFont="1" applyBorder="1"/>
    <xf numFmtId="0" fontId="16" fillId="0" borderId="1" xfId="0" applyFont="1" applyBorder="1"/>
    <xf numFmtId="0" fontId="16" fillId="0" borderId="1" xfId="0" applyFont="1" applyBorder="1" applyAlignment="1">
      <alignment horizontal="center"/>
    </xf>
    <xf numFmtId="0" fontId="16" fillId="0" borderId="8" xfId="0" applyFont="1" applyBorder="1"/>
    <xf numFmtId="0" fontId="16" fillId="0" borderId="4" xfId="0" applyFont="1" applyBorder="1"/>
    <xf numFmtId="0" fontId="16" fillId="0" borderId="9" xfId="0" applyFont="1" applyBorder="1"/>
    <xf numFmtId="0" fontId="16" fillId="0" borderId="2" xfId="0" applyFont="1" applyBorder="1" applyAlignment="1">
      <alignment horizontal="center"/>
    </xf>
    <xf numFmtId="0" fontId="16" fillId="0" borderId="2" xfId="0" applyFont="1" applyBorder="1"/>
    <xf numFmtId="0" fontId="17" fillId="0" borderId="2" xfId="0" applyFont="1" applyBorder="1"/>
    <xf numFmtId="0" fontId="17" fillId="0" borderId="0" xfId="0" applyFont="1"/>
    <xf numFmtId="0" fontId="13" fillId="0" borderId="2" xfId="0" applyFont="1" applyBorder="1" applyAlignment="1">
      <alignment horizontal="center"/>
    </xf>
    <xf numFmtId="0" fontId="13" fillId="0" borderId="1" xfId="0" applyFont="1" applyBorder="1" applyAlignment="1">
      <alignment horizontal="center"/>
    </xf>
    <xf numFmtId="0" fontId="18" fillId="0" borderId="2" xfId="0" applyFont="1" applyBorder="1"/>
    <xf numFmtId="0" fontId="14" fillId="0" borderId="1" xfId="0" applyFont="1" applyBorder="1" applyAlignment="1">
      <alignment horizontal="center"/>
    </xf>
    <xf numFmtId="0" fontId="15" fillId="0" borderId="2" xfId="0" applyFont="1" applyBorder="1"/>
    <xf numFmtId="0" fontId="15" fillId="0" borderId="1" xfId="0" applyFont="1" applyBorder="1"/>
    <xf numFmtId="0" fontId="15" fillId="0" borderId="6" xfId="0" applyFont="1" applyBorder="1"/>
    <xf numFmtId="0" fontId="19" fillId="0" borderId="2" xfId="0" applyFont="1" applyBorder="1" applyAlignment="1">
      <alignment horizontal="left" vertical="top" wrapText="1"/>
    </xf>
    <xf numFmtId="0" fontId="20" fillId="0" borderId="2" xfId="0" applyFont="1" applyBorder="1" applyAlignment="1">
      <alignment horizontal="left" vertical="top" wrapText="1"/>
    </xf>
    <xf numFmtId="0" fontId="15" fillId="0" borderId="2" xfId="0" applyFont="1" applyBorder="1" applyAlignment="1">
      <alignment horizontal="left" vertical="top" wrapText="1"/>
    </xf>
    <xf numFmtId="0" fontId="19" fillId="0" borderId="2" xfId="0" applyFont="1" applyBorder="1" applyAlignment="1">
      <alignment horizontal="center" vertical="center" wrapText="1"/>
    </xf>
    <xf numFmtId="0" fontId="15" fillId="0" borderId="2" xfId="0" applyFont="1" applyBorder="1" applyAlignment="1">
      <alignment wrapText="1"/>
    </xf>
    <xf numFmtId="0" fontId="19" fillId="0" borderId="10" xfId="0" applyFont="1" applyBorder="1" applyAlignment="1">
      <alignment horizontal="left" vertical="top" wrapText="1"/>
    </xf>
    <xf numFmtId="0" fontId="15" fillId="0" borderId="11" xfId="0" applyFont="1" applyBorder="1" applyAlignment="1">
      <alignment horizontal="left" vertical="top" wrapText="1"/>
    </xf>
    <xf numFmtId="0" fontId="15" fillId="0" borderId="10" xfId="0" applyFont="1" applyBorder="1"/>
    <xf numFmtId="0" fontId="15" fillId="0" borderId="5" xfId="0" applyFont="1" applyBorder="1" applyAlignment="1">
      <alignment horizontal="left" vertical="top" wrapText="1"/>
    </xf>
    <xf numFmtId="0" fontId="19" fillId="0" borderId="0" xfId="0" applyFont="1" applyAlignment="1">
      <alignment horizontal="left" vertical="top" wrapText="1"/>
    </xf>
    <xf numFmtId="0" fontId="15" fillId="0" borderId="10" xfId="0" applyFont="1" applyBorder="1" applyAlignment="1">
      <alignment horizontal="left" vertical="top" wrapText="1"/>
    </xf>
    <xf numFmtId="0" fontId="15" fillId="0" borderId="6" xfId="0" applyFont="1" applyBorder="1" applyAlignment="1">
      <alignment horizontal="left" vertical="top" wrapText="1"/>
    </xf>
    <xf numFmtId="0" fontId="21" fillId="0" borderId="12" xfId="0" applyFont="1" applyBorder="1" applyAlignment="1">
      <alignment horizontal="center" vertical="center" wrapText="1"/>
    </xf>
    <xf numFmtId="0" fontId="12"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3" xfId="0" applyFont="1" applyBorder="1" applyAlignment="1">
      <alignment horizontal="center" vertical="center" wrapText="1"/>
    </xf>
    <xf numFmtId="0" fontId="21" fillId="0" borderId="14" xfId="0" applyFont="1" applyBorder="1" applyAlignment="1">
      <alignment horizontal="left" vertical="center"/>
    </xf>
    <xf numFmtId="0" fontId="16" fillId="0" borderId="8" xfId="0" applyFont="1" applyBorder="1" applyAlignment="1">
      <alignment horizontal="left" vertical="top" wrapText="1"/>
    </xf>
    <xf numFmtId="0" fontId="21" fillId="0" borderId="14" xfId="0" applyFont="1" applyBorder="1" applyAlignment="1">
      <alignment horizontal="center" vertical="center"/>
    </xf>
    <xf numFmtId="0" fontId="22" fillId="0" borderId="14" xfId="0" applyFont="1" applyBorder="1" applyAlignment="1">
      <alignment horizontal="center" vertical="center"/>
    </xf>
    <xf numFmtId="0" fontId="2" fillId="0" borderId="3"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9" fillId="0" borderId="10" xfId="0" applyFont="1" applyBorder="1" applyAlignment="1">
      <alignment horizontal="center" vertical="center"/>
    </xf>
    <xf numFmtId="0" fontId="15" fillId="0" borderId="1" xfId="0" applyFont="1" applyBorder="1" applyAlignment="1">
      <alignment horizontal="center" vertical="center"/>
    </xf>
    <xf numFmtId="0" fontId="22" fillId="0" borderId="15" xfId="0" applyFont="1" applyBorder="1" applyAlignment="1">
      <alignment horizontal="center" vertical="center"/>
    </xf>
    <xf numFmtId="165" fontId="15" fillId="0" borderId="10" xfId="0" applyNumberFormat="1" applyFont="1" applyBorder="1" applyAlignment="1">
      <alignment horizontal="center" vertical="center"/>
    </xf>
    <xf numFmtId="165" fontId="15" fillId="0" borderId="13" xfId="0" applyNumberFormat="1" applyFont="1" applyBorder="1" applyAlignment="1">
      <alignment horizontal="center" vertical="center"/>
    </xf>
    <xf numFmtId="165" fontId="15" fillId="0" borderId="1" xfId="0" applyNumberFormat="1" applyFont="1" applyBorder="1" applyAlignment="1">
      <alignment horizontal="center" vertical="center"/>
    </xf>
    <xf numFmtId="0" fontId="21" fillId="0" borderId="15" xfId="0" applyFont="1" applyBorder="1" applyAlignment="1">
      <alignment horizontal="center" vertical="center"/>
    </xf>
    <xf numFmtId="165" fontId="2" fillId="0" borderId="0" xfId="0" applyNumberFormat="1" applyFont="1" applyAlignment="1">
      <alignment horizontal="center" vertical="center"/>
    </xf>
    <xf numFmtId="49" fontId="15" fillId="0" borderId="10" xfId="0" applyNumberFormat="1" applyFont="1" applyBorder="1" applyAlignment="1">
      <alignment horizontal="left" vertical="center"/>
    </xf>
    <xf numFmtId="49" fontId="19" fillId="0" borderId="10" xfId="0" applyNumberFormat="1" applyFont="1" applyBorder="1" applyAlignment="1">
      <alignment horizontal="left" vertical="center"/>
    </xf>
    <xf numFmtId="49" fontId="23" fillId="0" borderId="10" xfId="0" applyNumberFormat="1" applyFont="1" applyBorder="1" applyAlignment="1">
      <alignment horizontal="center" vertical="center"/>
    </xf>
    <xf numFmtId="1" fontId="15" fillId="0" borderId="10"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9" fillId="0" borderId="10" xfId="8" applyFont="1" applyBorder="1" applyAlignment="1">
      <alignment vertical="center" wrapText="1"/>
    </xf>
    <xf numFmtId="0" fontId="15" fillId="0" borderId="10" xfId="8" applyFont="1" applyBorder="1" applyAlignment="1">
      <alignment vertical="center" wrapText="1"/>
    </xf>
    <xf numFmtId="0" fontId="19" fillId="0" borderId="10" xfId="0" applyFont="1" applyBorder="1" applyAlignment="1">
      <alignment horizontal="left" vertical="center"/>
    </xf>
    <xf numFmtId="0" fontId="15" fillId="0" borderId="10" xfId="0" applyFont="1" applyBorder="1" applyAlignment="1">
      <alignment horizontal="left" vertical="center" wrapText="1"/>
    </xf>
    <xf numFmtId="49" fontId="15" fillId="0" borderId="10" xfId="4" applyNumberFormat="1" applyFont="1" applyBorder="1" applyAlignment="1">
      <alignment vertical="center" wrapText="1"/>
    </xf>
    <xf numFmtId="0" fontId="15" fillId="0" borderId="10" xfId="0" applyFont="1" applyBorder="1" applyAlignment="1">
      <alignment vertical="center"/>
    </xf>
    <xf numFmtId="0" fontId="15" fillId="0" borderId="11" xfId="0" applyFont="1" applyBorder="1" applyAlignment="1">
      <alignment horizontal="left" vertical="center"/>
    </xf>
    <xf numFmtId="0" fontId="15" fillId="0" borderId="10" xfId="0" applyFont="1" applyBorder="1" applyAlignment="1">
      <alignment horizontal="left" vertical="center"/>
    </xf>
    <xf numFmtId="49" fontId="15" fillId="0" borderId="10" xfId="5" applyNumberFormat="1" applyFont="1" applyBorder="1" applyAlignment="1">
      <alignment vertical="center" wrapText="1"/>
    </xf>
    <xf numFmtId="49" fontId="15" fillId="0" borderId="10" xfId="0" applyNumberFormat="1" applyFont="1" applyBorder="1" applyAlignment="1">
      <alignment vertical="center" wrapText="1"/>
    </xf>
    <xf numFmtId="0" fontId="19" fillId="0" borderId="11" xfId="0" applyFont="1" applyBorder="1" applyAlignment="1">
      <alignment vertical="center"/>
    </xf>
    <xf numFmtId="0" fontId="19" fillId="0" borderId="0" xfId="0" applyFont="1"/>
    <xf numFmtId="0" fontId="24" fillId="0" borderId="18" xfId="0" applyFont="1" applyBorder="1" applyAlignment="1">
      <alignment horizontal="left" vertical="center"/>
    </xf>
    <xf numFmtId="0" fontId="24" fillId="0" borderId="19" xfId="0" applyFont="1" applyBorder="1" applyAlignment="1">
      <alignment horizontal="left" vertical="center"/>
    </xf>
    <xf numFmtId="0" fontId="24" fillId="0" borderId="20" xfId="0" applyFont="1" applyBorder="1" applyAlignment="1">
      <alignment horizontal="left" vertical="center"/>
    </xf>
    <xf numFmtId="0" fontId="24" fillId="0" borderId="21" xfId="0" applyFont="1" applyBorder="1" applyAlignment="1">
      <alignment horizontal="left" wrapText="1"/>
    </xf>
    <xf numFmtId="0" fontId="24" fillId="0" borderId="0" xfId="0" applyFont="1" applyAlignment="1">
      <alignment horizontal="left" wrapText="1"/>
    </xf>
    <xf numFmtId="0" fontId="24" fillId="0" borderId="22" xfId="0" applyFont="1" applyBorder="1" applyAlignment="1">
      <alignment horizontal="left" wrapText="1"/>
    </xf>
    <xf numFmtId="0" fontId="19" fillId="0" borderId="23" xfId="0" applyFont="1" applyBorder="1" applyAlignment="1">
      <alignment horizontal="right"/>
    </xf>
    <xf numFmtId="0" fontId="19" fillId="0" borderId="4" xfId="0" applyFont="1" applyBorder="1"/>
    <xf numFmtId="0" fontId="15" fillId="0" borderId="4" xfId="0" applyFont="1" applyBorder="1"/>
    <xf numFmtId="0" fontId="15" fillId="0" borderId="24" xfId="0" applyFont="1" applyBorder="1"/>
    <xf numFmtId="0" fontId="15" fillId="0" borderId="21" xfId="0" applyFont="1" applyBorder="1"/>
    <xf numFmtId="0" fontId="15" fillId="0" borderId="22" xfId="0" applyFont="1" applyBorder="1"/>
    <xf numFmtId="0" fontId="19" fillId="0" borderId="21" xfId="0" applyFont="1" applyBorder="1"/>
    <xf numFmtId="0" fontId="19" fillId="0" borderId="21" xfId="0" applyFont="1" applyBorder="1" applyAlignment="1">
      <alignment horizontal="right"/>
    </xf>
    <xf numFmtId="0" fontId="15" fillId="0" borderId="0" xfId="0" applyFont="1" applyAlignment="1">
      <alignment horizontal="justify" vertical="center"/>
    </xf>
    <xf numFmtId="0" fontId="19" fillId="0" borderId="0" xfId="0" applyFont="1" applyAlignment="1">
      <alignment horizontal="justify" vertical="center"/>
    </xf>
    <xf numFmtId="0" fontId="19" fillId="0" borderId="0" xfId="0" applyFont="1" applyAlignment="1">
      <alignment wrapText="1"/>
    </xf>
    <xf numFmtId="0" fontId="19" fillId="0" borderId="25" xfId="0" applyFont="1" applyBorder="1"/>
    <xf numFmtId="0" fontId="15" fillId="0" borderId="26" xfId="0" applyFont="1" applyBorder="1"/>
    <xf numFmtId="0" fontId="19" fillId="0" borderId="26" xfId="0" applyFont="1" applyBorder="1"/>
    <xf numFmtId="0" fontId="15" fillId="0" borderId="27" xfId="0" applyFont="1" applyBorder="1"/>
    <xf numFmtId="0" fontId="15" fillId="0" borderId="28" xfId="0" applyFont="1" applyBorder="1"/>
    <xf numFmtId="0" fontId="15" fillId="0" borderId="6" xfId="0" applyFont="1" applyBorder="1" applyAlignment="1">
      <alignment horizontal="justify" vertical="center"/>
    </xf>
    <xf numFmtId="0" fontId="15" fillId="0" borderId="29" xfId="0" applyFont="1" applyBorder="1"/>
    <xf numFmtId="0" fontId="19" fillId="0" borderId="23" xfId="0" applyFont="1" applyBorder="1"/>
    <xf numFmtId="0" fontId="19" fillId="0" borderId="4" xfId="0" applyFont="1" applyBorder="1" applyAlignment="1">
      <alignment horizontal="justify" vertical="center"/>
    </xf>
    <xf numFmtId="0" fontId="19" fillId="2" borderId="21" xfId="0" applyFont="1" applyFill="1" applyBorder="1" applyAlignment="1">
      <alignment horizontal="right"/>
    </xf>
    <xf numFmtId="0" fontId="15" fillId="0" borderId="21" xfId="0" applyFont="1" applyBorder="1" applyAlignment="1">
      <alignment horizontal="right"/>
    </xf>
    <xf numFmtId="0" fontId="15" fillId="0" borderId="21" xfId="0" applyFont="1" applyBorder="1" applyAlignment="1">
      <alignment horizontal="justify" vertical="center"/>
    </xf>
    <xf numFmtId="0" fontId="25" fillId="0" borderId="0" xfId="0" applyFont="1"/>
    <xf numFmtId="0" fontId="19" fillId="0" borderId="3" xfId="0" applyFont="1" applyBorder="1" applyAlignment="1">
      <alignment horizontal="left" vertical="center" wrapText="1"/>
    </xf>
    <xf numFmtId="0" fontId="15" fillId="0" borderId="3" xfId="0" applyFont="1" applyBorder="1" applyAlignment="1">
      <alignment horizontal="center" vertical="center"/>
    </xf>
    <xf numFmtId="0" fontId="19" fillId="0" borderId="10" xfId="0" applyFont="1" applyBorder="1" applyAlignment="1">
      <alignment horizontal="left" vertical="center" wrapText="1"/>
    </xf>
    <xf numFmtId="166" fontId="15" fillId="0" borderId="10" xfId="0" applyNumberFormat="1" applyFont="1" applyBorder="1" applyAlignment="1">
      <alignment horizontal="center" vertical="center"/>
    </xf>
    <xf numFmtId="49" fontId="15" fillId="0" borderId="10" xfId="4" applyNumberFormat="1" applyFont="1" applyBorder="1" applyAlignment="1">
      <alignment horizontal="center" vertical="center" wrapText="1"/>
    </xf>
    <xf numFmtId="0" fontId="19" fillId="0" borderId="3" xfId="0" applyFont="1" applyBorder="1" applyAlignment="1">
      <alignment horizontal="center" vertical="center" wrapText="1"/>
    </xf>
    <xf numFmtId="49" fontId="19" fillId="0" borderId="10" xfId="0" applyNumberFormat="1" applyFont="1" applyBorder="1" applyAlignment="1">
      <alignment horizontal="center" vertical="center"/>
    </xf>
    <xf numFmtId="0" fontId="2" fillId="0" borderId="0" xfId="0" applyFont="1" applyAlignment="1">
      <alignment horizontal="center" vertical="center" wrapText="1"/>
    </xf>
    <xf numFmtId="0" fontId="19" fillId="0" borderId="3" xfId="0" applyFont="1" applyBorder="1" applyAlignment="1">
      <alignment horizontal="center" vertical="center"/>
    </xf>
    <xf numFmtId="49" fontId="15" fillId="0" borderId="10" xfId="4" applyNumberFormat="1" applyFont="1" applyBorder="1" applyAlignment="1">
      <alignment horizontal="left" vertical="center"/>
    </xf>
    <xf numFmtId="166" fontId="15" fillId="0" borderId="3" xfId="0" applyNumberFormat="1" applyFont="1" applyBorder="1" applyAlignment="1">
      <alignment horizontal="center" vertical="center"/>
    </xf>
    <xf numFmtId="166" fontId="15" fillId="0" borderId="11" xfId="0" applyNumberFormat="1" applyFont="1" applyBorder="1" applyAlignment="1">
      <alignment horizontal="center" vertical="center"/>
    </xf>
    <xf numFmtId="166" fontId="15" fillId="0" borderId="13" xfId="0" applyNumberFormat="1" applyFont="1" applyBorder="1" applyAlignment="1">
      <alignment horizontal="center" vertical="center"/>
    </xf>
    <xf numFmtId="49" fontId="19" fillId="0" borderId="10" xfId="0" applyNumberFormat="1" applyFont="1" applyBorder="1" applyAlignment="1">
      <alignment vertical="center"/>
    </xf>
    <xf numFmtId="0" fontId="0" fillId="0" borderId="6" xfId="0" applyBorder="1"/>
    <xf numFmtId="0" fontId="0" fillId="0" borderId="5" xfId="0" applyBorder="1"/>
    <xf numFmtId="0" fontId="0" fillId="0" borderId="1" xfId="0" applyBorder="1"/>
    <xf numFmtId="0" fontId="0" fillId="0" borderId="7" xfId="0" applyBorder="1"/>
    <xf numFmtId="0" fontId="15" fillId="0" borderId="2" xfId="0" applyFont="1" applyBorder="1" applyAlignment="1">
      <alignment horizontal="center" vertical="center"/>
    </xf>
    <xf numFmtId="49" fontId="15" fillId="0" borderId="2" xfId="0" applyNumberFormat="1" applyFont="1" applyBorder="1" applyAlignment="1">
      <alignment horizontal="left" vertical="center"/>
    </xf>
    <xf numFmtId="0" fontId="15" fillId="0" borderId="2" xfId="0" applyFont="1" applyBorder="1" applyAlignment="1">
      <alignment horizontal="left" vertical="center"/>
    </xf>
    <xf numFmtId="0" fontId="15" fillId="0" borderId="1" xfId="0" applyFont="1" applyBorder="1" applyAlignment="1">
      <alignment horizontal="center"/>
    </xf>
    <xf numFmtId="0" fontId="30" fillId="0" borderId="1" xfId="0" applyFont="1" applyBorder="1" applyAlignment="1">
      <alignment horizontal="center"/>
    </xf>
    <xf numFmtId="0" fontId="19" fillId="0" borderId="2" xfId="0" applyFont="1" applyBorder="1" applyAlignment="1">
      <alignment horizontal="left" vertical="center"/>
    </xf>
    <xf numFmtId="0" fontId="19" fillId="0" borderId="8" xfId="0" applyFont="1" applyBorder="1" applyAlignment="1">
      <alignment horizontal="left" vertical="top" wrapText="1"/>
    </xf>
    <xf numFmtId="165" fontId="15" fillId="0" borderId="3" xfId="0" applyNumberFormat="1" applyFont="1" applyBorder="1" applyAlignment="1">
      <alignment horizontal="center" vertical="center"/>
    </xf>
    <xf numFmtId="0" fontId="21" fillId="3" borderId="16" xfId="0" applyFont="1" applyFill="1" applyBorder="1" applyAlignment="1">
      <alignment horizontal="left" vertical="center"/>
    </xf>
    <xf numFmtId="0" fontId="21" fillId="3" borderId="14" xfId="0" applyFont="1" applyFill="1" applyBorder="1" applyAlignment="1">
      <alignment horizontal="left" vertical="center"/>
    </xf>
    <xf numFmtId="0" fontId="21" fillId="3" borderId="17" xfId="0" applyFont="1" applyFill="1" applyBorder="1" applyAlignment="1">
      <alignment horizontal="left" vertical="center"/>
    </xf>
    <xf numFmtId="0" fontId="14" fillId="3" borderId="13"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3" xfId="0" applyFont="1" applyFill="1" applyBorder="1" applyAlignment="1">
      <alignment horizontal="center" vertical="center"/>
    </xf>
    <xf numFmtId="164" fontId="14" fillId="3" borderId="13" xfId="0" applyNumberFormat="1" applyFont="1" applyFill="1" applyBorder="1" applyAlignment="1">
      <alignment horizontal="center" vertical="center"/>
    </xf>
    <xf numFmtId="0" fontId="21" fillId="3" borderId="15" xfId="0" applyFont="1" applyFill="1" applyBorder="1" applyAlignment="1">
      <alignment horizontal="left" vertical="center"/>
    </xf>
    <xf numFmtId="0" fontId="21" fillId="3" borderId="15" xfId="0" applyFont="1" applyFill="1" applyBorder="1" applyAlignment="1">
      <alignment horizontal="left" wrapText="1"/>
    </xf>
    <xf numFmtId="0" fontId="15" fillId="0" borderId="2" xfId="0" applyFont="1" applyBorder="1" applyAlignment="1">
      <alignment horizontal="left" vertical="center" wrapText="1"/>
    </xf>
    <xf numFmtId="49" fontId="19" fillId="0" borderId="10" xfId="0" applyNumberFormat="1" applyFont="1" applyBorder="1" applyAlignment="1">
      <alignment horizontal="left"/>
    </xf>
    <xf numFmtId="0" fontId="31" fillId="0" borderId="0" xfId="0" applyFont="1" applyAlignment="1">
      <alignment vertical="center"/>
    </xf>
    <xf numFmtId="49" fontId="15" fillId="0" borderId="10" xfId="0" applyNumberFormat="1" applyFont="1" applyBorder="1"/>
    <xf numFmtId="0" fontId="19" fillId="0" borderId="10" xfId="0" applyFont="1" applyBorder="1" applyAlignment="1">
      <alignment horizontal="left" vertical="top"/>
    </xf>
    <xf numFmtId="49" fontId="8" fillId="0" borderId="10" xfId="0" applyNumberFormat="1" applyFont="1" applyBorder="1" applyAlignment="1">
      <alignment horizontal="left" vertical="center"/>
    </xf>
    <xf numFmtId="49" fontId="26" fillId="0" borderId="10" xfId="0" applyNumberFormat="1" applyFont="1" applyBorder="1"/>
    <xf numFmtId="49" fontId="19" fillId="0" borderId="10" xfId="0" applyNumberFormat="1" applyFont="1" applyBorder="1" applyAlignment="1">
      <alignment vertical="center" wrapText="1"/>
    </xf>
    <xf numFmtId="49" fontId="19" fillId="4" borderId="10" xfId="0" applyNumberFormat="1" applyFont="1" applyFill="1" applyBorder="1" applyAlignment="1">
      <alignment horizontal="left" vertical="center" wrapText="1"/>
    </xf>
    <xf numFmtId="49" fontId="19" fillId="0" borderId="10" xfId="0" applyNumberFormat="1" applyFont="1" applyBorder="1" applyAlignment="1">
      <alignment horizontal="left" vertical="center" wrapText="1"/>
    </xf>
    <xf numFmtId="0" fontId="15" fillId="5" borderId="10" xfId="0" applyFont="1" applyFill="1" applyBorder="1" applyAlignment="1">
      <alignment horizontal="center" vertical="center"/>
    </xf>
    <xf numFmtId="49" fontId="15" fillId="0" borderId="10" xfId="4" applyNumberFormat="1" applyFont="1" applyBorder="1" applyAlignment="1">
      <alignment horizontal="right" vertical="center"/>
    </xf>
    <xf numFmtId="49" fontId="33" fillId="0" borderId="10" xfId="4" applyNumberFormat="1" applyFont="1" applyBorder="1" applyAlignment="1">
      <alignment vertical="center" wrapText="1"/>
    </xf>
    <xf numFmtId="49" fontId="33" fillId="0" borderId="10" xfId="5" applyNumberFormat="1" applyFont="1" applyBorder="1" applyAlignment="1">
      <alignment vertical="center" wrapText="1"/>
    </xf>
    <xf numFmtId="0" fontId="15" fillId="0" borderId="21"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1" xfId="0" applyFont="1" applyBorder="1" applyAlignment="1">
      <alignment horizontal="center" vertical="center" wrapText="1"/>
    </xf>
    <xf numFmtId="49" fontId="19" fillId="0" borderId="10" xfId="5" applyNumberFormat="1" applyFont="1" applyBorder="1" applyAlignment="1">
      <alignment vertical="center" wrapText="1"/>
    </xf>
    <xf numFmtId="0" fontId="33" fillId="0" borderId="10" xfId="8" applyFont="1" applyBorder="1" applyAlignment="1">
      <alignment vertical="center" wrapText="1"/>
    </xf>
    <xf numFmtId="0" fontId="33" fillId="0" borderId="10" xfId="0" applyFont="1" applyBorder="1" applyAlignment="1">
      <alignment horizontal="left" vertical="center" wrapText="1"/>
    </xf>
    <xf numFmtId="49" fontId="32" fillId="0" borderId="10" xfId="0" applyNumberFormat="1" applyFont="1" applyBorder="1" applyAlignment="1">
      <alignment horizontal="left" vertical="center"/>
    </xf>
    <xf numFmtId="0" fontId="15" fillId="0" borderId="2" xfId="0" applyFont="1" applyBorder="1" applyAlignment="1">
      <alignment horizontal="justify" vertical="justify" wrapText="1"/>
    </xf>
    <xf numFmtId="49" fontId="15" fillId="5" borderId="10" xfId="0" applyNumberFormat="1" applyFont="1" applyFill="1" applyBorder="1" applyAlignment="1">
      <alignment horizontal="center" vertical="center"/>
    </xf>
    <xf numFmtId="49" fontId="23" fillId="5" borderId="10" xfId="0" applyNumberFormat="1" applyFont="1" applyFill="1" applyBorder="1" applyAlignment="1">
      <alignment horizontal="center" vertical="center"/>
    </xf>
    <xf numFmtId="166" fontId="15" fillId="5" borderId="10" xfId="0" applyNumberFormat="1" applyFont="1" applyFill="1" applyBorder="1" applyAlignment="1">
      <alignment horizontal="center" vertical="center"/>
    </xf>
    <xf numFmtId="0" fontId="19" fillId="5" borderId="10" xfId="0" applyFont="1" applyFill="1" applyBorder="1" applyAlignment="1">
      <alignment horizontal="left" vertical="center"/>
    </xf>
    <xf numFmtId="0" fontId="15" fillId="5" borderId="10" xfId="0" applyFont="1" applyFill="1" applyBorder="1" applyAlignment="1">
      <alignment horizontal="left" vertical="center" wrapText="1"/>
    </xf>
    <xf numFmtId="44" fontId="15" fillId="5" borderId="10" xfId="0" applyNumberFormat="1" applyFont="1" applyFill="1" applyBorder="1" applyAlignment="1">
      <alignment horizontal="center" vertical="center"/>
    </xf>
    <xf numFmtId="16" fontId="15" fillId="5" borderId="10" xfId="0" applyNumberFormat="1" applyFont="1" applyFill="1" applyBorder="1" applyAlignment="1">
      <alignment horizontal="left" vertical="center" wrapText="1"/>
    </xf>
    <xf numFmtId="49" fontId="15" fillId="0" borderId="10" xfId="0" applyNumberFormat="1" applyFont="1" applyBorder="1" applyAlignment="1">
      <alignment vertical="center"/>
    </xf>
    <xf numFmtId="49" fontId="19" fillId="0" borderId="10" xfId="0" applyNumberFormat="1" applyFont="1" applyBorder="1" applyAlignment="1">
      <alignment wrapText="1"/>
    </xf>
    <xf numFmtId="49" fontId="19" fillId="5" borderId="10" xfId="0" applyNumberFormat="1" applyFont="1" applyFill="1" applyBorder="1"/>
    <xf numFmtId="1" fontId="15" fillId="5" borderId="10" xfId="0" applyNumberFormat="1" applyFont="1" applyFill="1" applyBorder="1" applyAlignment="1">
      <alignment horizontal="center" vertical="center"/>
    </xf>
    <xf numFmtId="49" fontId="15" fillId="5" borderId="10" xfId="0" applyNumberFormat="1" applyFont="1" applyFill="1" applyBorder="1"/>
    <xf numFmtId="0" fontId="15" fillId="0" borderId="12" xfId="0" applyFont="1" applyBorder="1" applyAlignment="1">
      <alignment horizontal="center" vertical="center" wrapText="1"/>
    </xf>
    <xf numFmtId="0" fontId="15" fillId="0" borderId="15" xfId="0" applyFont="1" applyBorder="1" applyAlignment="1">
      <alignment horizontal="center" vertical="center" wrapText="1"/>
    </xf>
    <xf numFmtId="0" fontId="13" fillId="3" borderId="12"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15" xfId="0" applyFont="1" applyFill="1" applyBorder="1" applyAlignment="1">
      <alignment horizontal="center" vertical="center"/>
    </xf>
    <xf numFmtId="0" fontId="19" fillId="0" borderId="0" xfId="0" applyFont="1" applyAlignment="1">
      <alignment horizontal="right"/>
    </xf>
    <xf numFmtId="0" fontId="19" fillId="0" borderId="1" xfId="0" applyFont="1" applyBorder="1" applyAlignment="1">
      <alignment horizontal="right"/>
    </xf>
    <xf numFmtId="0" fontId="27" fillId="3" borderId="12" xfId="0" applyFont="1" applyFill="1" applyBorder="1" applyAlignment="1">
      <alignment horizontal="center" vertical="center" wrapText="1"/>
    </xf>
    <xf numFmtId="0" fontId="28" fillId="3" borderId="14" xfId="0" applyFont="1" applyFill="1" applyBorder="1" applyAlignment="1">
      <alignment horizontal="center" vertical="center" wrapText="1"/>
    </xf>
    <xf numFmtId="0" fontId="28" fillId="3" borderId="15" xfId="0" applyFont="1" applyFill="1" applyBorder="1" applyAlignment="1">
      <alignment horizontal="center" vertical="center" wrapText="1"/>
    </xf>
    <xf numFmtId="0" fontId="11" fillId="3" borderId="14" xfId="0" applyFont="1" applyFill="1" applyBorder="1" applyAlignment="1">
      <alignment horizontal="center" vertical="center"/>
    </xf>
    <xf numFmtId="0" fontId="11" fillId="3" borderId="15" xfId="0" applyFont="1" applyFill="1" applyBorder="1" applyAlignment="1">
      <alignment horizontal="center" vertical="center"/>
    </xf>
    <xf numFmtId="0" fontId="13" fillId="3" borderId="12" xfId="0" applyFont="1" applyFill="1" applyBorder="1" applyAlignment="1">
      <alignment horizontal="center"/>
    </xf>
    <xf numFmtId="0" fontId="13" fillId="3" borderId="14" xfId="0" applyFont="1" applyFill="1" applyBorder="1" applyAlignment="1">
      <alignment horizontal="center"/>
    </xf>
    <xf numFmtId="0" fontId="13" fillId="3" borderId="15" xfId="0" applyFont="1" applyFill="1" applyBorder="1" applyAlignment="1">
      <alignment horizontal="center"/>
    </xf>
    <xf numFmtId="0" fontId="21" fillId="3" borderId="12" xfId="0" applyFont="1" applyFill="1" applyBorder="1" applyAlignment="1">
      <alignment horizontal="center"/>
    </xf>
    <xf numFmtId="0" fontId="21" fillId="3" borderId="14" xfId="0" applyFont="1" applyFill="1" applyBorder="1" applyAlignment="1">
      <alignment horizontal="center"/>
    </xf>
    <xf numFmtId="0" fontId="21" fillId="3" borderId="15" xfId="0" applyFont="1" applyFill="1" applyBorder="1" applyAlignment="1">
      <alignment horizontal="center"/>
    </xf>
    <xf numFmtId="0" fontId="29" fillId="3" borderId="12" xfId="0" applyFont="1" applyFill="1" applyBorder="1" applyAlignment="1">
      <alignment horizontal="center"/>
    </xf>
    <xf numFmtId="0" fontId="29" fillId="3" borderId="14" xfId="0" applyFont="1" applyFill="1" applyBorder="1" applyAlignment="1">
      <alignment horizontal="center"/>
    </xf>
    <xf numFmtId="0" fontId="29" fillId="3" borderId="15" xfId="0" applyFont="1" applyFill="1" applyBorder="1" applyAlignment="1">
      <alignment horizontal="center"/>
    </xf>
    <xf numFmtId="0" fontId="15" fillId="0" borderId="21" xfId="0" applyFont="1" applyBorder="1" applyAlignment="1">
      <alignment horizontal="left" wrapText="1"/>
    </xf>
    <xf numFmtId="0" fontId="15" fillId="0" borderId="0" xfId="0" applyFont="1" applyAlignment="1">
      <alignment horizontal="left" wrapText="1"/>
    </xf>
    <xf numFmtId="0" fontId="15" fillId="0" borderId="22" xfId="0" applyFont="1" applyBorder="1" applyAlignment="1">
      <alignment horizontal="left" wrapText="1"/>
    </xf>
    <xf numFmtId="0" fontId="15" fillId="0" borderId="21" xfId="0" applyFont="1" applyBorder="1" applyAlignment="1">
      <alignment horizontal="left" vertical="center" wrapText="1"/>
    </xf>
    <xf numFmtId="0" fontId="15" fillId="0" borderId="0" xfId="0" applyFont="1" applyAlignment="1">
      <alignment horizontal="left" vertical="center" wrapText="1"/>
    </xf>
    <xf numFmtId="0" fontId="15" fillId="0" borderId="22" xfId="0" applyFont="1" applyBorder="1" applyAlignment="1">
      <alignment horizontal="left" vertical="center" wrapText="1"/>
    </xf>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15" fillId="0" borderId="35" xfId="0" applyFont="1" applyBorder="1" applyAlignment="1">
      <alignment horizontal="left" vertical="center" wrapText="1"/>
    </xf>
    <xf numFmtId="0" fontId="15" fillId="0" borderId="21" xfId="0" applyFont="1" applyBorder="1" applyAlignment="1">
      <alignment horizontal="left" vertical="center"/>
    </xf>
    <xf numFmtId="0" fontId="15" fillId="0" borderId="0" xfId="0" applyFont="1" applyAlignment="1">
      <alignment horizontal="left" vertical="center"/>
    </xf>
    <xf numFmtId="0" fontId="15" fillId="0" borderId="22" xfId="0" applyFont="1" applyBorder="1" applyAlignment="1">
      <alignment horizontal="left" vertical="center"/>
    </xf>
    <xf numFmtId="0" fontId="15" fillId="0" borderId="28" xfId="0" applyFont="1" applyBorder="1" applyAlignment="1">
      <alignment horizontal="left" vertical="center" wrapText="1"/>
    </xf>
    <xf numFmtId="0" fontId="15" fillId="0" borderId="6"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wrapText="1"/>
    </xf>
    <xf numFmtId="0" fontId="24" fillId="0" borderId="31" xfId="0" applyFont="1" applyBorder="1" applyAlignment="1">
      <alignment horizontal="left" wrapText="1"/>
    </xf>
    <xf numFmtId="0" fontId="24" fillId="0" borderId="32" xfId="0" applyFont="1" applyBorder="1" applyAlignment="1">
      <alignment horizontal="left" wrapText="1"/>
    </xf>
    <xf numFmtId="0" fontId="15" fillId="0" borderId="16" xfId="0" applyFont="1" applyBorder="1" applyAlignment="1">
      <alignment horizontal="left" wrapText="1"/>
    </xf>
    <xf numFmtId="0" fontId="24" fillId="0" borderId="14" xfId="0" applyFont="1" applyBorder="1" applyAlignment="1">
      <alignment horizontal="left" wrapText="1"/>
    </xf>
    <xf numFmtId="0" fontId="24" fillId="0" borderId="17" xfId="0" applyFont="1" applyBorder="1" applyAlignment="1">
      <alignment horizontal="left" wrapText="1"/>
    </xf>
    <xf numFmtId="0" fontId="15" fillId="0" borderId="28" xfId="0" applyFont="1" applyBorder="1" applyAlignment="1">
      <alignment horizontal="left" wrapText="1"/>
    </xf>
    <xf numFmtId="0" fontId="15" fillId="0" borderId="6" xfId="0" applyFont="1" applyBorder="1" applyAlignment="1">
      <alignment horizontal="left" wrapText="1"/>
    </xf>
    <xf numFmtId="0" fontId="15" fillId="0" borderId="29" xfId="0" applyFont="1" applyBorder="1" applyAlignment="1">
      <alignment horizontal="left" wrapText="1"/>
    </xf>
    <xf numFmtId="0" fontId="15" fillId="0" borderId="18" xfId="0" applyFont="1" applyBorder="1" applyAlignment="1">
      <alignment horizontal="left" wrapText="1"/>
    </xf>
    <xf numFmtId="0" fontId="24" fillId="0" borderId="19" xfId="0" applyFont="1" applyBorder="1" applyAlignment="1">
      <alignment horizontal="left" wrapText="1"/>
    </xf>
    <xf numFmtId="0" fontId="24" fillId="0" borderId="20" xfId="0" applyFont="1" applyBorder="1" applyAlignment="1">
      <alignment horizontal="left" wrapText="1"/>
    </xf>
    <xf numFmtId="0" fontId="21" fillId="3" borderId="30" xfId="0" applyFont="1" applyFill="1" applyBorder="1" applyAlignment="1">
      <alignment horizontal="left" vertical="center"/>
    </xf>
    <xf numFmtId="0" fontId="21" fillId="3" borderId="31" xfId="0" applyFont="1" applyFill="1" applyBorder="1" applyAlignment="1">
      <alignment horizontal="left" vertical="center"/>
    </xf>
    <xf numFmtId="0" fontId="21" fillId="3" borderId="32" xfId="0" applyFont="1" applyFill="1" applyBorder="1" applyAlignment="1">
      <alignment horizontal="left" vertical="center"/>
    </xf>
    <xf numFmtId="0" fontId="24" fillId="0" borderId="30" xfId="0" applyFont="1" applyBorder="1" applyAlignment="1">
      <alignment horizontal="left" wrapText="1"/>
    </xf>
    <xf numFmtId="0" fontId="23" fillId="0" borderId="14" xfId="0" applyFont="1" applyBorder="1" applyAlignment="1">
      <alignment horizontal="left" wrapText="1"/>
    </xf>
    <xf numFmtId="0" fontId="23" fillId="0" borderId="17" xfId="0" applyFont="1" applyBorder="1" applyAlignment="1">
      <alignment horizontal="left" wrapText="1"/>
    </xf>
    <xf numFmtId="0" fontId="15" fillId="0" borderId="16" xfId="0" applyFont="1" applyBorder="1" applyAlignment="1">
      <alignment horizontal="left" vertical="center" wrapText="1"/>
    </xf>
    <xf numFmtId="0" fontId="24" fillId="0" borderId="14" xfId="0" applyFont="1" applyBorder="1" applyAlignment="1">
      <alignment horizontal="left" vertical="center" wrapText="1"/>
    </xf>
    <xf numFmtId="0" fontId="24" fillId="0" borderId="17" xfId="0" applyFont="1" applyBorder="1" applyAlignment="1">
      <alignment horizontal="left" vertical="center" wrapText="1"/>
    </xf>
    <xf numFmtId="0" fontId="21" fillId="3" borderId="12" xfId="0" applyFont="1" applyFill="1" applyBorder="1" applyAlignment="1">
      <alignment horizontal="left" vertical="center"/>
    </xf>
    <xf numFmtId="0" fontId="22" fillId="3" borderId="14" xfId="0" applyFont="1" applyFill="1" applyBorder="1" applyAlignment="1">
      <alignment horizontal="left" vertical="center"/>
    </xf>
    <xf numFmtId="0" fontId="22" fillId="3" borderId="15" xfId="0" applyFont="1" applyFill="1" applyBorder="1" applyAlignment="1">
      <alignment horizontal="left" vertical="center"/>
    </xf>
    <xf numFmtId="0" fontId="21" fillId="3" borderId="12" xfId="0" applyFont="1" applyFill="1" applyBorder="1" applyAlignment="1">
      <alignment horizontal="left" wrapText="1"/>
    </xf>
    <xf numFmtId="0" fontId="22" fillId="3" borderId="14" xfId="0" applyFont="1" applyFill="1" applyBorder="1" applyAlignment="1">
      <alignment horizontal="left" wrapText="1"/>
    </xf>
    <xf numFmtId="0" fontId="22" fillId="3" borderId="15" xfId="0" applyFont="1" applyFill="1" applyBorder="1" applyAlignment="1">
      <alignment horizontal="left" wrapText="1"/>
    </xf>
    <xf numFmtId="0" fontId="21" fillId="3" borderId="14" xfId="0" applyFont="1" applyFill="1" applyBorder="1" applyAlignment="1">
      <alignment horizontal="left" vertical="center"/>
    </xf>
    <xf numFmtId="0" fontId="21" fillId="3" borderId="14" xfId="0" applyFont="1" applyFill="1" applyBorder="1" applyAlignment="1">
      <alignment horizontal="left" wrapText="1"/>
    </xf>
    <xf numFmtId="0" fontId="15" fillId="0" borderId="3" xfId="0" applyFont="1" applyBorder="1" applyAlignment="1">
      <alignment horizontal="center" vertical="center" wrapText="1"/>
    </xf>
    <xf numFmtId="0" fontId="15" fillId="0" borderId="11" xfId="0" applyFont="1" applyBorder="1" applyAlignment="1">
      <alignment horizontal="center" vertical="center" wrapText="1"/>
    </xf>
    <xf numFmtId="0" fontId="19" fillId="0" borderId="3" xfId="0" applyFont="1" applyBorder="1" applyAlignment="1">
      <alignment horizontal="center" vertical="center"/>
    </xf>
    <xf numFmtId="0" fontId="19" fillId="0" borderId="11" xfId="0" applyFont="1" applyBorder="1" applyAlignment="1">
      <alignment horizontal="center" vertical="center"/>
    </xf>
    <xf numFmtId="0" fontId="19"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21" fillId="3" borderId="15" xfId="0" applyFont="1" applyFill="1" applyBorder="1" applyAlignment="1">
      <alignment horizontal="left" vertical="center"/>
    </xf>
    <xf numFmtId="0" fontId="21" fillId="3" borderId="15" xfId="0" applyFont="1" applyFill="1" applyBorder="1" applyAlignment="1">
      <alignment horizontal="left" wrapText="1"/>
    </xf>
    <xf numFmtId="166" fontId="19" fillId="0" borderId="3" xfId="0" applyNumberFormat="1" applyFont="1" applyBorder="1" applyAlignment="1">
      <alignment horizontal="center" vertical="center"/>
    </xf>
    <xf numFmtId="166" fontId="19" fillId="0" borderId="11" xfId="0" applyNumberFormat="1" applyFont="1" applyBorder="1" applyAlignment="1">
      <alignment horizontal="center" vertical="center"/>
    </xf>
    <xf numFmtId="49" fontId="15" fillId="0" borderId="10" xfId="4" applyNumberFormat="1" applyFont="1" applyBorder="1" applyAlignment="1">
      <alignment horizontal="left" vertical="center" wrapText="1"/>
    </xf>
  </cellXfs>
  <cellStyles count="9">
    <cellStyle name="Comma0" xfId="1"/>
    <cellStyle name="Comma0 2" xfId="2"/>
    <cellStyle name="Normal" xfId="0" builtinId="0"/>
    <cellStyle name="Normal 111" xfId="3"/>
    <cellStyle name="Normal 112" xfId="4"/>
    <cellStyle name="Normal 112 2" xfId="5"/>
    <cellStyle name="Normal 2 2" xfId="6"/>
    <cellStyle name="Normal 3 2" xfId="7"/>
    <cellStyle name="Normal_BOQ m" xfId="8"/>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139032</xdr:colOff>
      <xdr:row>5</xdr:row>
      <xdr:rowOff>101198</xdr:rowOff>
    </xdr:to>
    <xdr:pic>
      <xdr:nvPicPr>
        <xdr:cNvPr id="51156" name="Picture 1">
          <a:extLst>
            <a:ext uri="{FF2B5EF4-FFF2-40B4-BE49-F238E27FC236}">
              <a16:creationId xmlns:a16="http://schemas.microsoft.com/office/drawing/2014/main" id="{8691D103-BDE7-4989-9A4E-B1DE9C517D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996282" cy="1082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45"/>
  <sheetViews>
    <sheetView view="pageBreakPreview" topLeftCell="A7" zoomScaleNormal="100" zoomScaleSheetLayoutView="100" zoomScalePageLayoutView="85" workbookViewId="0">
      <selection activeCell="B1" sqref="A1:E42"/>
    </sheetView>
  </sheetViews>
  <sheetFormatPr defaultRowHeight="12.6"/>
  <cols>
    <col min="1" max="1" width="12.88671875" customWidth="1"/>
    <col min="2" max="2" width="18.44140625" customWidth="1"/>
    <col min="3" max="3" width="43.6640625" customWidth="1"/>
    <col min="6" max="6" width="5.5546875" customWidth="1"/>
  </cols>
  <sheetData>
    <row r="1" spans="1:10" ht="21">
      <c r="A1" s="37"/>
      <c r="B1" s="38"/>
      <c r="C1" s="24"/>
      <c r="D1" s="24"/>
      <c r="E1" s="39"/>
      <c r="F1" s="6"/>
    </row>
    <row r="2" spans="1:10" ht="12.75" customHeight="1">
      <c r="A2" s="40"/>
      <c r="B2" s="21"/>
      <c r="C2" s="206" t="s">
        <v>445</v>
      </c>
      <c r="D2" s="206"/>
      <c r="E2" s="207"/>
      <c r="F2" s="6"/>
    </row>
    <row r="3" spans="1:10" ht="15.75" customHeight="1">
      <c r="A3" s="41"/>
      <c r="B3" s="20"/>
      <c r="C3" s="20"/>
      <c r="D3" s="20"/>
      <c r="E3" s="35"/>
      <c r="F3" s="7"/>
    </row>
    <row r="4" spans="1:10" ht="12.75" customHeight="1">
      <c r="A4" s="29"/>
      <c r="B4" s="21"/>
      <c r="C4" s="21"/>
      <c r="D4" s="21"/>
      <c r="E4" s="36"/>
      <c r="F4" s="3"/>
    </row>
    <row r="5" spans="1:10" ht="15.75" customHeight="1">
      <c r="A5" s="42"/>
      <c r="B5" s="43"/>
      <c r="C5" s="43"/>
      <c r="D5" s="43"/>
      <c r="E5" s="35"/>
      <c r="F5" s="7"/>
    </row>
    <row r="6" spans="1:10" ht="15" customHeight="1">
      <c r="A6" s="25"/>
      <c r="B6" s="1"/>
      <c r="C6" s="1"/>
      <c r="D6" s="1"/>
      <c r="E6" s="2"/>
      <c r="F6" s="1"/>
      <c r="J6" s="5"/>
    </row>
    <row r="7" spans="1:10" ht="13.2">
      <c r="A7" s="25"/>
      <c r="B7" s="1"/>
      <c r="C7" s="1"/>
      <c r="D7" s="1"/>
      <c r="E7" s="2"/>
      <c r="F7" s="1"/>
    </row>
    <row r="8" spans="1:10" ht="13.2">
      <c r="A8" s="25"/>
      <c r="B8" s="1"/>
      <c r="C8" s="1"/>
      <c r="D8" s="1"/>
      <c r="E8" s="2"/>
      <c r="F8" s="1"/>
    </row>
    <row r="9" spans="1:10" ht="13.2">
      <c r="A9" s="25"/>
      <c r="B9" s="1"/>
      <c r="C9" s="1"/>
      <c r="D9" s="1"/>
      <c r="E9" s="2"/>
      <c r="F9" s="1"/>
    </row>
    <row r="10" spans="1:10" ht="13.2">
      <c r="A10" s="25"/>
      <c r="B10" s="1"/>
      <c r="C10" s="1"/>
      <c r="D10" s="1"/>
      <c r="E10" s="2"/>
      <c r="F10" s="1"/>
    </row>
    <row r="11" spans="1:10" ht="13.2">
      <c r="A11" s="25"/>
      <c r="B11" s="1"/>
      <c r="C11" s="1"/>
      <c r="D11" s="1"/>
      <c r="E11" s="2"/>
      <c r="F11" s="1"/>
    </row>
    <row r="12" spans="1:10" ht="13.2">
      <c r="A12" s="25"/>
      <c r="B12" s="1"/>
      <c r="C12" s="1"/>
      <c r="D12" s="1"/>
      <c r="E12" s="2"/>
      <c r="F12" s="1"/>
    </row>
    <row r="13" spans="1:10" ht="13.2">
      <c r="A13" s="25"/>
      <c r="B13" s="1"/>
      <c r="C13" s="1"/>
      <c r="D13" s="1"/>
      <c r="E13" s="2"/>
      <c r="F13" s="1"/>
    </row>
    <row r="14" spans="1:10" ht="13.2">
      <c r="A14" s="25"/>
      <c r="B14" s="1"/>
      <c r="C14" s="1"/>
      <c r="D14" s="1"/>
      <c r="E14" s="2"/>
      <c r="F14" s="1"/>
    </row>
    <row r="15" spans="1:10" ht="13.2">
      <c r="A15" s="26"/>
      <c r="B15" s="1"/>
      <c r="C15" s="1"/>
      <c r="D15" s="1"/>
      <c r="E15" s="2"/>
      <c r="F15" s="1"/>
    </row>
    <row r="16" spans="1:10" ht="23.25" customHeight="1">
      <c r="A16" s="208" t="s">
        <v>446</v>
      </c>
      <c r="B16" s="209"/>
      <c r="C16" s="209"/>
      <c r="D16" s="209"/>
      <c r="E16" s="210"/>
      <c r="F16" s="1"/>
    </row>
    <row r="17" spans="1:6" ht="21">
      <c r="A17" s="27"/>
      <c r="B17" s="9"/>
      <c r="C17" s="9"/>
      <c r="D17" s="9"/>
      <c r="E17" s="2"/>
      <c r="F17" s="1"/>
    </row>
    <row r="18" spans="1:6" ht="21">
      <c r="A18" s="203" t="s">
        <v>235</v>
      </c>
      <c r="B18" s="211"/>
      <c r="C18" s="211"/>
      <c r="D18" s="211"/>
      <c r="E18" s="212"/>
      <c r="F18" s="1"/>
    </row>
    <row r="19" spans="1:6" ht="21">
      <c r="A19" s="28"/>
      <c r="B19" s="19"/>
      <c r="C19" s="19"/>
      <c r="D19" s="19"/>
      <c r="E19" s="2"/>
      <c r="F19" s="1"/>
    </row>
    <row r="20" spans="1:6" ht="21">
      <c r="A20" s="203" t="s">
        <v>296</v>
      </c>
      <c r="B20" s="204"/>
      <c r="C20" s="204"/>
      <c r="D20" s="204"/>
      <c r="E20" s="205"/>
      <c r="F20" s="1"/>
    </row>
    <row r="21" spans="1:6" ht="13.8">
      <c r="A21" s="29"/>
      <c r="B21" s="10"/>
      <c r="C21" s="10"/>
      <c r="D21" s="10"/>
      <c r="E21" s="30"/>
      <c r="F21" s="1"/>
    </row>
    <row r="22" spans="1:6" ht="13.8">
      <c r="A22" s="29"/>
      <c r="B22" s="10"/>
      <c r="C22" s="10"/>
      <c r="D22" s="10"/>
      <c r="E22" s="30"/>
      <c r="F22" s="1"/>
    </row>
    <row r="23" spans="1:6" ht="13.8">
      <c r="A23" s="29"/>
      <c r="B23" s="10"/>
      <c r="C23" s="10"/>
      <c r="D23" s="10"/>
      <c r="E23" s="30"/>
      <c r="F23" s="1"/>
    </row>
    <row r="24" spans="1:6" ht="13.8">
      <c r="A24" s="29"/>
      <c r="B24" s="10"/>
      <c r="C24" s="10"/>
      <c r="D24" s="10"/>
      <c r="E24" s="30"/>
      <c r="F24" s="1"/>
    </row>
    <row r="25" spans="1:6" ht="13.8">
      <c r="A25" s="31"/>
      <c r="B25" s="23"/>
      <c r="C25" s="23"/>
      <c r="D25" s="23"/>
      <c r="E25" s="30"/>
      <c r="F25" s="1"/>
    </row>
    <row r="26" spans="1:6" ht="39.6" customHeight="1">
      <c r="A26" s="29"/>
      <c r="B26" s="201" t="s">
        <v>131</v>
      </c>
      <c r="C26" s="202"/>
      <c r="D26" s="10"/>
      <c r="E26" s="30"/>
      <c r="F26" s="1"/>
    </row>
    <row r="27" spans="1:6" ht="13.8">
      <c r="A27" s="29"/>
      <c r="B27" s="16"/>
      <c r="C27" s="16"/>
      <c r="D27" s="10"/>
      <c r="E27" s="30"/>
      <c r="F27" s="1"/>
    </row>
    <row r="28" spans="1:6" ht="13.8">
      <c r="A28" s="29"/>
      <c r="B28" s="16"/>
      <c r="C28" s="16"/>
      <c r="D28" s="10"/>
      <c r="E28" s="30"/>
      <c r="F28" s="1"/>
    </row>
    <row r="29" spans="1:6" ht="13.8">
      <c r="A29" s="29"/>
      <c r="B29" s="201" t="s">
        <v>229</v>
      </c>
      <c r="C29" s="202"/>
      <c r="D29" s="10"/>
      <c r="E29" s="30"/>
    </row>
    <row r="30" spans="1:6" ht="13.8">
      <c r="A30" s="29"/>
      <c r="B30" s="16"/>
      <c r="C30" s="16"/>
      <c r="D30" s="10"/>
      <c r="E30" s="30"/>
    </row>
    <row r="31" spans="1:6" ht="13.8">
      <c r="A31" s="29"/>
      <c r="B31" s="16"/>
      <c r="C31" s="16"/>
      <c r="D31" s="10"/>
      <c r="E31" s="30"/>
    </row>
    <row r="32" spans="1:6" ht="39.6" customHeight="1">
      <c r="A32" s="29"/>
      <c r="B32" s="201" t="s">
        <v>137</v>
      </c>
      <c r="C32" s="202"/>
      <c r="D32" s="10"/>
      <c r="E32" s="30"/>
    </row>
    <row r="33" spans="1:5" ht="13.2" customHeight="1">
      <c r="A33" s="29"/>
      <c r="B33" s="22"/>
      <c r="C33" s="22"/>
      <c r="D33" s="10"/>
      <c r="E33" s="30"/>
    </row>
    <row r="34" spans="1:5" ht="13.2" customHeight="1">
      <c r="A34" s="29"/>
      <c r="B34" s="10"/>
      <c r="C34" s="10"/>
      <c r="D34" s="10"/>
      <c r="E34" s="30"/>
    </row>
    <row r="35" spans="1:5" ht="13.8">
      <c r="A35" s="29"/>
      <c r="B35" s="10"/>
      <c r="C35" s="10"/>
      <c r="D35" s="10"/>
      <c r="E35" s="30"/>
    </row>
    <row r="36" spans="1:5" ht="13.8">
      <c r="A36" s="29"/>
      <c r="B36" s="10"/>
      <c r="C36" s="10"/>
      <c r="D36" s="10"/>
      <c r="E36" s="30"/>
    </row>
    <row r="37" spans="1:5" ht="13.8">
      <c r="A37" s="29"/>
      <c r="B37" s="10"/>
      <c r="C37" s="10"/>
      <c r="D37" s="10"/>
      <c r="E37" s="30"/>
    </row>
    <row r="38" spans="1:5" ht="13.8">
      <c r="A38" s="29"/>
      <c r="B38" s="10"/>
      <c r="C38" s="10"/>
      <c r="D38" s="10"/>
      <c r="E38" s="30"/>
    </row>
    <row r="39" spans="1:5" ht="13.8">
      <c r="A39" s="29"/>
      <c r="B39" s="10"/>
      <c r="C39" s="10"/>
      <c r="D39" s="10"/>
      <c r="E39" s="30"/>
    </row>
    <row r="40" spans="1:5" ht="13.8">
      <c r="A40" s="29"/>
      <c r="B40" s="15"/>
      <c r="C40" s="10"/>
      <c r="D40" s="10"/>
      <c r="E40" s="30"/>
    </row>
    <row r="41" spans="1:5" ht="13.8">
      <c r="A41" s="29"/>
      <c r="B41" s="15"/>
      <c r="C41" s="10"/>
      <c r="D41" s="10"/>
      <c r="E41" s="30"/>
    </row>
    <row r="42" spans="1:5" ht="13.8">
      <c r="A42" s="29"/>
      <c r="B42" s="15"/>
      <c r="C42" s="10"/>
      <c r="D42" s="10"/>
      <c r="E42" s="30"/>
    </row>
    <row r="43" spans="1:5" ht="13.8">
      <c r="A43" s="29"/>
      <c r="B43" s="10"/>
      <c r="C43" s="10"/>
      <c r="D43" s="10"/>
      <c r="E43" s="30"/>
    </row>
    <row r="44" spans="1:5" ht="13.8">
      <c r="A44" s="29"/>
      <c r="B44" s="10"/>
      <c r="C44" s="10"/>
      <c r="D44" s="10"/>
      <c r="E44" s="30"/>
    </row>
    <row r="45" spans="1:5" ht="13.8">
      <c r="A45" s="32"/>
      <c r="B45" s="33"/>
      <c r="C45" s="33"/>
      <c r="D45" s="33"/>
      <c r="E45" s="34"/>
    </row>
  </sheetData>
  <mergeCells count="7">
    <mergeCell ref="B32:C32"/>
    <mergeCell ref="A20:E20"/>
    <mergeCell ref="C2:E2"/>
    <mergeCell ref="A16:E16"/>
    <mergeCell ref="A18:E18"/>
    <mergeCell ref="B26:C26"/>
    <mergeCell ref="B29:C29"/>
  </mergeCells>
  <pageMargins left="0.55118110236220474" right="0.35433070866141736" top="0.98425196850393704" bottom="0.98425196850393704" header="0.51181102362204722" footer="0.51181102362204722"/>
  <pageSetup paperSize="9" firstPageNumber="0"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51"/>
  <sheetViews>
    <sheetView view="pageLayout" zoomScaleNormal="100" zoomScaleSheetLayoutView="100" workbookViewId="0">
      <selection activeCell="B7" sqref="B7:B15"/>
    </sheetView>
  </sheetViews>
  <sheetFormatPr defaultRowHeight="12.6"/>
  <cols>
    <col min="1" max="1" width="11.88671875" customWidth="1"/>
    <col min="2" max="2" width="18.44140625" customWidth="1"/>
    <col min="3" max="3" width="44" customWidth="1"/>
    <col min="4" max="4" width="7.44140625" customWidth="1"/>
    <col min="5" max="5" width="11.6640625" customWidth="1"/>
    <col min="7" max="7" width="5.5546875" customWidth="1"/>
  </cols>
  <sheetData>
    <row r="1" spans="1:11" ht="21">
      <c r="A1" s="213" t="s">
        <v>201</v>
      </c>
      <c r="B1" s="214"/>
      <c r="C1" s="214"/>
      <c r="D1" s="214"/>
      <c r="E1" s="215"/>
      <c r="F1" s="6"/>
      <c r="G1" s="6"/>
    </row>
    <row r="2" spans="1:11" ht="12.75" customHeight="1">
      <c r="A2" s="44"/>
      <c r="B2" s="13"/>
      <c r="C2" s="13"/>
      <c r="D2" s="13"/>
      <c r="E2" s="45"/>
      <c r="F2" s="6"/>
      <c r="G2" s="6"/>
    </row>
    <row r="3" spans="1:11" ht="15.6">
      <c r="A3" s="216" t="s">
        <v>45</v>
      </c>
      <c r="B3" s="217"/>
      <c r="C3" s="217"/>
      <c r="D3" s="217"/>
      <c r="E3" s="218"/>
      <c r="F3" s="7"/>
      <c r="G3" s="7"/>
    </row>
    <row r="4" spans="1:11" ht="13.8">
      <c r="A4" s="46"/>
      <c r="B4" s="14"/>
      <c r="C4" s="14"/>
      <c r="D4" s="14"/>
      <c r="E4" s="47"/>
      <c r="F4" s="3"/>
      <c r="G4" s="3"/>
    </row>
    <row r="5" spans="1:11" ht="15.6">
      <c r="A5" s="219" t="s">
        <v>440</v>
      </c>
      <c r="B5" s="220"/>
      <c r="C5" s="220"/>
      <c r="D5" s="220"/>
      <c r="E5" s="221"/>
      <c r="F5" s="7"/>
      <c r="G5" s="7"/>
    </row>
    <row r="6" spans="1:11" ht="14.4">
      <c r="A6" s="29"/>
      <c r="B6" s="10"/>
      <c r="C6" s="10"/>
      <c r="D6" s="10"/>
      <c r="E6" s="154" t="s">
        <v>27</v>
      </c>
      <c r="F6" s="1"/>
      <c r="G6" s="1"/>
      <c r="K6" s="5"/>
    </row>
    <row r="7" spans="1:11" ht="13.8">
      <c r="A7" s="48"/>
      <c r="B7" s="16" t="s">
        <v>441</v>
      </c>
      <c r="C7" s="16" t="s">
        <v>48</v>
      </c>
      <c r="D7" s="16"/>
      <c r="E7" s="153">
        <v>1</v>
      </c>
      <c r="F7" s="1"/>
      <c r="G7" s="1"/>
    </row>
    <row r="8" spans="1:11" ht="13.8">
      <c r="A8" s="48"/>
      <c r="B8" s="16"/>
      <c r="C8" s="16"/>
      <c r="D8" s="16"/>
      <c r="E8" s="153"/>
      <c r="F8" s="1"/>
      <c r="G8" s="1"/>
    </row>
    <row r="9" spans="1:11" ht="13.8">
      <c r="A9" s="48"/>
      <c r="B9" s="16" t="s">
        <v>442</v>
      </c>
      <c r="C9" s="16" t="s">
        <v>11</v>
      </c>
      <c r="D9" s="16"/>
      <c r="E9" s="153">
        <v>6</v>
      </c>
      <c r="F9" s="1"/>
      <c r="G9" s="1"/>
    </row>
    <row r="10" spans="1:11" ht="13.8">
      <c r="A10" s="48"/>
      <c r="B10" s="16"/>
      <c r="C10" s="16"/>
      <c r="D10" s="16"/>
      <c r="E10" s="153"/>
      <c r="F10" s="1"/>
      <c r="G10" s="1"/>
    </row>
    <row r="11" spans="1:11" ht="13.8">
      <c r="A11" s="48"/>
      <c r="B11" s="16" t="s">
        <v>443</v>
      </c>
      <c r="C11" s="16" t="s">
        <v>356</v>
      </c>
      <c r="D11" s="16"/>
      <c r="E11" s="153">
        <v>10</v>
      </c>
      <c r="F11" s="1"/>
      <c r="G11" s="1"/>
    </row>
    <row r="12" spans="1:11" ht="13.8">
      <c r="A12" s="48"/>
      <c r="B12" s="16"/>
      <c r="C12" s="16"/>
      <c r="D12" s="16"/>
      <c r="E12" s="153"/>
      <c r="F12" s="1"/>
      <c r="G12" s="1"/>
    </row>
    <row r="13" spans="1:11" ht="13.8">
      <c r="A13" s="48"/>
      <c r="B13" s="16" t="s">
        <v>443</v>
      </c>
      <c r="C13" s="16" t="s">
        <v>357</v>
      </c>
      <c r="D13" s="16"/>
      <c r="E13" s="153">
        <v>10</v>
      </c>
      <c r="F13" s="1"/>
      <c r="G13" s="1"/>
    </row>
    <row r="14" spans="1:11" ht="13.8">
      <c r="A14" s="48"/>
      <c r="B14" s="16"/>
      <c r="C14" s="16"/>
      <c r="D14" s="16"/>
      <c r="E14" s="153"/>
      <c r="F14" s="1"/>
      <c r="G14" s="1"/>
    </row>
    <row r="15" spans="1:11" ht="13.8">
      <c r="A15" s="48"/>
      <c r="B15" s="16" t="s">
        <v>444</v>
      </c>
      <c r="C15" s="16" t="s">
        <v>142</v>
      </c>
      <c r="D15" s="16"/>
      <c r="E15" s="153">
        <v>17</v>
      </c>
      <c r="F15" s="1"/>
      <c r="G15" s="1"/>
    </row>
    <row r="16" spans="1:11" ht="13.8">
      <c r="A16" s="48"/>
      <c r="B16" s="16"/>
      <c r="C16" s="16"/>
      <c r="D16" s="16"/>
      <c r="E16" s="153"/>
      <c r="F16" s="1"/>
      <c r="G16" s="1"/>
    </row>
    <row r="17" spans="1:7" ht="13.8">
      <c r="A17" s="48"/>
      <c r="B17" s="16"/>
      <c r="C17" s="16"/>
      <c r="D17" s="16"/>
      <c r="E17" s="153"/>
      <c r="F17" s="1"/>
      <c r="G17" s="1"/>
    </row>
    <row r="18" spans="1:7" ht="13.8">
      <c r="A18" s="48"/>
      <c r="B18" s="16"/>
      <c r="C18" s="16"/>
      <c r="D18" s="16"/>
      <c r="E18" s="153"/>
      <c r="F18" s="1"/>
      <c r="G18" s="1"/>
    </row>
    <row r="19" spans="1:7" ht="13.8">
      <c r="A19" s="48"/>
      <c r="B19" s="16"/>
      <c r="C19" s="16"/>
      <c r="D19" s="16"/>
      <c r="E19" s="153"/>
      <c r="F19" s="1"/>
      <c r="G19" s="1"/>
    </row>
    <row r="20" spans="1:7" ht="13.8">
      <c r="A20" s="48"/>
      <c r="B20" s="16"/>
      <c r="C20" s="16"/>
      <c r="D20" s="16"/>
      <c r="E20" s="49"/>
      <c r="F20" s="1"/>
      <c r="G20" s="1"/>
    </row>
    <row r="21" spans="1:7" ht="13.8">
      <c r="A21" s="48"/>
      <c r="B21" s="16"/>
      <c r="F21" s="1"/>
      <c r="G21" s="1"/>
    </row>
    <row r="22" spans="1:7" ht="13.8">
      <c r="A22" s="48"/>
      <c r="B22" s="16"/>
      <c r="C22" s="16"/>
      <c r="D22" s="16"/>
      <c r="E22" s="49"/>
      <c r="F22" s="1"/>
      <c r="G22" s="1"/>
    </row>
    <row r="23" spans="1:7" ht="13.8">
      <c r="A23" s="48"/>
      <c r="B23" s="16"/>
      <c r="C23" s="16"/>
      <c r="D23" s="16"/>
      <c r="E23" s="49"/>
      <c r="F23" s="1"/>
      <c r="G23" s="1"/>
    </row>
    <row r="24" spans="1:7" ht="13.8">
      <c r="A24" s="48"/>
      <c r="B24" s="16"/>
      <c r="C24" s="16"/>
      <c r="D24" s="16"/>
      <c r="E24" s="49"/>
      <c r="F24" s="1"/>
      <c r="G24" s="1"/>
    </row>
    <row r="25" spans="1:7" ht="13.8">
      <c r="A25" s="48"/>
      <c r="B25" s="16"/>
      <c r="C25" s="16"/>
      <c r="D25" s="16"/>
      <c r="E25" s="49"/>
      <c r="F25" s="1"/>
      <c r="G25" s="1"/>
    </row>
    <row r="26" spans="1:7" ht="13.8">
      <c r="A26" s="48"/>
      <c r="B26" s="16"/>
      <c r="C26" s="16"/>
      <c r="D26" s="16"/>
      <c r="E26" s="49"/>
      <c r="F26" s="1"/>
      <c r="G26" s="1"/>
    </row>
    <row r="27" spans="1:7" ht="13.8">
      <c r="A27" s="48"/>
      <c r="B27" s="16"/>
      <c r="C27" s="16"/>
      <c r="D27" s="16"/>
      <c r="E27" s="49"/>
      <c r="F27" s="1"/>
      <c r="G27" s="1"/>
    </row>
    <row r="28" spans="1:7" ht="13.8">
      <c r="A28" s="48"/>
      <c r="B28" s="16"/>
      <c r="C28" s="16"/>
      <c r="D28" s="16"/>
      <c r="E28" s="49"/>
      <c r="F28" s="1"/>
      <c r="G28" s="1"/>
    </row>
    <row r="29" spans="1:7" ht="13.8">
      <c r="A29" s="48"/>
      <c r="B29" s="16"/>
      <c r="C29" s="16"/>
      <c r="D29" s="16"/>
      <c r="E29" s="49"/>
      <c r="F29" s="1"/>
      <c r="G29" s="1"/>
    </row>
    <row r="30" spans="1:7" ht="13.8">
      <c r="A30" s="48"/>
      <c r="B30" s="16"/>
      <c r="C30" s="16"/>
      <c r="D30" s="16"/>
      <c r="E30" s="49"/>
      <c r="F30" s="1"/>
      <c r="G30" s="1"/>
    </row>
    <row r="31" spans="1:7" ht="13.8">
      <c r="A31" s="48"/>
      <c r="B31" s="16"/>
      <c r="C31" s="16"/>
      <c r="D31" s="16"/>
      <c r="E31" s="49"/>
      <c r="F31" s="1"/>
      <c r="G31" s="1"/>
    </row>
    <row r="32" spans="1:7" ht="13.2" customHeight="1">
      <c r="A32" s="48"/>
      <c r="B32" s="16"/>
      <c r="C32" s="16"/>
      <c r="D32" s="16"/>
      <c r="E32" s="49"/>
      <c r="F32" s="1"/>
      <c r="G32" s="1"/>
    </row>
    <row r="33" spans="1:5" ht="13.8">
      <c r="A33" s="48"/>
      <c r="B33" s="16"/>
      <c r="C33" s="16"/>
      <c r="D33" s="16"/>
      <c r="E33" s="49"/>
    </row>
    <row r="34" spans="1:5" ht="13.8">
      <c r="A34" s="48"/>
      <c r="B34" s="16"/>
      <c r="C34" s="16"/>
      <c r="D34" s="16"/>
      <c r="E34" s="49"/>
    </row>
    <row r="35" spans="1:5" ht="13.8">
      <c r="A35" s="48"/>
      <c r="B35" s="16"/>
      <c r="C35" s="17"/>
      <c r="D35" s="16"/>
      <c r="E35" s="49"/>
    </row>
    <row r="36" spans="1:5" ht="13.8">
      <c r="A36" s="48"/>
      <c r="B36" s="16"/>
      <c r="C36" s="16"/>
      <c r="D36" s="16"/>
      <c r="E36" s="49"/>
    </row>
    <row r="37" spans="1:5" ht="13.8">
      <c r="A37" s="48"/>
      <c r="B37" s="16"/>
      <c r="C37" s="16"/>
      <c r="D37" s="16"/>
      <c r="E37" s="49"/>
    </row>
    <row r="38" spans="1:5" ht="13.8">
      <c r="A38" s="48"/>
      <c r="B38" s="16"/>
      <c r="C38" s="18"/>
      <c r="D38" s="16"/>
      <c r="E38" s="49"/>
    </row>
    <row r="39" spans="1:5" ht="13.8">
      <c r="A39" s="48"/>
      <c r="B39" s="16"/>
      <c r="C39" s="16"/>
      <c r="D39" s="16"/>
      <c r="E39" s="49"/>
    </row>
    <row r="40" spans="1:5" ht="13.8">
      <c r="A40" s="48"/>
      <c r="B40" s="16"/>
      <c r="C40" s="16"/>
      <c r="D40" s="16"/>
      <c r="E40" s="49"/>
    </row>
    <row r="41" spans="1:5" ht="13.8">
      <c r="A41" s="48"/>
      <c r="B41" s="16"/>
      <c r="C41" s="16"/>
      <c r="D41" s="16"/>
      <c r="E41" s="49"/>
    </row>
    <row r="42" spans="1:5" ht="13.8">
      <c r="A42" s="48"/>
      <c r="B42" s="16"/>
      <c r="C42" s="16"/>
      <c r="D42" s="16"/>
      <c r="E42" s="49"/>
    </row>
    <row r="43" spans="1:5" ht="13.8">
      <c r="A43" s="48"/>
      <c r="B43" s="16"/>
      <c r="C43" s="16"/>
      <c r="D43" s="16"/>
      <c r="E43" s="49"/>
    </row>
    <row r="44" spans="1:5" ht="13.8">
      <c r="A44" s="48"/>
      <c r="B44" s="16"/>
      <c r="C44" s="16"/>
      <c r="D44" s="16"/>
      <c r="E44" s="49"/>
    </row>
    <row r="45" spans="1:5" ht="13.8">
      <c r="A45" s="48"/>
      <c r="B45" s="16"/>
      <c r="C45" s="16"/>
      <c r="D45" s="16"/>
      <c r="E45" s="49"/>
    </row>
    <row r="46" spans="1:5" ht="13.8">
      <c r="A46" s="48"/>
      <c r="B46" s="16"/>
      <c r="C46" s="16"/>
      <c r="D46" s="16"/>
      <c r="E46" s="49"/>
    </row>
    <row r="47" spans="1:5" ht="13.8">
      <c r="A47" s="48"/>
      <c r="B47" s="16"/>
      <c r="C47" s="16"/>
      <c r="D47" s="16"/>
      <c r="E47" s="49"/>
    </row>
    <row r="48" spans="1:5" ht="13.8">
      <c r="A48" s="48"/>
      <c r="B48" s="16"/>
      <c r="C48" s="16"/>
      <c r="D48" s="16"/>
      <c r="E48" s="49"/>
    </row>
    <row r="49" spans="1:5" ht="13.8">
      <c r="A49" s="48"/>
      <c r="B49" s="16"/>
      <c r="C49" s="16"/>
      <c r="D49" s="16"/>
      <c r="E49" s="49"/>
    </row>
    <row r="50" spans="1:5">
      <c r="A50" s="25"/>
      <c r="E50" s="148"/>
    </row>
    <row r="51" spans="1:5">
      <c r="A51" s="147"/>
      <c r="B51" s="146"/>
      <c r="C51" s="146"/>
      <c r="D51" s="146"/>
      <c r="E51" s="149"/>
    </row>
  </sheetData>
  <mergeCells count="3">
    <mergeCell ref="A1:E1"/>
    <mergeCell ref="A3:E3"/>
    <mergeCell ref="A5:E5"/>
  </mergeCells>
  <phoneticPr fontId="0" type="noConversion"/>
  <pageMargins left="0.55118110236220474" right="0.35433070866141736" top="0.98425196850393704" bottom="0.98425196850393704" header="0.51181102362204722" footer="0.51181102362204722"/>
  <pageSetup paperSize="9" firstPageNumber="0" orientation="portrait" useFirstPageNumber="1" r:id="rId1"/>
  <headerFooter alignWithMargins="0">
    <oddHeader>&amp;C&amp;"-,Regular"&amp;K515151NECSA_AREA_26_FIRST_FLOOR_OFFICES_HVAC_Rev 0</oddHeader>
    <oddFooter xml:space="preserve">&amp;L&amp;"-,Regular"&amp;K515151TENDER DOCUMENT FOR THE ALTERATIONS AND ADDITIONS TO NECSA AREA 26 FIRST FLOOR OFFICES: HVAC SERVICES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225"/>
  <sheetViews>
    <sheetView view="pageBreakPreview" topLeftCell="A184" zoomScaleNormal="100" zoomScaleSheetLayoutView="100" workbookViewId="0">
      <selection activeCell="A205" sqref="A205"/>
    </sheetView>
  </sheetViews>
  <sheetFormatPr defaultRowHeight="12.6"/>
  <cols>
    <col min="1" max="1" width="15.33203125" bestFit="1" customWidth="1"/>
    <col min="2" max="2" width="48.88671875" customWidth="1"/>
    <col min="3" max="3" width="3.6640625" customWidth="1"/>
    <col min="4" max="4" width="16.5546875" customWidth="1"/>
    <col min="5" max="5" width="0.33203125" customWidth="1"/>
    <col min="6" max="6" width="10.5546875" customWidth="1"/>
    <col min="7" max="7" width="5.5546875" customWidth="1"/>
  </cols>
  <sheetData>
    <row r="1" spans="1:11" ht="15.6">
      <c r="A1" s="249" t="s">
        <v>447</v>
      </c>
      <c r="B1" s="250"/>
      <c r="C1" s="250"/>
      <c r="D1" s="250"/>
      <c r="E1" s="250"/>
      <c r="F1" s="251"/>
      <c r="G1" s="7"/>
    </row>
    <row r="2" spans="1:11" ht="15.6">
      <c r="A2" s="158" t="s">
        <v>48</v>
      </c>
      <c r="B2" s="159"/>
      <c r="C2" s="159"/>
      <c r="D2" s="159"/>
      <c r="E2" s="159"/>
      <c r="F2" s="160"/>
      <c r="G2" s="7"/>
    </row>
    <row r="3" spans="1:11" ht="16.2" thickBot="1">
      <c r="A3" s="102"/>
      <c r="B3" s="103"/>
      <c r="C3" s="103"/>
      <c r="D3" s="103"/>
      <c r="E3" s="103"/>
      <c r="F3" s="104"/>
      <c r="G3" s="1"/>
      <c r="K3" s="5"/>
    </row>
    <row r="4" spans="1:11" ht="33.6" customHeight="1">
      <c r="A4" s="252" t="s">
        <v>354</v>
      </c>
      <c r="B4" s="238"/>
      <c r="C4" s="238"/>
      <c r="D4" s="238"/>
      <c r="E4" s="238"/>
      <c r="F4" s="239"/>
      <c r="G4" s="1"/>
      <c r="K4" s="5"/>
    </row>
    <row r="5" spans="1:11" ht="5.7" customHeight="1">
      <c r="A5" s="105"/>
      <c r="B5" s="106"/>
      <c r="C5" s="106"/>
      <c r="D5" s="106"/>
      <c r="E5" s="106"/>
      <c r="F5" s="107"/>
      <c r="G5" s="1"/>
      <c r="K5" s="5"/>
    </row>
    <row r="6" spans="1:11" ht="56.4" customHeight="1">
      <c r="A6" s="240" t="s">
        <v>228</v>
      </c>
      <c r="B6" s="253"/>
      <c r="C6" s="253"/>
      <c r="D6" s="253"/>
      <c r="E6" s="253"/>
      <c r="F6" s="254"/>
      <c r="G6" s="1"/>
      <c r="K6" s="5"/>
    </row>
    <row r="7" spans="1:11" ht="5.7" customHeight="1">
      <c r="A7" s="105"/>
      <c r="B7" s="106"/>
      <c r="C7" s="106"/>
      <c r="D7" s="106"/>
      <c r="E7" s="106"/>
      <c r="F7" s="107"/>
      <c r="G7" s="1"/>
      <c r="K7" s="5"/>
    </row>
    <row r="8" spans="1:11" ht="42.6" customHeight="1">
      <c r="A8" s="240" t="s">
        <v>100</v>
      </c>
      <c r="B8" s="241"/>
      <c r="C8" s="241"/>
      <c r="D8" s="241"/>
      <c r="E8" s="241"/>
      <c r="F8" s="242"/>
      <c r="G8" s="1"/>
      <c r="K8" s="5"/>
    </row>
    <row r="9" spans="1:11" ht="5.7" customHeight="1">
      <c r="A9" s="105"/>
      <c r="B9" s="106"/>
      <c r="C9" s="106"/>
      <c r="D9" s="106"/>
      <c r="E9" s="106"/>
      <c r="F9" s="107"/>
      <c r="G9" s="1"/>
      <c r="K9" s="5"/>
    </row>
    <row r="10" spans="1:11" ht="42.6" customHeight="1">
      <c r="A10" s="240" t="s">
        <v>140</v>
      </c>
      <c r="B10" s="241"/>
      <c r="C10" s="241"/>
      <c r="D10" s="241"/>
      <c r="E10" s="241"/>
      <c r="F10" s="242"/>
      <c r="G10" s="1"/>
      <c r="K10" s="5"/>
    </row>
    <row r="11" spans="1:11" ht="5.7" customHeight="1">
      <c r="A11" s="105"/>
      <c r="B11" s="106"/>
      <c r="C11" s="106"/>
      <c r="D11" s="106"/>
      <c r="E11" s="106"/>
      <c r="F11" s="107"/>
      <c r="G11" s="1"/>
      <c r="K11" s="5"/>
    </row>
    <row r="12" spans="1:11" ht="81.599999999999994" customHeight="1">
      <c r="A12" s="240" t="s">
        <v>101</v>
      </c>
      <c r="B12" s="241"/>
      <c r="C12" s="241"/>
      <c r="D12" s="241"/>
      <c r="E12" s="241"/>
      <c r="F12" s="242"/>
      <c r="G12" s="1"/>
      <c r="K12" s="5"/>
    </row>
    <row r="13" spans="1:11" ht="5.7" customHeight="1">
      <c r="A13" s="105"/>
      <c r="B13" s="106"/>
      <c r="C13" s="106"/>
      <c r="D13" s="106"/>
      <c r="E13" s="106"/>
      <c r="F13" s="107"/>
      <c r="G13" s="1"/>
      <c r="K13" s="5"/>
    </row>
    <row r="14" spans="1:11" ht="55.95" customHeight="1">
      <c r="A14" s="255" t="s">
        <v>102</v>
      </c>
      <c r="B14" s="256"/>
      <c r="C14" s="256"/>
      <c r="D14" s="256"/>
      <c r="E14" s="256"/>
      <c r="F14" s="257"/>
      <c r="G14" s="1"/>
      <c r="K14" s="5"/>
    </row>
    <row r="15" spans="1:11" ht="5.7" customHeight="1">
      <c r="A15" s="105"/>
      <c r="B15" s="106"/>
      <c r="C15" s="106"/>
      <c r="D15" s="106"/>
      <c r="E15" s="106"/>
      <c r="F15" s="107"/>
      <c r="G15" s="1"/>
      <c r="K15" s="5"/>
    </row>
    <row r="16" spans="1:11" ht="15.6">
      <c r="A16" s="240" t="s">
        <v>103</v>
      </c>
      <c r="B16" s="241"/>
      <c r="C16" s="241"/>
      <c r="D16" s="241"/>
      <c r="E16" s="241"/>
      <c r="F16" s="242"/>
      <c r="G16" s="1"/>
      <c r="K16" s="5"/>
    </row>
    <row r="17" spans="1:11" ht="5.7" customHeight="1">
      <c r="A17" s="105"/>
      <c r="B17" s="106"/>
      <c r="C17" s="106"/>
      <c r="D17" s="106"/>
      <c r="E17" s="106"/>
      <c r="F17" s="107"/>
      <c r="G17" s="1"/>
      <c r="K17" s="5"/>
    </row>
    <row r="18" spans="1:11" ht="52.95" customHeight="1">
      <c r="A18" s="240" t="s">
        <v>104</v>
      </c>
      <c r="B18" s="241"/>
      <c r="C18" s="241"/>
      <c r="D18" s="241"/>
      <c r="E18" s="241"/>
      <c r="F18" s="242"/>
      <c r="G18" s="1"/>
      <c r="K18" s="5"/>
    </row>
    <row r="19" spans="1:11" ht="5.7" customHeight="1">
      <c r="A19" s="105"/>
      <c r="B19" s="106"/>
      <c r="C19" s="106"/>
      <c r="D19" s="106"/>
      <c r="E19" s="106"/>
      <c r="F19" s="107"/>
      <c r="G19" s="1"/>
      <c r="K19" s="5"/>
    </row>
    <row r="20" spans="1:11" ht="28.95" customHeight="1">
      <c r="A20" s="240" t="s">
        <v>105</v>
      </c>
      <c r="B20" s="241"/>
      <c r="C20" s="241"/>
      <c r="D20" s="241"/>
      <c r="E20" s="241"/>
      <c r="F20" s="242"/>
      <c r="G20" s="1"/>
      <c r="K20" s="5"/>
    </row>
    <row r="21" spans="1:11" ht="5.7" customHeight="1">
      <c r="A21" s="105"/>
      <c r="B21" s="106"/>
      <c r="C21" s="106"/>
      <c r="D21" s="106"/>
      <c r="E21" s="106"/>
      <c r="F21" s="107"/>
      <c r="G21" s="1"/>
      <c r="K21" s="5"/>
    </row>
    <row r="22" spans="1:11" ht="28.95" customHeight="1">
      <c r="A22" s="240" t="s">
        <v>106</v>
      </c>
      <c r="B22" s="241"/>
      <c r="C22" s="241"/>
      <c r="D22" s="241"/>
      <c r="E22" s="241"/>
      <c r="F22" s="242"/>
      <c r="G22" s="1"/>
      <c r="K22" s="5"/>
    </row>
    <row r="23" spans="1:11" ht="5.7" customHeight="1">
      <c r="A23" s="105"/>
      <c r="B23" s="106"/>
      <c r="C23" s="106"/>
      <c r="D23" s="106"/>
      <c r="E23" s="106"/>
      <c r="F23" s="107"/>
      <c r="G23" s="1"/>
      <c r="K23" s="5"/>
    </row>
    <row r="24" spans="1:11" ht="28.95" customHeight="1">
      <c r="A24" s="240" t="s">
        <v>107</v>
      </c>
      <c r="B24" s="241"/>
      <c r="C24" s="241"/>
      <c r="D24" s="241"/>
      <c r="E24" s="241"/>
      <c r="F24" s="242"/>
      <c r="G24" s="1"/>
      <c r="K24" s="5"/>
    </row>
    <row r="25" spans="1:11" ht="5.7" customHeight="1">
      <c r="A25" s="105"/>
      <c r="B25" s="106"/>
      <c r="C25" s="106"/>
      <c r="D25" s="106"/>
      <c r="E25" s="106"/>
      <c r="F25" s="107"/>
      <c r="G25" s="1"/>
      <c r="K25" s="5"/>
    </row>
    <row r="26" spans="1:11" ht="54.6" customHeight="1">
      <c r="A26" s="240" t="s">
        <v>108</v>
      </c>
      <c r="B26" s="241"/>
      <c r="C26" s="241"/>
      <c r="D26" s="241"/>
      <c r="E26" s="241"/>
      <c r="F26" s="242"/>
      <c r="G26" s="1"/>
      <c r="K26" s="5"/>
    </row>
    <row r="27" spans="1:11" ht="5.7" customHeight="1">
      <c r="A27" s="105"/>
      <c r="B27" s="106"/>
      <c r="C27" s="106"/>
      <c r="D27" s="106"/>
      <c r="E27" s="106"/>
      <c r="F27" s="107"/>
      <c r="G27" s="1"/>
      <c r="K27" s="5"/>
    </row>
    <row r="28" spans="1:11" ht="15.6" customHeight="1">
      <c r="A28" s="240" t="s">
        <v>109</v>
      </c>
      <c r="B28" s="241"/>
      <c r="C28" s="241"/>
      <c r="D28" s="241"/>
      <c r="E28" s="241"/>
      <c r="F28" s="242"/>
      <c r="G28" s="1"/>
      <c r="K28" s="5"/>
    </row>
    <row r="29" spans="1:11" ht="5.7" customHeight="1">
      <c r="A29" s="105"/>
      <c r="B29" s="106"/>
      <c r="C29" s="106"/>
      <c r="D29" s="106"/>
      <c r="E29" s="106"/>
      <c r="F29" s="107"/>
      <c r="G29" s="1"/>
      <c r="K29" s="5"/>
    </row>
    <row r="30" spans="1:11" ht="28.95" customHeight="1" thickBot="1">
      <c r="A30" s="246" t="s">
        <v>110</v>
      </c>
      <c r="B30" s="247"/>
      <c r="C30" s="247"/>
      <c r="D30" s="247"/>
      <c r="E30" s="247"/>
      <c r="F30" s="248"/>
      <c r="G30" s="1"/>
      <c r="K30" s="5"/>
    </row>
    <row r="31" spans="1:11" ht="5.7" customHeight="1" thickBot="1">
      <c r="A31" s="106"/>
      <c r="B31" s="106"/>
      <c r="C31" s="106"/>
      <c r="D31" s="106"/>
      <c r="E31" s="106"/>
      <c r="F31" s="106"/>
      <c r="G31" s="1"/>
      <c r="K31" s="5"/>
    </row>
    <row r="32" spans="1:11" ht="43.95" customHeight="1">
      <c r="A32" s="237" t="s">
        <v>111</v>
      </c>
      <c r="B32" s="238"/>
      <c r="C32" s="238"/>
      <c r="D32" s="238"/>
      <c r="E32" s="238"/>
      <c r="F32" s="239"/>
      <c r="G32" s="1"/>
      <c r="K32" s="5"/>
    </row>
    <row r="33" spans="1:11" ht="5.7" customHeight="1">
      <c r="A33" s="105"/>
      <c r="B33" s="106"/>
      <c r="C33" s="106"/>
      <c r="D33" s="106"/>
      <c r="E33" s="106"/>
      <c r="F33" s="107"/>
      <c r="G33" s="1"/>
      <c r="K33" s="5"/>
    </row>
    <row r="34" spans="1:11" ht="42" customHeight="1">
      <c r="A34" s="240" t="s">
        <v>112</v>
      </c>
      <c r="B34" s="241"/>
      <c r="C34" s="241"/>
      <c r="D34" s="241"/>
      <c r="E34" s="241"/>
      <c r="F34" s="242"/>
      <c r="G34" s="1"/>
      <c r="K34" s="5"/>
    </row>
    <row r="35" spans="1:11" ht="5.7" customHeight="1">
      <c r="A35" s="105"/>
      <c r="B35" s="106"/>
      <c r="C35" s="106"/>
      <c r="D35" s="106"/>
      <c r="E35" s="106"/>
      <c r="F35" s="107"/>
      <c r="G35" s="1"/>
      <c r="K35" s="5"/>
    </row>
    <row r="36" spans="1:11" ht="42" customHeight="1">
      <c r="A36" s="240" t="s">
        <v>136</v>
      </c>
      <c r="B36" s="241"/>
      <c r="C36" s="241"/>
      <c r="D36" s="241"/>
      <c r="E36" s="241"/>
      <c r="F36" s="242"/>
      <c r="G36" s="1"/>
      <c r="K36" s="5"/>
    </row>
    <row r="37" spans="1:11" ht="5.7" customHeight="1">
      <c r="A37" s="105"/>
      <c r="B37" s="106"/>
      <c r="C37" s="106"/>
      <c r="D37" s="106"/>
      <c r="E37" s="106"/>
      <c r="F37" s="107"/>
      <c r="G37" s="1"/>
      <c r="K37" s="5"/>
    </row>
    <row r="38" spans="1:11" ht="31.2" customHeight="1">
      <c r="A38" s="240" t="s">
        <v>141</v>
      </c>
      <c r="B38" s="241"/>
      <c r="C38" s="241"/>
      <c r="D38" s="241"/>
      <c r="E38" s="241"/>
      <c r="F38" s="242"/>
      <c r="G38" s="1"/>
      <c r="K38" s="5"/>
    </row>
    <row r="39" spans="1:11" ht="5.7" customHeight="1">
      <c r="A39" s="105"/>
      <c r="B39" s="106"/>
      <c r="C39" s="106"/>
      <c r="D39" s="106"/>
      <c r="E39" s="106"/>
      <c r="F39" s="107"/>
      <c r="G39" s="1"/>
      <c r="K39" s="5"/>
    </row>
    <row r="40" spans="1:11" ht="13.8">
      <c r="A40" s="108" t="s">
        <v>448</v>
      </c>
      <c r="B40" s="109" t="s">
        <v>49</v>
      </c>
      <c r="C40" s="110"/>
      <c r="D40" s="110" t="s">
        <v>98</v>
      </c>
      <c r="E40" s="110"/>
      <c r="F40" s="111"/>
      <c r="G40" s="1"/>
    </row>
    <row r="41" spans="1:11" ht="27.6">
      <c r="A41" s="112"/>
      <c r="B41" s="18" t="s">
        <v>97</v>
      </c>
      <c r="C41" s="16"/>
      <c r="D41" s="16"/>
      <c r="E41" s="16"/>
      <c r="F41" s="113"/>
      <c r="G41" s="1"/>
    </row>
    <row r="42" spans="1:11" ht="5.0999999999999996" customHeight="1">
      <c r="A42" s="112"/>
      <c r="B42" s="16"/>
      <c r="C42" s="16"/>
      <c r="D42" s="16"/>
      <c r="E42" s="16"/>
      <c r="F42" s="113"/>
      <c r="G42" s="1"/>
    </row>
    <row r="43" spans="1:11" ht="13.8">
      <c r="A43" s="114" t="s">
        <v>0</v>
      </c>
      <c r="B43" s="16"/>
      <c r="C43" s="16"/>
      <c r="D43" s="101" t="s">
        <v>96</v>
      </c>
      <c r="E43" s="16"/>
      <c r="F43" s="113"/>
      <c r="G43" s="1"/>
    </row>
    <row r="44" spans="1:11" ht="13.8">
      <c r="A44" s="115" t="s">
        <v>199</v>
      </c>
      <c r="B44" s="101" t="s">
        <v>144</v>
      </c>
      <c r="C44" s="16"/>
      <c r="D44" s="16" t="s">
        <v>98</v>
      </c>
      <c r="E44" s="16"/>
      <c r="F44" s="113"/>
      <c r="G44" s="1"/>
    </row>
    <row r="45" spans="1:11" ht="27.6">
      <c r="A45" s="112"/>
      <c r="B45" s="116" t="s">
        <v>202</v>
      </c>
      <c r="C45" s="16"/>
      <c r="D45" s="16"/>
      <c r="E45" s="16"/>
      <c r="F45" s="113"/>
      <c r="G45" s="1"/>
    </row>
    <row r="46" spans="1:11" ht="5.0999999999999996" customHeight="1">
      <c r="A46" s="112"/>
      <c r="B46" s="117"/>
      <c r="C46" s="16"/>
      <c r="D46" s="16"/>
      <c r="E46" s="16"/>
      <c r="F46" s="113"/>
      <c r="G46" s="1"/>
    </row>
    <row r="47" spans="1:11" ht="13.8">
      <c r="A47" s="114" t="s">
        <v>0</v>
      </c>
      <c r="B47" s="16"/>
      <c r="C47" s="16"/>
      <c r="D47" s="101" t="s">
        <v>96</v>
      </c>
      <c r="E47" s="16"/>
      <c r="F47" s="113"/>
      <c r="G47" s="1"/>
    </row>
    <row r="48" spans="1:11" ht="27.6">
      <c r="A48" s="115" t="s">
        <v>164</v>
      </c>
      <c r="B48" s="118" t="s">
        <v>145</v>
      </c>
      <c r="C48" s="16"/>
      <c r="D48" s="16" t="s">
        <v>98</v>
      </c>
      <c r="E48" s="16"/>
      <c r="F48" s="113"/>
      <c r="G48" s="1"/>
    </row>
    <row r="49" spans="1:11" ht="41.4">
      <c r="A49" s="112"/>
      <c r="B49" s="116" t="s">
        <v>203</v>
      </c>
      <c r="C49" s="16"/>
      <c r="D49" s="16"/>
      <c r="E49" s="16"/>
      <c r="F49" s="113"/>
      <c r="G49" s="1"/>
    </row>
    <row r="50" spans="1:11" ht="5.0999999999999996" customHeight="1">
      <c r="A50" s="112"/>
      <c r="B50" s="16"/>
      <c r="C50" s="16"/>
      <c r="D50" s="16"/>
      <c r="E50" s="16"/>
      <c r="F50" s="113"/>
      <c r="G50" s="1"/>
    </row>
    <row r="51" spans="1:11" ht="13.8">
      <c r="A51" s="114" t="s">
        <v>0</v>
      </c>
      <c r="B51" s="16"/>
      <c r="C51" s="16"/>
      <c r="D51" s="101" t="s">
        <v>96</v>
      </c>
      <c r="E51" s="16"/>
      <c r="F51" s="113"/>
      <c r="G51" s="1"/>
    </row>
    <row r="52" spans="1:11" ht="13.8">
      <c r="A52" s="115" t="s">
        <v>165</v>
      </c>
      <c r="B52" s="101" t="s">
        <v>146</v>
      </c>
      <c r="C52" s="16"/>
      <c r="D52" s="16" t="s">
        <v>98</v>
      </c>
      <c r="E52" s="16"/>
      <c r="F52" s="113"/>
      <c r="G52" s="1"/>
    </row>
    <row r="53" spans="1:11" ht="41.4">
      <c r="A53" s="112"/>
      <c r="B53" s="116" t="s">
        <v>204</v>
      </c>
      <c r="C53" s="16"/>
      <c r="D53" s="16"/>
      <c r="E53" s="16"/>
      <c r="F53" s="113"/>
      <c r="G53" s="1"/>
    </row>
    <row r="54" spans="1:11" ht="5.0999999999999996" customHeight="1">
      <c r="A54" s="112"/>
      <c r="B54" s="16"/>
      <c r="C54" s="16"/>
      <c r="D54" s="16"/>
      <c r="E54" s="16"/>
      <c r="F54" s="113"/>
      <c r="G54" s="1"/>
    </row>
    <row r="55" spans="1:11" ht="13.8">
      <c r="A55" s="114" t="s">
        <v>0</v>
      </c>
      <c r="B55" s="16"/>
      <c r="C55" s="16"/>
      <c r="D55" s="101" t="s">
        <v>96</v>
      </c>
      <c r="E55" s="16"/>
      <c r="F55" s="113"/>
      <c r="G55" s="1"/>
    </row>
    <row r="56" spans="1:11" ht="13.8">
      <c r="A56" s="115" t="s">
        <v>166</v>
      </c>
      <c r="B56" s="101" t="s">
        <v>147</v>
      </c>
      <c r="C56" s="16"/>
      <c r="D56" s="16" t="s">
        <v>98</v>
      </c>
      <c r="E56" s="16"/>
      <c r="F56" s="113"/>
      <c r="G56" s="1"/>
    </row>
    <row r="57" spans="1:11" ht="27.6">
      <c r="A57" s="112"/>
      <c r="B57" s="116" t="s">
        <v>52</v>
      </c>
      <c r="C57" s="16"/>
      <c r="D57" s="16"/>
      <c r="E57" s="16"/>
      <c r="F57" s="113"/>
      <c r="G57" s="1"/>
    </row>
    <row r="58" spans="1:11" ht="5.7" customHeight="1">
      <c r="A58" s="105"/>
      <c r="B58" s="106"/>
      <c r="C58" s="106"/>
      <c r="D58" s="106"/>
      <c r="E58" s="106"/>
      <c r="F58" s="107"/>
      <c r="G58" s="1"/>
      <c r="K58" s="5"/>
    </row>
    <row r="59" spans="1:11" ht="13.8">
      <c r="A59" s="114" t="s">
        <v>0</v>
      </c>
      <c r="B59" s="16"/>
      <c r="C59" s="16"/>
      <c r="D59" s="101" t="s">
        <v>96</v>
      </c>
      <c r="E59" s="16"/>
      <c r="F59" s="113"/>
      <c r="G59" s="1"/>
    </row>
    <row r="60" spans="1:11" ht="13.8">
      <c r="A60" s="115" t="s">
        <v>167</v>
      </c>
      <c r="B60" s="101" t="s">
        <v>148</v>
      </c>
      <c r="C60" s="16"/>
      <c r="D60" s="16" t="s">
        <v>98</v>
      </c>
      <c r="E60" s="16"/>
      <c r="F60" s="113"/>
      <c r="G60" s="1"/>
    </row>
    <row r="61" spans="1:11" ht="27.6">
      <c r="A61" s="112"/>
      <c r="B61" s="116" t="s">
        <v>205</v>
      </c>
      <c r="C61" s="16"/>
      <c r="D61" s="16"/>
      <c r="E61" s="16"/>
      <c r="F61" s="113"/>
      <c r="G61" s="1"/>
    </row>
    <row r="62" spans="1:11" ht="5.0999999999999996" customHeight="1">
      <c r="A62" s="112"/>
      <c r="B62" s="16"/>
      <c r="C62" s="16"/>
      <c r="D62" s="16"/>
      <c r="E62" s="16"/>
      <c r="F62" s="113"/>
      <c r="G62" s="1"/>
    </row>
    <row r="63" spans="1:11" ht="13.8">
      <c r="A63" s="114" t="s">
        <v>0</v>
      </c>
      <c r="B63" s="16"/>
      <c r="C63" s="16"/>
      <c r="D63" s="101" t="s">
        <v>96</v>
      </c>
      <c r="E63" s="16"/>
      <c r="F63" s="113"/>
      <c r="G63" s="1"/>
    </row>
    <row r="64" spans="1:11" ht="13.8">
      <c r="A64" s="115" t="s">
        <v>168</v>
      </c>
      <c r="B64" s="101" t="s">
        <v>149</v>
      </c>
      <c r="C64" s="16"/>
      <c r="D64" s="16" t="s">
        <v>98</v>
      </c>
      <c r="E64" s="16"/>
      <c r="F64" s="113"/>
      <c r="G64" s="1"/>
    </row>
    <row r="65" spans="1:7" ht="27.6">
      <c r="A65" s="112"/>
      <c r="B65" s="116" t="s">
        <v>114</v>
      </c>
      <c r="C65" s="16"/>
      <c r="D65" s="16"/>
      <c r="E65" s="16"/>
      <c r="F65" s="113"/>
      <c r="G65" s="1"/>
    </row>
    <row r="66" spans="1:7" ht="5.0999999999999996" customHeight="1">
      <c r="A66" s="112"/>
      <c r="B66" s="117"/>
      <c r="C66" s="16"/>
      <c r="D66" s="16"/>
      <c r="E66" s="16"/>
      <c r="F66" s="113"/>
      <c r="G66" s="1"/>
    </row>
    <row r="67" spans="1:7" ht="13.8">
      <c r="A67" s="114" t="s">
        <v>0</v>
      </c>
      <c r="B67" s="16"/>
      <c r="C67" s="16"/>
      <c r="D67" s="101" t="s">
        <v>96</v>
      </c>
      <c r="E67" s="16"/>
      <c r="F67" s="113"/>
      <c r="G67" s="1"/>
    </row>
    <row r="68" spans="1:7" ht="13.8">
      <c r="A68" s="115" t="s">
        <v>169</v>
      </c>
      <c r="B68" s="101" t="s">
        <v>150</v>
      </c>
      <c r="C68" s="16"/>
      <c r="D68" s="16" t="s">
        <v>98</v>
      </c>
      <c r="E68" s="16"/>
      <c r="F68" s="113"/>
      <c r="G68" s="1"/>
    </row>
    <row r="69" spans="1:7" ht="27.6">
      <c r="A69" s="112"/>
      <c r="B69" s="116" t="s">
        <v>206</v>
      </c>
      <c r="C69" s="16"/>
      <c r="D69" s="16"/>
      <c r="E69" s="16"/>
      <c r="F69" s="113"/>
      <c r="G69" s="1"/>
    </row>
    <row r="70" spans="1:7" ht="5.0999999999999996" customHeight="1">
      <c r="A70" s="112"/>
      <c r="B70" s="16"/>
      <c r="C70" s="16"/>
      <c r="D70" s="16"/>
      <c r="E70" s="16"/>
      <c r="F70" s="113"/>
      <c r="G70" s="1"/>
    </row>
    <row r="71" spans="1:7" ht="5.0999999999999996" customHeight="1">
      <c r="A71" s="112"/>
      <c r="B71" s="16"/>
      <c r="C71" s="16"/>
      <c r="D71" s="16"/>
      <c r="E71" s="16"/>
      <c r="F71" s="113"/>
      <c r="G71" s="1"/>
    </row>
    <row r="72" spans="1:7" ht="5.0999999999999996" customHeight="1">
      <c r="A72" s="112"/>
      <c r="B72" s="16"/>
      <c r="C72" s="16"/>
      <c r="D72" s="16"/>
      <c r="E72" s="16"/>
      <c r="F72" s="113"/>
      <c r="G72" s="1"/>
    </row>
    <row r="73" spans="1:7" ht="32.25" customHeight="1" thickBot="1">
      <c r="A73" s="112"/>
      <c r="B73" s="16"/>
      <c r="C73" s="16"/>
      <c r="D73" s="16"/>
      <c r="E73" s="16"/>
      <c r="F73" s="113"/>
      <c r="G73" s="1"/>
    </row>
    <row r="74" spans="1:7" ht="13.8">
      <c r="A74" s="119" t="s">
        <v>0</v>
      </c>
      <c r="B74" s="120"/>
      <c r="C74" s="120"/>
      <c r="D74" s="121" t="s">
        <v>96</v>
      </c>
      <c r="E74" s="120"/>
      <c r="F74" s="122"/>
      <c r="G74" s="1"/>
    </row>
    <row r="75" spans="1:7" ht="13.8">
      <c r="A75" s="115" t="s">
        <v>170</v>
      </c>
      <c r="B75" s="101" t="s">
        <v>151</v>
      </c>
      <c r="C75" s="16"/>
      <c r="D75" s="16" t="s">
        <v>98</v>
      </c>
      <c r="E75" s="16"/>
      <c r="F75" s="113"/>
      <c r="G75" s="1"/>
    </row>
    <row r="76" spans="1:7" ht="27.6">
      <c r="A76" s="112"/>
      <c r="B76" s="116" t="s">
        <v>207</v>
      </c>
      <c r="C76" s="16"/>
      <c r="D76" s="16"/>
      <c r="E76" s="16"/>
      <c r="F76" s="113"/>
      <c r="G76" s="1"/>
    </row>
    <row r="77" spans="1:7" ht="5.0999999999999996" customHeight="1">
      <c r="A77" s="112"/>
      <c r="B77" s="16"/>
      <c r="C77" s="16"/>
      <c r="D77" s="16"/>
      <c r="E77" s="16"/>
      <c r="F77" s="113"/>
      <c r="G77" s="1"/>
    </row>
    <row r="78" spans="1:7" ht="13.8">
      <c r="A78" s="114" t="s">
        <v>0</v>
      </c>
      <c r="B78" s="16"/>
      <c r="C78" s="16"/>
      <c r="D78" s="101" t="s">
        <v>96</v>
      </c>
      <c r="E78" s="16"/>
      <c r="F78" s="113"/>
      <c r="G78" s="1"/>
    </row>
    <row r="79" spans="1:7" ht="27.6">
      <c r="A79" s="115" t="s">
        <v>171</v>
      </c>
      <c r="B79" s="118" t="s">
        <v>152</v>
      </c>
      <c r="C79" s="16"/>
      <c r="D79" s="16" t="s">
        <v>98</v>
      </c>
      <c r="E79" s="16"/>
      <c r="F79" s="113"/>
      <c r="G79" s="1"/>
    </row>
    <row r="80" spans="1:7" ht="27.6">
      <c r="A80" s="112"/>
      <c r="B80" s="116" t="s">
        <v>208</v>
      </c>
      <c r="C80" s="16"/>
      <c r="D80" s="16"/>
      <c r="E80" s="16"/>
      <c r="F80" s="113"/>
      <c r="G80" s="1"/>
    </row>
    <row r="81" spans="1:7" ht="5.0999999999999996" customHeight="1">
      <c r="A81" s="112"/>
      <c r="B81" s="16"/>
      <c r="C81" s="16"/>
      <c r="D81" s="16"/>
      <c r="E81" s="16"/>
      <c r="F81" s="113"/>
      <c r="G81" s="1"/>
    </row>
    <row r="82" spans="1:7" ht="13.8">
      <c r="A82" s="114" t="s">
        <v>0</v>
      </c>
      <c r="B82" s="16"/>
      <c r="C82" s="16"/>
      <c r="D82" s="101" t="s">
        <v>96</v>
      </c>
      <c r="E82" s="16"/>
      <c r="F82" s="113"/>
      <c r="G82" s="1"/>
    </row>
    <row r="83" spans="1:7" ht="13.8">
      <c r="A83" s="115" t="s">
        <v>172</v>
      </c>
      <c r="B83" s="101" t="s">
        <v>153</v>
      </c>
      <c r="C83" s="16"/>
      <c r="D83" s="16" t="s">
        <v>98</v>
      </c>
      <c r="E83" s="16"/>
      <c r="F83" s="113"/>
      <c r="G83" s="1"/>
    </row>
    <row r="84" spans="1:7" ht="27.6">
      <c r="A84" s="112"/>
      <c r="B84" s="116" t="s">
        <v>50</v>
      </c>
      <c r="C84" s="16"/>
      <c r="D84" s="16"/>
      <c r="E84" s="16"/>
      <c r="F84" s="113"/>
      <c r="G84" s="1"/>
    </row>
    <row r="85" spans="1:7" ht="5.0999999999999996" customHeight="1">
      <c r="A85" s="112"/>
      <c r="B85" s="117"/>
      <c r="C85" s="16"/>
      <c r="D85" s="16"/>
      <c r="E85" s="16"/>
      <c r="F85" s="113"/>
      <c r="G85" s="1"/>
    </row>
    <row r="86" spans="1:7" ht="13.8">
      <c r="A86" s="114" t="s">
        <v>0</v>
      </c>
      <c r="B86" s="16"/>
      <c r="C86" s="16"/>
      <c r="D86" s="101" t="s">
        <v>96</v>
      </c>
      <c r="E86" s="16"/>
      <c r="F86" s="113"/>
      <c r="G86" s="1"/>
    </row>
    <row r="87" spans="1:7" ht="13.8">
      <c r="A87" s="115" t="s">
        <v>173</v>
      </c>
      <c r="B87" s="101" t="s">
        <v>154</v>
      </c>
      <c r="C87" s="16"/>
      <c r="D87" s="16" t="s">
        <v>98</v>
      </c>
      <c r="E87" s="16"/>
      <c r="F87" s="113"/>
      <c r="G87" s="1"/>
    </row>
    <row r="88" spans="1:7" ht="27.6">
      <c r="A88" s="112"/>
      <c r="B88" s="116" t="s">
        <v>209</v>
      </c>
      <c r="C88" s="16"/>
      <c r="D88" s="16"/>
      <c r="E88" s="16"/>
      <c r="F88" s="113"/>
      <c r="G88" s="1"/>
    </row>
    <row r="89" spans="1:7" ht="5.0999999999999996" customHeight="1">
      <c r="A89" s="112"/>
      <c r="B89" s="16"/>
      <c r="C89" s="16"/>
      <c r="D89" s="16"/>
      <c r="E89" s="16"/>
      <c r="F89" s="113"/>
      <c r="G89" s="1"/>
    </row>
    <row r="90" spans="1:7" ht="13.8">
      <c r="A90" s="114" t="s">
        <v>0</v>
      </c>
      <c r="B90" s="16"/>
      <c r="C90" s="16"/>
      <c r="D90" s="101" t="s">
        <v>96</v>
      </c>
      <c r="E90" s="16"/>
      <c r="F90" s="113"/>
      <c r="G90" s="1"/>
    </row>
    <row r="91" spans="1:7" ht="13.8">
      <c r="A91" s="115" t="s">
        <v>174</v>
      </c>
      <c r="B91" s="101" t="s">
        <v>155</v>
      </c>
      <c r="C91" s="16"/>
      <c r="D91" s="16" t="s">
        <v>98</v>
      </c>
      <c r="E91" s="16"/>
      <c r="F91" s="113"/>
      <c r="G91" s="1"/>
    </row>
    <row r="92" spans="1:7" ht="27.6">
      <c r="A92" s="112"/>
      <c r="B92" s="116" t="s">
        <v>210</v>
      </c>
      <c r="C92" s="16"/>
      <c r="D92" s="16"/>
      <c r="E92" s="16"/>
      <c r="F92" s="113"/>
      <c r="G92" s="1"/>
    </row>
    <row r="93" spans="1:7" ht="5.0999999999999996" customHeight="1">
      <c r="A93" s="112"/>
      <c r="B93" s="16"/>
      <c r="C93" s="16"/>
      <c r="D93" s="16"/>
      <c r="E93" s="16"/>
      <c r="F93" s="113"/>
      <c r="G93" s="1"/>
    </row>
    <row r="94" spans="1:7" ht="13.8">
      <c r="A94" s="114" t="s">
        <v>0</v>
      </c>
      <c r="B94" s="16"/>
      <c r="C94" s="16"/>
      <c r="D94" s="101" t="s">
        <v>96</v>
      </c>
      <c r="E94" s="16"/>
      <c r="F94" s="113"/>
      <c r="G94" s="1"/>
    </row>
    <row r="95" spans="1:7" ht="13.8">
      <c r="A95" s="115" t="s">
        <v>175</v>
      </c>
      <c r="B95" s="101" t="s">
        <v>156</v>
      </c>
      <c r="C95" s="16"/>
      <c r="D95" s="16" t="s">
        <v>98</v>
      </c>
      <c r="E95" s="16"/>
      <c r="F95" s="113"/>
      <c r="G95" s="1"/>
    </row>
    <row r="96" spans="1:7" ht="41.4">
      <c r="A96" s="112"/>
      <c r="B96" s="116" t="s">
        <v>211</v>
      </c>
      <c r="C96" s="16"/>
      <c r="D96" s="16"/>
      <c r="E96" s="16"/>
      <c r="F96" s="113"/>
      <c r="G96" s="1"/>
    </row>
    <row r="97" spans="1:11" ht="5.7" customHeight="1">
      <c r="A97" s="105"/>
      <c r="B97" s="106"/>
      <c r="C97" s="106"/>
      <c r="D97" s="106"/>
      <c r="E97" s="106"/>
      <c r="F97" s="107"/>
      <c r="G97" s="1"/>
      <c r="K97" s="5"/>
    </row>
    <row r="98" spans="1:11" ht="13.8">
      <c r="A98" s="114" t="s">
        <v>0</v>
      </c>
      <c r="B98" s="16"/>
      <c r="C98" s="16"/>
      <c r="D98" s="101" t="s">
        <v>96</v>
      </c>
      <c r="E98" s="16"/>
      <c r="F98" s="113"/>
      <c r="G98" s="1"/>
    </row>
    <row r="99" spans="1:11" ht="13.8">
      <c r="A99" s="115" t="s">
        <v>176</v>
      </c>
      <c r="B99" s="101" t="s">
        <v>157</v>
      </c>
      <c r="C99" s="16"/>
      <c r="D99" s="16" t="s">
        <v>98</v>
      </c>
      <c r="E99" s="16"/>
      <c r="F99" s="113"/>
      <c r="G99" s="1"/>
    </row>
    <row r="100" spans="1:11" ht="27.6">
      <c r="A100" s="112"/>
      <c r="B100" s="18" t="s">
        <v>212</v>
      </c>
      <c r="C100" s="16"/>
      <c r="D100" s="16"/>
      <c r="E100" s="16"/>
      <c r="F100" s="113"/>
      <c r="G100" s="1"/>
    </row>
    <row r="101" spans="1:11" ht="5.0999999999999996" customHeight="1">
      <c r="A101" s="112"/>
      <c r="B101" s="16"/>
      <c r="C101" s="16"/>
      <c r="D101" s="16"/>
      <c r="E101" s="16"/>
      <c r="F101" s="113"/>
      <c r="G101" s="1"/>
    </row>
    <row r="102" spans="1:11" ht="13.8">
      <c r="A102" s="114" t="s">
        <v>0</v>
      </c>
      <c r="B102" s="16"/>
      <c r="C102" s="16"/>
      <c r="D102" s="101" t="s">
        <v>96</v>
      </c>
      <c r="E102" s="16"/>
      <c r="F102" s="113"/>
      <c r="G102" s="1"/>
    </row>
    <row r="103" spans="1:11" ht="13.8">
      <c r="A103" s="115" t="s">
        <v>177</v>
      </c>
      <c r="B103" s="101" t="s">
        <v>158</v>
      </c>
      <c r="C103" s="16"/>
      <c r="D103" s="16" t="s">
        <v>98</v>
      </c>
      <c r="E103" s="16"/>
      <c r="F103" s="113"/>
      <c r="G103" s="1"/>
    </row>
    <row r="104" spans="1:11" ht="27.6">
      <c r="A104" s="112"/>
      <c r="B104" s="116" t="s">
        <v>213</v>
      </c>
      <c r="C104" s="16"/>
      <c r="D104" s="16"/>
      <c r="E104" s="16"/>
      <c r="F104" s="113"/>
      <c r="G104" s="1"/>
    </row>
    <row r="105" spans="1:11" ht="5.0999999999999996" customHeight="1">
      <c r="A105" s="112"/>
      <c r="B105" s="117"/>
      <c r="C105" s="16"/>
      <c r="D105" s="16"/>
      <c r="E105" s="16"/>
      <c r="F105" s="113"/>
      <c r="G105" s="1"/>
    </row>
    <row r="106" spans="1:11" ht="13.8">
      <c r="A106" s="114" t="s">
        <v>0</v>
      </c>
      <c r="B106" s="16"/>
      <c r="C106" s="16"/>
      <c r="D106" s="101" t="s">
        <v>96</v>
      </c>
      <c r="E106" s="16"/>
      <c r="F106" s="113"/>
      <c r="G106" s="1"/>
    </row>
    <row r="107" spans="1:11" ht="13.8">
      <c r="A107" s="115" t="s">
        <v>178</v>
      </c>
      <c r="B107" s="101" t="s">
        <v>47</v>
      </c>
      <c r="C107" s="16"/>
      <c r="D107" s="16" t="s">
        <v>98</v>
      </c>
      <c r="E107" s="16"/>
      <c r="F107" s="113"/>
      <c r="G107" s="1"/>
    </row>
    <row r="108" spans="1:11" ht="27.6">
      <c r="A108" s="112"/>
      <c r="B108" s="116" t="s">
        <v>51</v>
      </c>
      <c r="C108" s="16"/>
      <c r="D108" s="16"/>
      <c r="E108" s="16"/>
      <c r="F108" s="113"/>
      <c r="G108" s="1"/>
    </row>
    <row r="109" spans="1:11" ht="5.0999999999999996" customHeight="1">
      <c r="A109" s="112"/>
      <c r="B109" s="16"/>
      <c r="C109" s="16"/>
      <c r="D109" s="16"/>
      <c r="E109" s="16"/>
      <c r="F109" s="113"/>
      <c r="G109" s="1"/>
    </row>
    <row r="110" spans="1:11" ht="13.8">
      <c r="A110" s="114" t="s">
        <v>0</v>
      </c>
      <c r="B110" s="16"/>
      <c r="C110" s="16"/>
      <c r="D110" s="101" t="s">
        <v>96</v>
      </c>
      <c r="E110" s="16"/>
      <c r="F110" s="113"/>
      <c r="G110" s="1"/>
    </row>
    <row r="111" spans="1:11" ht="13.8">
      <c r="A111" s="115" t="s">
        <v>179</v>
      </c>
      <c r="B111" s="101" t="s">
        <v>113</v>
      </c>
      <c r="C111" s="16"/>
      <c r="D111" s="16" t="s">
        <v>98</v>
      </c>
      <c r="E111" s="16"/>
      <c r="F111" s="113"/>
      <c r="G111" s="1"/>
    </row>
    <row r="112" spans="1:11" ht="27.6">
      <c r="A112" s="112"/>
      <c r="B112" s="116" t="s">
        <v>214</v>
      </c>
      <c r="C112" s="16"/>
      <c r="D112" s="16"/>
      <c r="E112" s="16"/>
      <c r="F112" s="113"/>
      <c r="G112" s="1"/>
    </row>
    <row r="113" spans="1:7" ht="5.0999999999999996" customHeight="1">
      <c r="A113" s="112"/>
      <c r="B113" s="16"/>
      <c r="C113" s="16"/>
      <c r="D113" s="16"/>
      <c r="E113" s="16"/>
      <c r="F113" s="113"/>
      <c r="G113" s="1"/>
    </row>
    <row r="114" spans="1:7" ht="13.8">
      <c r="A114" s="114" t="s">
        <v>0</v>
      </c>
      <c r="B114" s="16"/>
      <c r="C114" s="16"/>
      <c r="D114" s="101" t="s">
        <v>96</v>
      </c>
      <c r="E114" s="16"/>
      <c r="F114" s="113"/>
      <c r="G114" s="1"/>
    </row>
    <row r="115" spans="1:7" ht="13.8">
      <c r="A115" s="115" t="s">
        <v>180</v>
      </c>
      <c r="B115" s="101" t="s">
        <v>159</v>
      </c>
      <c r="C115" s="16"/>
      <c r="D115" s="16" t="s">
        <v>98</v>
      </c>
      <c r="E115" s="16"/>
      <c r="F115" s="113"/>
      <c r="G115" s="1"/>
    </row>
    <row r="116" spans="1:7" ht="27.6">
      <c r="A116" s="112"/>
      <c r="B116" s="116" t="s">
        <v>52</v>
      </c>
      <c r="C116" s="16"/>
      <c r="D116" s="16"/>
      <c r="E116" s="16"/>
      <c r="F116" s="113"/>
      <c r="G116" s="1"/>
    </row>
    <row r="117" spans="1:7" ht="13.5" customHeight="1">
      <c r="A117" s="112"/>
      <c r="B117" s="16"/>
      <c r="C117" s="16"/>
      <c r="D117" s="16"/>
      <c r="E117" s="16"/>
      <c r="F117" s="113"/>
      <c r="G117" s="1"/>
    </row>
    <row r="118" spans="1:7" ht="18.75" customHeight="1">
      <c r="A118" s="112"/>
      <c r="B118" s="16"/>
      <c r="C118" s="16"/>
      <c r="D118" s="16"/>
      <c r="E118" s="16"/>
      <c r="F118" s="113"/>
      <c r="G118" s="1"/>
    </row>
    <row r="119" spans="1:7" ht="13.2" customHeight="1">
      <c r="A119" s="112"/>
      <c r="B119" s="16"/>
      <c r="C119" s="16"/>
      <c r="D119" s="16"/>
      <c r="E119" s="16"/>
      <c r="F119" s="113"/>
      <c r="G119" s="1"/>
    </row>
    <row r="120" spans="1:7" ht="13.2" customHeight="1" thickBot="1">
      <c r="A120" s="112"/>
      <c r="B120" s="16"/>
      <c r="C120" s="16"/>
      <c r="D120" s="16"/>
      <c r="E120" s="16"/>
      <c r="F120" s="113"/>
      <c r="G120" s="1"/>
    </row>
    <row r="121" spans="1:7" ht="13.8">
      <c r="A121" s="119" t="s">
        <v>0</v>
      </c>
      <c r="B121" s="120"/>
      <c r="C121" s="120"/>
      <c r="D121" s="121" t="s">
        <v>96</v>
      </c>
      <c r="E121" s="120"/>
      <c r="F121" s="122"/>
      <c r="G121" s="1"/>
    </row>
    <row r="122" spans="1:7" ht="13.8">
      <c r="A122" s="115" t="s">
        <v>181</v>
      </c>
      <c r="B122" s="101" t="s">
        <v>160</v>
      </c>
      <c r="C122" s="16"/>
      <c r="D122" s="16" t="s">
        <v>98</v>
      </c>
      <c r="E122" s="16"/>
      <c r="F122" s="113"/>
      <c r="G122" s="1"/>
    </row>
    <row r="123" spans="1:7" ht="27.6">
      <c r="A123" s="123"/>
      <c r="B123" s="124" t="s">
        <v>227</v>
      </c>
      <c r="C123" s="50"/>
      <c r="D123" s="50"/>
      <c r="E123" s="50"/>
      <c r="F123" s="125"/>
      <c r="G123" s="1"/>
    </row>
    <row r="124" spans="1:7" ht="4.95" customHeight="1">
      <c r="A124" s="112"/>
      <c r="B124" s="116"/>
      <c r="C124" s="16"/>
      <c r="D124" s="16"/>
      <c r="E124" s="16"/>
      <c r="F124" s="113"/>
      <c r="G124" s="1"/>
    </row>
    <row r="125" spans="1:7" ht="13.8">
      <c r="A125" s="126" t="s">
        <v>0</v>
      </c>
      <c r="B125" s="110"/>
      <c r="C125" s="110"/>
      <c r="D125" s="127" t="s">
        <v>96</v>
      </c>
      <c r="E125" s="110"/>
      <c r="F125" s="111"/>
      <c r="G125" s="1"/>
    </row>
    <row r="126" spans="1:7" ht="13.8">
      <c r="A126" s="128" t="s">
        <v>449</v>
      </c>
      <c r="B126" s="101" t="s">
        <v>53</v>
      </c>
      <c r="C126" s="16"/>
      <c r="D126" s="16"/>
      <c r="E126" s="16"/>
      <c r="F126" s="113"/>
      <c r="G126" s="1"/>
    </row>
    <row r="127" spans="1:7" ht="13.8">
      <c r="A127" s="128" t="s">
        <v>161</v>
      </c>
      <c r="B127" s="16" t="s">
        <v>54</v>
      </c>
      <c r="C127" s="16"/>
      <c r="D127" s="16"/>
      <c r="E127" s="16"/>
      <c r="F127" s="113"/>
      <c r="G127" s="1"/>
    </row>
    <row r="128" spans="1:7" ht="13.8">
      <c r="A128" s="128" t="s">
        <v>161</v>
      </c>
      <c r="B128" s="16" t="s">
        <v>55</v>
      </c>
      <c r="C128" s="16"/>
      <c r="D128" s="16" t="s">
        <v>56</v>
      </c>
      <c r="E128" s="16"/>
      <c r="F128" s="113"/>
      <c r="G128" s="1"/>
    </row>
    <row r="129" spans="1:7" ht="13.8">
      <c r="A129" s="128" t="s">
        <v>162</v>
      </c>
      <c r="B129" s="16" t="s">
        <v>57</v>
      </c>
      <c r="C129" s="16"/>
      <c r="D129" s="16"/>
      <c r="E129" s="16"/>
      <c r="F129" s="113"/>
      <c r="G129" s="1"/>
    </row>
    <row r="130" spans="1:7" ht="13.8">
      <c r="A130" s="128" t="s">
        <v>162</v>
      </c>
      <c r="B130" s="16" t="s">
        <v>55</v>
      </c>
      <c r="C130" s="16"/>
      <c r="D130" s="16" t="s">
        <v>58</v>
      </c>
      <c r="E130" s="16"/>
      <c r="F130" s="113"/>
      <c r="G130" s="1"/>
    </row>
    <row r="131" spans="1:7" ht="13.8">
      <c r="A131" s="128" t="s">
        <v>163</v>
      </c>
      <c r="B131" s="16" t="s">
        <v>117</v>
      </c>
      <c r="C131" s="16"/>
      <c r="D131" s="16" t="s">
        <v>59</v>
      </c>
      <c r="E131" s="16"/>
      <c r="F131" s="113"/>
      <c r="G131" s="1"/>
    </row>
    <row r="132" spans="1:7" ht="13.8">
      <c r="A132" s="128" t="s">
        <v>163</v>
      </c>
      <c r="B132" s="16" t="s">
        <v>115</v>
      </c>
      <c r="C132" s="17"/>
      <c r="D132" s="16"/>
      <c r="E132" s="16"/>
      <c r="F132" s="113"/>
    </row>
    <row r="133" spans="1:7" ht="5.0999999999999996" customHeight="1">
      <c r="A133" s="129"/>
      <c r="B133" s="16"/>
      <c r="C133" s="16"/>
      <c r="D133" s="16"/>
      <c r="E133" s="16"/>
      <c r="F133" s="113"/>
    </row>
    <row r="134" spans="1:7" ht="45" customHeight="1">
      <c r="A134" s="225" t="s">
        <v>99</v>
      </c>
      <c r="B134" s="226"/>
      <c r="C134" s="226"/>
      <c r="D134" s="226"/>
      <c r="E134" s="226"/>
      <c r="F134" s="227"/>
    </row>
    <row r="135" spans="1:7" ht="5.0999999999999996" customHeight="1">
      <c r="A135" s="130"/>
      <c r="B135" s="16"/>
      <c r="C135" s="16"/>
      <c r="D135" s="16"/>
      <c r="E135" s="16"/>
      <c r="F135" s="113"/>
    </row>
    <row r="136" spans="1:7" ht="46.95" customHeight="1">
      <c r="A136" s="225" t="s">
        <v>60</v>
      </c>
      <c r="B136" s="226"/>
      <c r="C136" s="226"/>
      <c r="D136" s="226"/>
      <c r="E136" s="226"/>
      <c r="F136" s="227"/>
    </row>
    <row r="137" spans="1:7" ht="5.0999999999999996" customHeight="1">
      <c r="A137" s="112"/>
      <c r="B137" s="16"/>
      <c r="C137" s="16"/>
      <c r="D137" s="16"/>
      <c r="E137" s="16"/>
      <c r="F137" s="113"/>
    </row>
    <row r="138" spans="1:7" ht="49.2" customHeight="1">
      <c r="A138" s="234" t="s">
        <v>61</v>
      </c>
      <c r="B138" s="235"/>
      <c r="C138" s="235"/>
      <c r="D138" s="235"/>
      <c r="E138" s="235"/>
      <c r="F138" s="236"/>
    </row>
    <row r="139" spans="1:7" ht="5.0999999999999996" customHeight="1">
      <c r="A139" s="112"/>
      <c r="B139" s="16"/>
      <c r="C139" s="16"/>
      <c r="D139" s="16"/>
      <c r="E139" s="16"/>
      <c r="F139" s="113"/>
    </row>
    <row r="140" spans="1:7" ht="13.8">
      <c r="A140" s="126" t="s">
        <v>0</v>
      </c>
      <c r="B140" s="110"/>
      <c r="C140" s="110"/>
      <c r="D140" s="127" t="s">
        <v>96</v>
      </c>
      <c r="E140" s="110"/>
      <c r="F140" s="111"/>
    </row>
    <row r="141" spans="1:7" ht="13.8">
      <c r="A141" s="128" t="s">
        <v>450</v>
      </c>
      <c r="B141" s="101" t="s">
        <v>62</v>
      </c>
      <c r="C141" s="16"/>
      <c r="D141" s="16"/>
      <c r="E141" s="16"/>
      <c r="F141" s="113"/>
    </row>
    <row r="142" spans="1:7" ht="13.8">
      <c r="A142" s="128" t="s">
        <v>182</v>
      </c>
      <c r="B142" s="16" t="s">
        <v>55</v>
      </c>
      <c r="C142" s="16"/>
      <c r="D142" s="16"/>
      <c r="E142" s="16"/>
      <c r="F142" s="113"/>
    </row>
    <row r="143" spans="1:7" ht="13.8">
      <c r="A143" s="128" t="s">
        <v>182</v>
      </c>
      <c r="B143" s="16" t="s">
        <v>63</v>
      </c>
      <c r="C143" s="16"/>
      <c r="D143" s="16" t="s">
        <v>64</v>
      </c>
      <c r="E143" s="16"/>
      <c r="F143" s="113"/>
    </row>
    <row r="144" spans="1:7" ht="13.8">
      <c r="A144" s="128" t="s">
        <v>183</v>
      </c>
      <c r="B144" s="16" t="s">
        <v>116</v>
      </c>
      <c r="C144" s="16"/>
      <c r="D144" s="16" t="s">
        <v>64</v>
      </c>
      <c r="E144" s="16"/>
      <c r="F144" s="113"/>
    </row>
    <row r="145" spans="1:6" ht="13.8">
      <c r="A145" s="128" t="s">
        <v>183</v>
      </c>
      <c r="B145" s="16" t="s">
        <v>117</v>
      </c>
      <c r="C145" s="16"/>
      <c r="D145" s="16"/>
      <c r="E145" s="16"/>
      <c r="F145" s="113"/>
    </row>
    <row r="146" spans="1:6" ht="5.0999999999999996" customHeight="1">
      <c r="A146" s="112"/>
      <c r="B146" s="16"/>
      <c r="C146" s="16"/>
      <c r="D146" s="16"/>
      <c r="E146" s="16"/>
      <c r="F146" s="113"/>
    </row>
    <row r="147" spans="1:6" ht="27" customHeight="1">
      <c r="A147" s="222" t="s">
        <v>65</v>
      </c>
      <c r="B147" s="223"/>
      <c r="C147" s="223"/>
      <c r="D147" s="223"/>
      <c r="E147" s="223"/>
      <c r="F147" s="224"/>
    </row>
    <row r="148" spans="1:6" ht="5.0999999999999996" customHeight="1">
      <c r="A148" s="112"/>
      <c r="B148" s="16"/>
      <c r="C148" s="16"/>
      <c r="D148" s="16"/>
      <c r="E148" s="16"/>
      <c r="F148" s="113"/>
    </row>
    <row r="149" spans="1:6" ht="36.6" customHeight="1">
      <c r="A149" s="225" t="s">
        <v>66</v>
      </c>
      <c r="B149" s="226"/>
      <c r="C149" s="226"/>
      <c r="D149" s="226"/>
      <c r="E149" s="226"/>
      <c r="F149" s="227"/>
    </row>
    <row r="150" spans="1:6" ht="5.0999999999999996" customHeight="1">
      <c r="A150" s="112"/>
      <c r="B150" s="16"/>
      <c r="C150" s="16"/>
      <c r="D150" s="16"/>
      <c r="E150" s="16"/>
      <c r="F150" s="113"/>
    </row>
    <row r="151" spans="1:6" ht="30.6" customHeight="1">
      <c r="A151" s="243" t="s">
        <v>67</v>
      </c>
      <c r="B151" s="244"/>
      <c r="C151" s="244"/>
      <c r="D151" s="244"/>
      <c r="E151" s="244"/>
      <c r="F151" s="245"/>
    </row>
    <row r="152" spans="1:6" ht="5.0999999999999996" customHeight="1">
      <c r="A152" s="112"/>
      <c r="B152" s="16"/>
      <c r="C152" s="16"/>
      <c r="D152" s="16"/>
      <c r="E152" s="16"/>
      <c r="F152" s="113"/>
    </row>
    <row r="153" spans="1:6" ht="13.8">
      <c r="A153" s="126" t="s">
        <v>0</v>
      </c>
      <c r="B153" s="110"/>
      <c r="C153" s="110"/>
      <c r="D153" s="109" t="s">
        <v>96</v>
      </c>
      <c r="E153" s="110"/>
      <c r="F153" s="111"/>
    </row>
    <row r="154" spans="1:6" ht="13.8">
      <c r="A154" s="128" t="s">
        <v>451</v>
      </c>
      <c r="B154" s="101" t="s">
        <v>31</v>
      </c>
      <c r="C154" s="16"/>
      <c r="D154" s="16"/>
      <c r="E154" s="16"/>
      <c r="F154" s="113"/>
    </row>
    <row r="155" spans="1:6" ht="13.8">
      <c r="A155" s="128" t="s">
        <v>184</v>
      </c>
      <c r="B155" s="16" t="s">
        <v>68</v>
      </c>
      <c r="C155" s="16"/>
      <c r="D155" s="16"/>
      <c r="E155" s="16"/>
      <c r="F155" s="113"/>
    </row>
    <row r="156" spans="1:6" ht="13.8">
      <c r="A156" s="128" t="s">
        <v>184</v>
      </c>
      <c r="B156" s="16" t="s">
        <v>69</v>
      </c>
      <c r="C156" s="16"/>
      <c r="D156" s="16" t="s">
        <v>56</v>
      </c>
      <c r="E156" s="16"/>
      <c r="F156" s="113"/>
    </row>
    <row r="157" spans="1:6" ht="13.8">
      <c r="A157" s="128" t="s">
        <v>185</v>
      </c>
      <c r="B157" s="16" t="s">
        <v>70</v>
      </c>
      <c r="C157" s="16"/>
      <c r="D157" s="16"/>
      <c r="E157" s="16"/>
      <c r="F157" s="113"/>
    </row>
    <row r="158" spans="1:6" ht="13.95" customHeight="1">
      <c r="A158" s="128" t="s">
        <v>185</v>
      </c>
      <c r="B158" s="16" t="s">
        <v>69</v>
      </c>
      <c r="C158" s="16"/>
      <c r="D158" s="116" t="s">
        <v>56</v>
      </c>
      <c r="E158" s="16"/>
      <c r="F158" s="113"/>
    </row>
    <row r="159" spans="1:6" ht="13.8">
      <c r="A159" s="128" t="s">
        <v>186</v>
      </c>
      <c r="B159" s="16" t="s">
        <v>118</v>
      </c>
      <c r="C159" s="16"/>
      <c r="D159" s="16" t="s">
        <v>56</v>
      </c>
      <c r="E159" s="16"/>
      <c r="F159" s="113"/>
    </row>
    <row r="160" spans="1:6" ht="13.8">
      <c r="A160" s="128" t="s">
        <v>186</v>
      </c>
      <c r="B160" s="116" t="s">
        <v>119</v>
      </c>
      <c r="C160" s="16"/>
      <c r="D160" s="16"/>
      <c r="E160" s="16"/>
      <c r="F160" s="113"/>
    </row>
    <row r="161" spans="1:6" ht="5.0999999999999996" customHeight="1">
      <c r="A161" s="112"/>
      <c r="B161" s="16"/>
      <c r="C161" s="16"/>
      <c r="D161" s="16"/>
      <c r="E161" s="16"/>
      <c r="F161" s="113"/>
    </row>
    <row r="162" spans="1:6" ht="29.4" customHeight="1">
      <c r="A162" s="222" t="s">
        <v>71</v>
      </c>
      <c r="B162" s="223"/>
      <c r="C162" s="223"/>
      <c r="D162" s="223"/>
      <c r="E162" s="223"/>
      <c r="F162" s="224"/>
    </row>
    <row r="163" spans="1:6" ht="16.5" customHeight="1">
      <c r="A163" s="112"/>
      <c r="B163" s="16"/>
      <c r="C163" s="16"/>
      <c r="D163" s="16"/>
      <c r="E163" s="16"/>
      <c r="F163" s="113"/>
    </row>
    <row r="164" spans="1:6" ht="45.75" customHeight="1" thickBot="1">
      <c r="A164" s="228" t="s">
        <v>72</v>
      </c>
      <c r="B164" s="229"/>
      <c r="C164" s="229"/>
      <c r="D164" s="229"/>
      <c r="E164" s="229"/>
      <c r="F164" s="230"/>
    </row>
    <row r="165" spans="1:6" ht="13.8">
      <c r="A165" s="119" t="s">
        <v>0</v>
      </c>
      <c r="B165" s="120"/>
      <c r="C165" s="120"/>
      <c r="D165" s="121" t="s">
        <v>96</v>
      </c>
      <c r="E165" s="120"/>
      <c r="F165" s="122"/>
    </row>
    <row r="166" spans="1:6" ht="13.8">
      <c r="A166" s="128" t="s">
        <v>452</v>
      </c>
      <c r="B166" s="117" t="s">
        <v>73</v>
      </c>
      <c r="C166" s="16"/>
      <c r="D166" s="16"/>
      <c r="E166" s="16"/>
      <c r="F166" s="113"/>
    </row>
    <row r="167" spans="1:6" ht="13.8">
      <c r="A167" s="128" t="s">
        <v>187</v>
      </c>
      <c r="B167" s="16" t="s">
        <v>74</v>
      </c>
      <c r="C167" s="16"/>
      <c r="D167" s="16"/>
      <c r="E167" s="16"/>
      <c r="F167" s="113"/>
    </row>
    <row r="168" spans="1:6" ht="13.8">
      <c r="A168" s="128" t="s">
        <v>187</v>
      </c>
      <c r="B168" s="16" t="s">
        <v>75</v>
      </c>
      <c r="C168" s="16"/>
      <c r="D168" s="16" t="s">
        <v>64</v>
      </c>
      <c r="E168" s="16"/>
      <c r="F168" s="113"/>
    </row>
    <row r="169" spans="1:6" ht="13.8">
      <c r="A169" s="128" t="s">
        <v>188</v>
      </c>
      <c r="B169" s="16" t="s">
        <v>120</v>
      </c>
      <c r="C169" s="16"/>
      <c r="D169" s="116" t="s">
        <v>64</v>
      </c>
      <c r="E169" s="16"/>
      <c r="F169" s="113"/>
    </row>
    <row r="170" spans="1:6" ht="13.8">
      <c r="A170" s="128" t="s">
        <v>188</v>
      </c>
      <c r="B170" s="16" t="s">
        <v>121</v>
      </c>
      <c r="C170" s="16"/>
      <c r="D170" s="116"/>
      <c r="E170" s="16"/>
      <c r="F170" s="113"/>
    </row>
    <row r="171" spans="1:6" ht="5.0999999999999996" customHeight="1">
      <c r="A171" s="112"/>
      <c r="B171" s="16"/>
      <c r="C171" s="16"/>
      <c r="D171" s="16"/>
      <c r="E171" s="16"/>
      <c r="F171" s="113"/>
    </row>
    <row r="172" spans="1:6" ht="25.2" customHeight="1">
      <c r="A172" s="222" t="s">
        <v>76</v>
      </c>
      <c r="B172" s="223"/>
      <c r="C172" s="223"/>
      <c r="D172" s="223"/>
      <c r="E172" s="223"/>
      <c r="F172" s="224"/>
    </row>
    <row r="173" spans="1:6" ht="5.0999999999999996" customHeight="1">
      <c r="A173" s="112"/>
      <c r="B173" s="16"/>
      <c r="C173" s="16"/>
      <c r="D173" s="16"/>
      <c r="E173" s="16"/>
      <c r="F173" s="113"/>
    </row>
    <row r="174" spans="1:6" ht="13.8">
      <c r="A174" s="231" t="s">
        <v>77</v>
      </c>
      <c r="B174" s="232"/>
      <c r="C174" s="232"/>
      <c r="D174" s="232"/>
      <c r="E174" s="232"/>
      <c r="F174" s="233"/>
    </row>
    <row r="175" spans="1:6" ht="5.0999999999999996" customHeight="1">
      <c r="A175" s="130"/>
      <c r="B175" s="16"/>
      <c r="C175" s="16"/>
      <c r="D175" s="16"/>
      <c r="E175" s="16"/>
      <c r="F175" s="113"/>
    </row>
    <row r="176" spans="1:6" ht="28.95" customHeight="1">
      <c r="A176" s="234" t="s">
        <v>78</v>
      </c>
      <c r="B176" s="235"/>
      <c r="C176" s="235"/>
      <c r="D176" s="235"/>
      <c r="E176" s="235"/>
      <c r="F176" s="236"/>
    </row>
    <row r="177" spans="1:6" ht="5.0999999999999996" customHeight="1">
      <c r="A177" s="112"/>
      <c r="B177" s="16"/>
      <c r="C177" s="16"/>
      <c r="D177" s="16"/>
      <c r="E177" s="16"/>
      <c r="F177" s="113"/>
    </row>
    <row r="178" spans="1:6" ht="13.8">
      <c r="A178" s="126" t="s">
        <v>0</v>
      </c>
      <c r="B178" s="110"/>
      <c r="C178" s="110"/>
      <c r="D178" s="127" t="s">
        <v>96</v>
      </c>
      <c r="E178" s="110"/>
      <c r="F178" s="111"/>
    </row>
    <row r="179" spans="1:6" ht="13.8">
      <c r="A179" s="128" t="s">
        <v>453</v>
      </c>
      <c r="B179" s="101" t="s">
        <v>79</v>
      </c>
      <c r="C179" s="16"/>
      <c r="D179" s="16"/>
      <c r="E179" s="16"/>
      <c r="F179" s="113"/>
    </row>
    <row r="180" spans="1:6" ht="13.8">
      <c r="A180" s="128" t="s">
        <v>189</v>
      </c>
      <c r="B180" s="16" t="s">
        <v>80</v>
      </c>
      <c r="C180" s="16"/>
      <c r="D180" s="16"/>
      <c r="E180" s="16"/>
      <c r="F180" s="113"/>
    </row>
    <row r="181" spans="1:6" ht="13.8">
      <c r="A181" s="128" t="s">
        <v>189</v>
      </c>
      <c r="B181" s="16" t="s">
        <v>81</v>
      </c>
      <c r="C181" s="16"/>
      <c r="D181" s="16" t="s">
        <v>58</v>
      </c>
      <c r="E181" s="16"/>
      <c r="F181" s="113"/>
    </row>
    <row r="182" spans="1:6" ht="13.8">
      <c r="A182" s="128" t="s">
        <v>190</v>
      </c>
      <c r="B182" s="16" t="s">
        <v>122</v>
      </c>
      <c r="C182" s="16"/>
      <c r="D182" s="116" t="s">
        <v>58</v>
      </c>
      <c r="E182" s="16"/>
      <c r="F182" s="113"/>
    </row>
    <row r="183" spans="1:6" ht="13.8">
      <c r="A183" s="128" t="s">
        <v>190</v>
      </c>
      <c r="B183" s="16" t="s">
        <v>123</v>
      </c>
      <c r="C183" s="16"/>
      <c r="D183" s="16"/>
      <c r="E183" s="16"/>
      <c r="F183" s="113"/>
    </row>
    <row r="184" spans="1:6" ht="5.0999999999999996" customHeight="1">
      <c r="A184" s="112"/>
      <c r="B184" s="16"/>
      <c r="C184" s="16"/>
      <c r="D184" s="16"/>
      <c r="E184" s="16"/>
      <c r="F184" s="113"/>
    </row>
    <row r="185" spans="1:6" ht="28.95" customHeight="1">
      <c r="A185" s="222" t="s">
        <v>82</v>
      </c>
      <c r="B185" s="223"/>
      <c r="C185" s="223"/>
      <c r="D185" s="223"/>
      <c r="E185" s="223"/>
      <c r="F185" s="224"/>
    </row>
    <row r="186" spans="1:6" ht="5.0999999999999996" customHeight="1">
      <c r="A186" s="112"/>
      <c r="B186" s="16"/>
      <c r="C186" s="16"/>
      <c r="D186" s="16"/>
      <c r="E186" s="16"/>
      <c r="F186" s="113"/>
    </row>
    <row r="187" spans="1:6" ht="45.6" customHeight="1">
      <c r="A187" s="234" t="s">
        <v>124</v>
      </c>
      <c r="B187" s="235"/>
      <c r="C187" s="235"/>
      <c r="D187" s="235"/>
      <c r="E187" s="235"/>
      <c r="F187" s="236"/>
    </row>
    <row r="188" spans="1:6" ht="1.5" customHeight="1">
      <c r="A188" s="112"/>
      <c r="B188" s="16"/>
      <c r="C188" s="16"/>
      <c r="D188" s="16"/>
      <c r="E188" s="16"/>
      <c r="F188" s="113"/>
    </row>
    <row r="189" spans="1:6" ht="13.8">
      <c r="A189" s="126" t="s">
        <v>0</v>
      </c>
      <c r="B189" s="110"/>
      <c r="C189" s="110"/>
      <c r="D189" s="109" t="s">
        <v>96</v>
      </c>
      <c r="E189" s="110"/>
      <c r="F189" s="111"/>
    </row>
    <row r="190" spans="1:6" ht="13.8">
      <c r="A190" s="128" t="s">
        <v>454</v>
      </c>
      <c r="B190" s="101" t="s">
        <v>83</v>
      </c>
      <c r="C190" s="16"/>
      <c r="D190" s="16"/>
      <c r="E190" s="16"/>
      <c r="F190" s="113"/>
    </row>
    <row r="191" spans="1:6" ht="13.8">
      <c r="A191" s="128" t="s">
        <v>191</v>
      </c>
      <c r="B191" s="16" t="s">
        <v>84</v>
      </c>
      <c r="C191" s="16"/>
      <c r="D191" s="16"/>
      <c r="E191" s="16"/>
      <c r="F191" s="113"/>
    </row>
    <row r="192" spans="1:6" ht="13.8">
      <c r="A192" s="128" t="s">
        <v>197</v>
      </c>
      <c r="B192" s="16" t="s">
        <v>85</v>
      </c>
      <c r="C192" s="16"/>
      <c r="D192" s="16"/>
      <c r="E192" s="16"/>
      <c r="F192" s="113"/>
    </row>
    <row r="193" spans="1:6" ht="13.8">
      <c r="A193" s="128" t="s">
        <v>191</v>
      </c>
      <c r="B193" s="16" t="s">
        <v>86</v>
      </c>
      <c r="C193" s="16"/>
      <c r="D193" s="116" t="s">
        <v>64</v>
      </c>
      <c r="E193" s="16"/>
      <c r="F193" s="113"/>
    </row>
    <row r="194" spans="1:6" ht="13.8">
      <c r="A194" s="128" t="s">
        <v>192</v>
      </c>
      <c r="B194" s="16" t="s">
        <v>125</v>
      </c>
      <c r="C194" s="16"/>
      <c r="D194" s="16" t="s">
        <v>64</v>
      </c>
      <c r="E194" s="16"/>
      <c r="F194" s="113"/>
    </row>
    <row r="195" spans="1:6" ht="13.8">
      <c r="A195" s="128" t="s">
        <v>198</v>
      </c>
      <c r="B195" s="16" t="s">
        <v>126</v>
      </c>
      <c r="C195" s="16"/>
      <c r="D195" s="16"/>
      <c r="E195" s="16"/>
      <c r="F195" s="113"/>
    </row>
    <row r="196" spans="1:6" ht="13.8">
      <c r="A196" s="128" t="s">
        <v>192</v>
      </c>
      <c r="B196" s="16" t="s">
        <v>127</v>
      </c>
      <c r="C196" s="16"/>
      <c r="D196" s="16"/>
      <c r="E196" s="16"/>
      <c r="F196" s="113"/>
    </row>
    <row r="197" spans="1:6" ht="5.0999999999999996" customHeight="1">
      <c r="A197" s="112"/>
      <c r="B197" s="16"/>
      <c r="C197" s="16"/>
      <c r="D197" s="16"/>
      <c r="E197" s="16"/>
      <c r="F197" s="113"/>
    </row>
    <row r="198" spans="1:6" ht="27.6" customHeight="1">
      <c r="A198" s="222" t="s">
        <v>87</v>
      </c>
      <c r="B198" s="223"/>
      <c r="C198" s="223"/>
      <c r="D198" s="223"/>
      <c r="E198" s="223"/>
      <c r="F198" s="224"/>
    </row>
    <row r="199" spans="1:6" ht="5.0999999999999996" customHeight="1">
      <c r="A199" s="112"/>
      <c r="B199" s="16"/>
      <c r="C199" s="16"/>
      <c r="D199" s="16"/>
      <c r="E199" s="16"/>
      <c r="F199" s="113"/>
    </row>
    <row r="200" spans="1:6" ht="13.8">
      <c r="A200" s="225" t="s">
        <v>88</v>
      </c>
      <c r="B200" s="226"/>
      <c r="C200" s="226"/>
      <c r="D200" s="226"/>
      <c r="E200" s="226"/>
      <c r="F200" s="227"/>
    </row>
    <row r="201" spans="1:6" ht="5.0999999999999996" customHeight="1">
      <c r="A201" s="112"/>
      <c r="B201" s="16"/>
      <c r="C201" s="16"/>
      <c r="D201" s="16"/>
      <c r="E201" s="16"/>
      <c r="F201" s="113"/>
    </row>
    <row r="202" spans="1:6" ht="27" customHeight="1">
      <c r="A202" s="234" t="s">
        <v>89</v>
      </c>
      <c r="B202" s="235"/>
      <c r="C202" s="235"/>
      <c r="D202" s="235"/>
      <c r="E202" s="235"/>
      <c r="F202" s="236"/>
    </row>
    <row r="203" spans="1:6" ht="2.25" customHeight="1">
      <c r="A203" s="112"/>
      <c r="B203" s="16"/>
      <c r="C203" s="16"/>
      <c r="D203" s="16"/>
      <c r="E203" s="16"/>
      <c r="F203" s="113"/>
    </row>
    <row r="204" spans="1:6" ht="13.8">
      <c r="A204" s="126" t="s">
        <v>0</v>
      </c>
      <c r="B204" s="110"/>
      <c r="C204" s="110"/>
      <c r="D204" s="109" t="s">
        <v>96</v>
      </c>
      <c r="E204" s="110"/>
      <c r="F204" s="111"/>
    </row>
    <row r="205" spans="1:6" ht="13.8">
      <c r="A205" s="128" t="s">
        <v>455</v>
      </c>
      <c r="B205" s="101" t="s">
        <v>90</v>
      </c>
      <c r="C205" s="16"/>
      <c r="D205" s="16"/>
      <c r="E205" s="16"/>
      <c r="F205" s="113"/>
    </row>
    <row r="206" spans="1:6" ht="13.8">
      <c r="A206" s="128" t="s">
        <v>193</v>
      </c>
      <c r="B206" s="16" t="s">
        <v>91</v>
      </c>
      <c r="C206" s="16"/>
      <c r="D206" s="16"/>
      <c r="E206" s="16"/>
      <c r="F206" s="113"/>
    </row>
    <row r="207" spans="1:6" ht="13.8">
      <c r="A207" s="128" t="s">
        <v>196</v>
      </c>
      <c r="B207" s="16" t="s">
        <v>92</v>
      </c>
      <c r="C207" s="16"/>
      <c r="D207" s="16"/>
      <c r="E207" s="16"/>
      <c r="F207" s="113"/>
    </row>
    <row r="208" spans="1:6" ht="13.8">
      <c r="A208" s="128" t="s">
        <v>193</v>
      </c>
      <c r="B208" s="16" t="s">
        <v>93</v>
      </c>
      <c r="C208" s="16"/>
      <c r="D208" s="16" t="s">
        <v>64</v>
      </c>
      <c r="E208" s="16"/>
      <c r="F208" s="113"/>
    </row>
    <row r="209" spans="1:6" ht="13.8">
      <c r="A209" s="128" t="s">
        <v>194</v>
      </c>
      <c r="B209" s="16" t="s">
        <v>128</v>
      </c>
      <c r="C209" s="16"/>
      <c r="D209" s="116" t="s">
        <v>64</v>
      </c>
      <c r="E209" s="16"/>
      <c r="F209" s="113"/>
    </row>
    <row r="210" spans="1:6" ht="13.8">
      <c r="A210" s="128" t="s">
        <v>195</v>
      </c>
      <c r="B210" s="16" t="s">
        <v>129</v>
      </c>
      <c r="C210" s="16"/>
      <c r="D210" s="16"/>
      <c r="E210" s="16"/>
      <c r="F210" s="113"/>
    </row>
    <row r="211" spans="1:6" ht="13.8">
      <c r="A211" s="128" t="s">
        <v>194</v>
      </c>
      <c r="B211" s="116" t="s">
        <v>130</v>
      </c>
      <c r="C211" s="16"/>
      <c r="D211" s="16"/>
      <c r="E211" s="16"/>
      <c r="F211" s="113"/>
    </row>
    <row r="212" spans="1:6" ht="5.0999999999999996" customHeight="1">
      <c r="A212" s="130"/>
      <c r="B212" s="16"/>
      <c r="C212" s="16"/>
      <c r="D212" s="16"/>
      <c r="E212" s="16"/>
      <c r="F212" s="113"/>
    </row>
    <row r="213" spans="1:6" ht="25.95" customHeight="1">
      <c r="A213" s="222" t="s">
        <v>94</v>
      </c>
      <c r="B213" s="223"/>
      <c r="C213" s="223"/>
      <c r="D213" s="223"/>
      <c r="E213" s="223"/>
      <c r="F213" s="224"/>
    </row>
    <row r="214" spans="1:6" ht="3" customHeight="1">
      <c r="A214" s="112"/>
      <c r="B214" s="16"/>
      <c r="C214" s="16"/>
      <c r="D214" s="16"/>
      <c r="E214" s="16"/>
      <c r="F214" s="113"/>
    </row>
    <row r="215" spans="1:6" ht="13.8">
      <c r="A215" s="225" t="s">
        <v>95</v>
      </c>
      <c r="B215" s="226"/>
      <c r="C215" s="226"/>
      <c r="D215" s="226"/>
      <c r="E215" s="226"/>
      <c r="F215" s="227"/>
    </row>
    <row r="216" spans="1:6" ht="2.25" customHeight="1">
      <c r="A216" s="112"/>
      <c r="B216" s="16"/>
      <c r="C216" s="16"/>
      <c r="D216" s="16"/>
      <c r="E216" s="16"/>
      <c r="F216" s="113"/>
    </row>
    <row r="217" spans="1:6" ht="24" customHeight="1" thickBot="1">
      <c r="A217" s="228" t="s">
        <v>40</v>
      </c>
      <c r="B217" s="229"/>
      <c r="C217" s="229"/>
      <c r="D217" s="229"/>
      <c r="E217" s="229"/>
      <c r="F217" s="230"/>
    </row>
    <row r="218" spans="1:6" ht="13.8">
      <c r="A218" s="16"/>
      <c r="B218" s="16"/>
      <c r="C218" s="16"/>
      <c r="D218" s="16"/>
      <c r="E218" s="16"/>
      <c r="F218" s="16"/>
    </row>
    <row r="219" spans="1:6" ht="13.8">
      <c r="A219" s="16"/>
      <c r="B219" s="16"/>
      <c r="C219" s="16"/>
      <c r="D219" s="16"/>
      <c r="E219" s="16"/>
      <c r="F219" s="16"/>
    </row>
    <row r="220" spans="1:6" ht="13.8">
      <c r="A220" s="16"/>
      <c r="B220" s="16"/>
      <c r="C220" s="16"/>
      <c r="D220" s="16"/>
      <c r="E220" s="16"/>
      <c r="F220" s="16"/>
    </row>
    <row r="221" spans="1:6" ht="13.8">
      <c r="A221" s="16"/>
      <c r="B221" s="16"/>
      <c r="C221" s="16"/>
      <c r="D221" s="16"/>
      <c r="E221" s="16"/>
      <c r="F221" s="16"/>
    </row>
    <row r="222" spans="1:6" ht="13.8">
      <c r="A222" s="16"/>
      <c r="B222" s="16"/>
      <c r="C222" s="16"/>
      <c r="D222" s="16"/>
      <c r="E222" s="16"/>
      <c r="F222" s="16"/>
    </row>
    <row r="223" spans="1:6" ht="13.8">
      <c r="A223" s="16"/>
      <c r="B223" s="16"/>
      <c r="C223" s="16"/>
      <c r="D223" s="16"/>
      <c r="E223" s="16"/>
      <c r="F223" s="16"/>
    </row>
    <row r="224" spans="1:6" ht="13.8">
      <c r="A224" s="16"/>
      <c r="B224" s="16"/>
      <c r="C224" s="16"/>
      <c r="D224" s="16"/>
      <c r="E224" s="16"/>
      <c r="F224" s="16"/>
    </row>
    <row r="225" spans="1:6">
      <c r="A225" s="131"/>
      <c r="B225" s="131"/>
      <c r="C225" s="131"/>
      <c r="D225" s="131"/>
      <c r="E225" s="131"/>
      <c r="F225" s="131"/>
    </row>
  </sheetData>
  <mergeCells count="38">
    <mergeCell ref="A12:F12"/>
    <mergeCell ref="A18:F18"/>
    <mergeCell ref="A1:F1"/>
    <mergeCell ref="A4:F4"/>
    <mergeCell ref="A6:F6"/>
    <mergeCell ref="A8:F8"/>
    <mergeCell ref="A10:F10"/>
    <mergeCell ref="A14:F14"/>
    <mergeCell ref="A16:F16"/>
    <mergeCell ref="A20:F20"/>
    <mergeCell ref="A22:F22"/>
    <mergeCell ref="A30:F30"/>
    <mergeCell ref="A24:F24"/>
    <mergeCell ref="A26:F26"/>
    <mergeCell ref="A28:F28"/>
    <mergeCell ref="A162:F162"/>
    <mergeCell ref="A32:F32"/>
    <mergeCell ref="A34:F34"/>
    <mergeCell ref="A164:F164"/>
    <mergeCell ref="A172:F172"/>
    <mergeCell ref="A138:F138"/>
    <mergeCell ref="A134:F134"/>
    <mergeCell ref="A136:F136"/>
    <mergeCell ref="A36:F36"/>
    <mergeCell ref="A38:F38"/>
    <mergeCell ref="A147:F147"/>
    <mergeCell ref="A149:F149"/>
    <mergeCell ref="A151:F151"/>
    <mergeCell ref="A213:F213"/>
    <mergeCell ref="A215:F215"/>
    <mergeCell ref="A217:F217"/>
    <mergeCell ref="A174:F174"/>
    <mergeCell ref="A176:F176"/>
    <mergeCell ref="A185:F185"/>
    <mergeCell ref="A187:F187"/>
    <mergeCell ref="A198:F198"/>
    <mergeCell ref="A200:F200"/>
    <mergeCell ref="A202:F202"/>
  </mergeCells>
  <pageMargins left="0.55118110236220474" right="0.35433070866141736" top="0.98425196850393704" bottom="0.98425196850393704" header="0.51181102362204722" footer="0.51181102362204722"/>
  <pageSetup paperSize="9" orientation="portrait" useFirstPageNumber="1" r:id="rId1"/>
  <headerFooter alignWithMargins="0">
    <oddHeader>&amp;R&amp;"-,Regular"&amp;K515151Section 600-02 - BILL OF QUANTITIES</oddHeader>
    <oddFooter>&amp;C&amp;"-,Regular"&amp;K515151&amp;P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H1431"/>
  <sheetViews>
    <sheetView view="pageBreakPreview" topLeftCell="A13" zoomScaleNormal="100" zoomScaleSheetLayoutView="100" workbookViewId="0">
      <selection activeCell="B52" sqref="B52"/>
    </sheetView>
  </sheetViews>
  <sheetFormatPr defaultColWidth="9.109375" defaultRowHeight="13.2"/>
  <cols>
    <col min="1" max="1" width="10.44140625" style="8" customWidth="1"/>
    <col min="2" max="2" width="43.33203125" style="1" customWidth="1"/>
    <col min="3" max="3" width="9.5546875" style="11" customWidth="1"/>
    <col min="4" max="4" width="7.88671875" style="11" customWidth="1"/>
    <col min="5" max="5" width="9.33203125" style="11" customWidth="1"/>
    <col min="6" max="6" width="21.5546875" style="11" customWidth="1"/>
    <col min="7" max="7" width="0" style="1" hidden="1" customWidth="1"/>
    <col min="8" max="8" width="9.109375" style="1" hidden="1" customWidth="1"/>
    <col min="9" max="16384" width="9.109375" style="1"/>
  </cols>
  <sheetData>
    <row r="1" spans="1:8" ht="15.6">
      <c r="A1" s="258" t="s">
        <v>456</v>
      </c>
      <c r="B1" s="259"/>
      <c r="C1" s="259"/>
      <c r="D1" s="259"/>
      <c r="E1" s="259"/>
      <c r="F1" s="260"/>
    </row>
    <row r="2" spans="1:8" ht="15.6">
      <c r="A2" s="261" t="s">
        <v>11</v>
      </c>
      <c r="B2" s="262"/>
      <c r="C2" s="262"/>
      <c r="D2" s="262"/>
      <c r="E2" s="262"/>
      <c r="F2" s="263"/>
    </row>
    <row r="3" spans="1:8" ht="15.6">
      <c r="A3" s="63"/>
      <c r="B3" s="69"/>
      <c r="C3" s="72"/>
      <c r="D3" s="72"/>
      <c r="E3" s="72"/>
      <c r="F3" s="79"/>
    </row>
    <row r="4" spans="1:8" ht="23.25" customHeight="1">
      <c r="A4" s="161" t="s">
        <v>21</v>
      </c>
      <c r="B4" s="162" t="s">
        <v>22</v>
      </c>
      <c r="C4" s="163" t="s">
        <v>23</v>
      </c>
      <c r="D4" s="163" t="s">
        <v>24</v>
      </c>
      <c r="E4" s="163" t="s">
        <v>25</v>
      </c>
      <c r="F4" s="164" t="s">
        <v>26</v>
      </c>
      <c r="G4" s="2"/>
      <c r="H4" s="4"/>
    </row>
    <row r="5" spans="1:8" ht="13.8">
      <c r="A5" s="64"/>
      <c r="B5" s="70"/>
      <c r="C5" s="73"/>
      <c r="D5" s="73"/>
      <c r="E5" s="73"/>
      <c r="F5" s="12"/>
      <c r="G5" s="2"/>
      <c r="H5" s="4"/>
    </row>
    <row r="6" spans="1:8" ht="13.8">
      <c r="A6" s="65"/>
      <c r="B6" s="51" t="s">
        <v>11</v>
      </c>
      <c r="C6" s="74"/>
      <c r="D6" s="74"/>
      <c r="E6" s="74"/>
      <c r="F6" s="80"/>
      <c r="G6" s="2"/>
      <c r="H6" s="4"/>
    </row>
    <row r="7" spans="1:8" ht="7.5" customHeight="1">
      <c r="A7" s="65"/>
      <c r="B7" s="51"/>
      <c r="C7" s="74"/>
      <c r="D7" s="74"/>
      <c r="E7" s="74"/>
      <c r="F7" s="80"/>
      <c r="G7" s="2"/>
      <c r="H7" s="4"/>
    </row>
    <row r="8" spans="1:8" ht="13.8">
      <c r="A8" s="65"/>
      <c r="B8" s="52" t="s">
        <v>134</v>
      </c>
      <c r="C8" s="74"/>
      <c r="D8" s="74"/>
      <c r="E8" s="74"/>
      <c r="F8" s="80"/>
      <c r="G8" s="2"/>
      <c r="H8" s="4"/>
    </row>
    <row r="9" spans="1:8" ht="13.8">
      <c r="A9" s="65"/>
      <c r="B9" s="188"/>
      <c r="C9" s="74"/>
      <c r="D9" s="74"/>
      <c r="E9" s="74"/>
      <c r="F9" s="80"/>
      <c r="G9" s="2"/>
      <c r="H9" s="4"/>
    </row>
    <row r="10" spans="1:8" ht="5.0999999999999996" customHeight="1">
      <c r="A10" s="65"/>
      <c r="B10" s="53"/>
      <c r="C10" s="74"/>
      <c r="D10" s="74"/>
      <c r="E10" s="74"/>
      <c r="F10" s="80"/>
      <c r="G10" s="2"/>
      <c r="H10" s="4"/>
    </row>
    <row r="11" spans="1:8" ht="13.8">
      <c r="A11" s="54" t="s">
        <v>200</v>
      </c>
      <c r="B11" s="53" t="s">
        <v>355</v>
      </c>
      <c r="C11" s="74" t="s">
        <v>0</v>
      </c>
      <c r="D11" s="74">
        <v>1</v>
      </c>
      <c r="E11" s="74"/>
      <c r="F11" s="80">
        <f>E11*D11</f>
        <v>0</v>
      </c>
      <c r="G11" s="2"/>
      <c r="H11" s="4"/>
    </row>
    <row r="12" spans="1:8" ht="5.0999999999999996" customHeight="1">
      <c r="A12" s="65"/>
      <c r="B12" s="53"/>
      <c r="C12" s="74"/>
      <c r="D12" s="74"/>
      <c r="E12" s="74"/>
      <c r="F12" s="80"/>
      <c r="G12" s="2"/>
      <c r="H12" s="4"/>
    </row>
    <row r="13" spans="1:8" ht="13.8">
      <c r="A13" s="54" t="s">
        <v>199</v>
      </c>
      <c r="B13" s="53" t="s">
        <v>44</v>
      </c>
      <c r="C13" s="74" t="s">
        <v>0</v>
      </c>
      <c r="D13" s="74">
        <v>1</v>
      </c>
      <c r="E13" s="74"/>
      <c r="F13" s="80">
        <f>E13*D13</f>
        <v>0</v>
      </c>
      <c r="G13" s="2"/>
      <c r="H13" s="4"/>
    </row>
    <row r="14" spans="1:8" ht="5.0999999999999996" customHeight="1">
      <c r="A14" s="65" t="str">
        <f>IF(C14&lt;&gt;"",MAX(A9:A13)+1,"")</f>
        <v/>
      </c>
      <c r="B14" s="53"/>
      <c r="C14" s="74"/>
      <c r="D14" s="74"/>
      <c r="E14" s="74"/>
      <c r="F14" s="80"/>
      <c r="G14" s="2"/>
      <c r="H14" s="4"/>
    </row>
    <row r="15" spans="1:8" ht="27.6">
      <c r="A15" s="54" t="s">
        <v>164</v>
      </c>
      <c r="B15" s="53" t="s">
        <v>41</v>
      </c>
      <c r="C15" s="74" t="s">
        <v>0</v>
      </c>
      <c r="D15" s="74">
        <v>1</v>
      </c>
      <c r="E15" s="74"/>
      <c r="F15" s="80">
        <f>E15*D15</f>
        <v>0</v>
      </c>
      <c r="G15" s="2"/>
      <c r="H15" s="4"/>
    </row>
    <row r="16" spans="1:8" ht="5.0999999999999996" customHeight="1">
      <c r="A16" s="65" t="str">
        <f>IF(C16&lt;&gt;"",MAX(A11:A15)+1,"")</f>
        <v/>
      </c>
      <c r="B16" s="53"/>
      <c r="C16" s="74"/>
      <c r="D16" s="74"/>
      <c r="E16" s="74"/>
      <c r="F16" s="80"/>
      <c r="G16" s="2"/>
      <c r="H16" s="4"/>
    </row>
    <row r="17" spans="1:8" ht="27.6">
      <c r="A17" s="54" t="s">
        <v>165</v>
      </c>
      <c r="B17" s="53" t="s">
        <v>15</v>
      </c>
      <c r="C17" s="74" t="s">
        <v>0</v>
      </c>
      <c r="D17" s="74">
        <v>1</v>
      </c>
      <c r="E17" s="74"/>
      <c r="F17" s="80">
        <f>E17*D17</f>
        <v>0</v>
      </c>
      <c r="G17" s="2"/>
      <c r="H17" s="4"/>
    </row>
    <row r="18" spans="1:8" ht="5.0999999999999996" customHeight="1">
      <c r="A18" s="65" t="str">
        <f>IF(C18&lt;&gt;"",MAX(A13:A17)+1,"")</f>
        <v/>
      </c>
      <c r="B18" s="53"/>
      <c r="C18" s="74"/>
      <c r="D18" s="74"/>
      <c r="E18" s="74"/>
      <c r="F18" s="80"/>
      <c r="G18" s="2"/>
      <c r="H18" s="4"/>
    </row>
    <row r="19" spans="1:8" ht="27.6">
      <c r="A19" s="54" t="s">
        <v>166</v>
      </c>
      <c r="B19" s="53" t="s">
        <v>3</v>
      </c>
      <c r="C19" s="74" t="s">
        <v>0</v>
      </c>
      <c r="D19" s="74">
        <v>1</v>
      </c>
      <c r="E19" s="74"/>
      <c r="F19" s="80">
        <f>E19*D19</f>
        <v>0</v>
      </c>
      <c r="G19" s="2"/>
      <c r="H19" s="4"/>
    </row>
    <row r="20" spans="1:8" ht="5.0999999999999996" customHeight="1">
      <c r="A20" s="65" t="str">
        <f>IF(C20&lt;&gt;"",MAX(A14:A19)+1,"")</f>
        <v/>
      </c>
      <c r="B20" s="53"/>
      <c r="C20" s="74"/>
      <c r="D20" s="74"/>
      <c r="E20" s="74"/>
      <c r="F20" s="80"/>
      <c r="G20" s="2"/>
      <c r="H20" s="4"/>
    </row>
    <row r="21" spans="1:8" ht="55.2">
      <c r="A21" s="54" t="s">
        <v>167</v>
      </c>
      <c r="B21" s="53" t="s">
        <v>132</v>
      </c>
      <c r="C21" s="74" t="s">
        <v>0</v>
      </c>
      <c r="D21" s="74">
        <v>1</v>
      </c>
      <c r="E21" s="74"/>
      <c r="F21" s="80">
        <f>E21*D21</f>
        <v>0</v>
      </c>
      <c r="G21" s="2"/>
      <c r="H21" s="4"/>
    </row>
    <row r="22" spans="1:8" ht="5.0999999999999996" customHeight="1">
      <c r="A22" s="65" t="str">
        <f>IF(C22&lt;&gt;"",MAX(A16:A21)+1,"")</f>
        <v/>
      </c>
      <c r="B22" s="53"/>
      <c r="C22" s="74"/>
      <c r="D22" s="74"/>
      <c r="E22" s="74"/>
      <c r="F22" s="80"/>
      <c r="G22" s="2"/>
      <c r="H22" s="4"/>
    </row>
    <row r="23" spans="1:8" ht="27.6">
      <c r="A23" s="54" t="s">
        <v>168</v>
      </c>
      <c r="B23" s="53" t="s">
        <v>4</v>
      </c>
      <c r="C23" s="74" t="s">
        <v>0</v>
      </c>
      <c r="D23" s="74">
        <v>1</v>
      </c>
      <c r="E23" s="74"/>
      <c r="F23" s="80">
        <f>E23*D23</f>
        <v>0</v>
      </c>
      <c r="G23" s="2"/>
      <c r="H23" s="4"/>
    </row>
    <row r="24" spans="1:8" ht="5.0999999999999996" customHeight="1">
      <c r="A24" s="65" t="str">
        <f>IF(C24&lt;&gt;"",MAX(A6:A23)+1,"")</f>
        <v/>
      </c>
      <c r="B24" s="53"/>
      <c r="C24" s="74"/>
      <c r="D24" s="74"/>
      <c r="E24" s="74"/>
      <c r="F24" s="80"/>
      <c r="G24" s="2"/>
      <c r="H24" s="4"/>
    </row>
    <row r="25" spans="1:8" ht="41.4">
      <c r="A25" s="54" t="s">
        <v>169</v>
      </c>
      <c r="B25" s="53" t="s">
        <v>5</v>
      </c>
      <c r="C25" s="74" t="s">
        <v>0</v>
      </c>
      <c r="D25" s="74">
        <v>1</v>
      </c>
      <c r="E25" s="74"/>
      <c r="F25" s="80">
        <f>E25*D25</f>
        <v>0</v>
      </c>
      <c r="G25" s="2"/>
      <c r="H25" s="4"/>
    </row>
    <row r="26" spans="1:8" ht="5.0999999999999996" customHeight="1">
      <c r="A26" s="65" t="str">
        <f>IF(C26&lt;&gt;"",MAX(A9:A25)+1,"")</f>
        <v/>
      </c>
      <c r="B26" s="53"/>
      <c r="C26" s="74"/>
      <c r="D26" s="74"/>
      <c r="E26" s="74"/>
      <c r="F26" s="80"/>
      <c r="G26" s="2"/>
      <c r="H26" s="4"/>
    </row>
    <row r="27" spans="1:8" ht="13.8">
      <c r="A27" s="54" t="s">
        <v>170</v>
      </c>
      <c r="B27" s="53" t="s">
        <v>6</v>
      </c>
      <c r="C27" s="74" t="s">
        <v>0</v>
      </c>
      <c r="D27" s="74">
        <v>1</v>
      </c>
      <c r="E27" s="74"/>
      <c r="F27" s="80">
        <f>E27*D27</f>
        <v>0</v>
      </c>
      <c r="G27" s="2"/>
      <c r="H27" s="4"/>
    </row>
    <row r="28" spans="1:8" ht="5.0999999999999996" customHeight="1">
      <c r="A28" s="65" t="str">
        <f>IF(C28&lt;&gt;"",MAX(A11:A27)+1,"")</f>
        <v/>
      </c>
      <c r="B28" s="53"/>
      <c r="C28" s="74"/>
      <c r="D28" s="74"/>
      <c r="E28" s="74"/>
      <c r="F28" s="80"/>
      <c r="G28" s="2"/>
      <c r="H28" s="4"/>
    </row>
    <row r="29" spans="1:8" ht="41.4">
      <c r="A29" s="54" t="s">
        <v>171</v>
      </c>
      <c r="B29" s="53" t="s">
        <v>16</v>
      </c>
      <c r="C29" s="74" t="s">
        <v>0</v>
      </c>
      <c r="D29" s="74">
        <v>1</v>
      </c>
      <c r="E29" s="74"/>
      <c r="F29" s="80">
        <f>E29*D29</f>
        <v>0</v>
      </c>
      <c r="G29" s="2"/>
      <c r="H29" s="4"/>
    </row>
    <row r="30" spans="1:8" ht="5.0999999999999996" customHeight="1">
      <c r="A30" s="65" t="str">
        <f>IF(C30&lt;&gt;"",MAX(A13:A29)+1,"")</f>
        <v/>
      </c>
      <c r="B30" s="53"/>
      <c r="C30" s="74"/>
      <c r="D30" s="74"/>
      <c r="E30" s="74"/>
      <c r="F30" s="80"/>
      <c r="G30" s="2"/>
      <c r="H30" s="4"/>
    </row>
    <row r="31" spans="1:8" ht="27.6">
      <c r="A31" s="54" t="s">
        <v>172</v>
      </c>
      <c r="B31" s="53" t="s">
        <v>7</v>
      </c>
      <c r="C31" s="74" t="s">
        <v>0</v>
      </c>
      <c r="D31" s="74">
        <v>1</v>
      </c>
      <c r="E31" s="74"/>
      <c r="F31" s="80">
        <f>E31*D31</f>
        <v>0</v>
      </c>
      <c r="G31" s="2"/>
      <c r="H31" s="4"/>
    </row>
    <row r="32" spans="1:8" ht="5.0999999999999996" customHeight="1">
      <c r="A32" s="65" t="str">
        <f>IF(C32&lt;&gt;"",MAX(A14:A31)+1,"")</f>
        <v/>
      </c>
      <c r="B32" s="53"/>
      <c r="C32" s="74"/>
      <c r="D32" s="74"/>
      <c r="E32" s="74"/>
      <c r="F32" s="80"/>
      <c r="G32" s="2"/>
      <c r="H32" s="4"/>
    </row>
    <row r="33" spans="1:8" ht="13.8">
      <c r="A33" s="54" t="s">
        <v>173</v>
      </c>
      <c r="B33" s="53" t="s">
        <v>8</v>
      </c>
      <c r="C33" s="74" t="s">
        <v>0</v>
      </c>
      <c r="D33" s="74">
        <v>1</v>
      </c>
      <c r="E33" s="74"/>
      <c r="F33" s="80">
        <f>E33*D33</f>
        <v>0</v>
      </c>
      <c r="G33" s="2"/>
      <c r="H33" s="4"/>
    </row>
    <row r="34" spans="1:8" ht="5.0999999999999996" customHeight="1">
      <c r="A34" s="65"/>
      <c r="B34" s="53"/>
      <c r="C34" s="74"/>
      <c r="D34" s="74"/>
      <c r="E34" s="74"/>
      <c r="F34" s="80"/>
      <c r="G34" s="2"/>
      <c r="H34" s="4"/>
    </row>
    <row r="35" spans="1:8" ht="13.8">
      <c r="A35" s="54" t="s">
        <v>174</v>
      </c>
      <c r="B35" s="53" t="s">
        <v>14</v>
      </c>
      <c r="C35" s="74" t="s">
        <v>0</v>
      </c>
      <c r="D35" s="74">
        <v>1</v>
      </c>
      <c r="E35" s="74"/>
      <c r="F35" s="80">
        <f>E35*D35</f>
        <v>0</v>
      </c>
      <c r="G35" s="2"/>
      <c r="H35" s="4"/>
    </row>
    <row r="36" spans="1:8" ht="5.0999999999999996" customHeight="1">
      <c r="A36" s="65" t="str">
        <f>IF(C36&lt;&gt;"",MAX(A9:A35)+1,"")</f>
        <v/>
      </c>
      <c r="B36" s="53"/>
      <c r="C36" s="74"/>
      <c r="D36" s="74"/>
      <c r="E36" s="74"/>
      <c r="F36" s="80"/>
      <c r="G36" s="2"/>
      <c r="H36" s="4"/>
    </row>
    <row r="37" spans="1:8" ht="27.6">
      <c r="A37" s="54" t="s">
        <v>175</v>
      </c>
      <c r="B37" s="53" t="s">
        <v>17</v>
      </c>
      <c r="C37" s="74" t="s">
        <v>0</v>
      </c>
      <c r="D37" s="74">
        <v>1</v>
      </c>
      <c r="E37" s="74"/>
      <c r="F37" s="80">
        <f>E37*D37</f>
        <v>0</v>
      </c>
      <c r="G37" s="2"/>
      <c r="H37" s="4"/>
    </row>
    <row r="38" spans="1:8" ht="5.0999999999999996" customHeight="1">
      <c r="A38" s="65"/>
      <c r="B38" s="53"/>
      <c r="C38" s="74"/>
      <c r="D38" s="74"/>
      <c r="E38" s="74"/>
      <c r="F38" s="80"/>
      <c r="G38" s="2"/>
      <c r="H38" s="4"/>
    </row>
    <row r="39" spans="1:8" ht="13.8">
      <c r="A39" s="54" t="s">
        <v>176</v>
      </c>
      <c r="B39" s="55" t="s">
        <v>18</v>
      </c>
      <c r="C39" s="74" t="s">
        <v>0</v>
      </c>
      <c r="D39" s="74">
        <v>1</v>
      </c>
      <c r="E39" s="74"/>
      <c r="F39" s="80">
        <f>E39*D39</f>
        <v>0</v>
      </c>
      <c r="G39" s="2"/>
      <c r="H39" s="4"/>
    </row>
    <row r="40" spans="1:8" ht="13.8">
      <c r="A40" s="54"/>
      <c r="B40" s="55"/>
      <c r="C40" s="74"/>
      <c r="D40" s="74"/>
      <c r="E40" s="74"/>
      <c r="F40" s="80"/>
      <c r="G40" s="2"/>
      <c r="H40" s="4"/>
    </row>
    <row r="41" spans="1:8" ht="27.6">
      <c r="A41" s="54" t="s">
        <v>177</v>
      </c>
      <c r="B41" s="55" t="s">
        <v>19</v>
      </c>
      <c r="C41" s="74" t="s">
        <v>0</v>
      </c>
      <c r="D41" s="74">
        <v>1</v>
      </c>
      <c r="E41" s="74"/>
      <c r="F41" s="80">
        <f>E41*D41</f>
        <v>0</v>
      </c>
      <c r="G41" s="2"/>
      <c r="H41" s="4"/>
    </row>
    <row r="42" spans="1:8" ht="5.0999999999999996" customHeight="1">
      <c r="A42" s="65" t="str">
        <f>IF(C42&lt;&gt;"",MAX(A15:A41)+1,"")</f>
        <v/>
      </c>
      <c r="B42" s="55"/>
      <c r="C42" s="74"/>
      <c r="D42" s="74"/>
      <c r="E42" s="74"/>
      <c r="F42" s="80"/>
      <c r="G42" s="2"/>
      <c r="H42" s="4"/>
    </row>
    <row r="43" spans="1:8" ht="13.8">
      <c r="A43" s="65" t="str">
        <f>IF(C43&lt;&gt;"",MAX(A19:A42)+1,"")</f>
        <v/>
      </c>
      <c r="B43" s="56" t="s">
        <v>457</v>
      </c>
      <c r="C43" s="74"/>
      <c r="D43" s="74"/>
      <c r="E43" s="74"/>
      <c r="F43" s="80"/>
      <c r="G43" s="2"/>
      <c r="H43" s="4"/>
    </row>
    <row r="44" spans="1:8" ht="13.8">
      <c r="A44" s="65"/>
      <c r="B44" s="56" t="s">
        <v>11</v>
      </c>
      <c r="C44" s="74"/>
      <c r="D44" s="74"/>
      <c r="E44" s="74"/>
      <c r="F44" s="80"/>
      <c r="G44" s="2"/>
      <c r="H44" s="4"/>
    </row>
    <row r="45" spans="1:8" ht="13.8">
      <c r="A45" s="66"/>
      <c r="B45" s="57" t="s">
        <v>20</v>
      </c>
      <c r="C45" s="75"/>
      <c r="D45" s="75"/>
      <c r="E45" s="75"/>
      <c r="F45" s="81">
        <f>SUM(F11:F44)</f>
        <v>0</v>
      </c>
      <c r="G45" s="2"/>
      <c r="H45" s="4"/>
    </row>
    <row r="46" spans="1:8" ht="1.5" customHeight="1">
      <c r="A46" s="65"/>
      <c r="B46" s="53"/>
      <c r="C46" s="74"/>
      <c r="D46" s="74"/>
      <c r="E46" s="74"/>
      <c r="F46" s="80"/>
      <c r="G46" s="2"/>
      <c r="H46" s="4"/>
    </row>
    <row r="47" spans="1:8" ht="13.8">
      <c r="A47" s="65" t="str">
        <f>IF(C47&lt;&gt;"",MAX(A18:A45)+1,"")</f>
        <v/>
      </c>
      <c r="B47" s="51" t="s">
        <v>457</v>
      </c>
      <c r="C47" s="74"/>
      <c r="D47" s="74"/>
      <c r="E47" s="74"/>
      <c r="F47" s="80"/>
      <c r="G47" s="2"/>
      <c r="H47" s="4"/>
    </row>
    <row r="48" spans="1:8" ht="13.8">
      <c r="A48" s="65" t="str">
        <f>IF(C48&lt;&gt;"",MAX(A19:A47)+1,"")</f>
        <v/>
      </c>
      <c r="B48" s="51" t="s">
        <v>11</v>
      </c>
      <c r="C48" s="74"/>
      <c r="D48" s="74"/>
      <c r="E48" s="74"/>
      <c r="F48" s="80"/>
      <c r="G48" s="2"/>
      <c r="H48" s="4"/>
    </row>
    <row r="49" spans="1:8" ht="13.8">
      <c r="A49" s="65" t="str">
        <f>IF(C49&lt;&gt;"",MAX(A26:A48)+1,"")</f>
        <v/>
      </c>
      <c r="B49" s="53"/>
      <c r="C49" s="74"/>
      <c r="D49" s="74"/>
      <c r="E49" s="74"/>
      <c r="F49" s="80"/>
      <c r="G49" s="2"/>
      <c r="H49" s="4"/>
    </row>
    <row r="50" spans="1:8" ht="27.6">
      <c r="A50" s="54" t="s">
        <v>178</v>
      </c>
      <c r="B50" s="53" t="s">
        <v>138</v>
      </c>
      <c r="C50" s="74" t="s">
        <v>0</v>
      </c>
      <c r="D50" s="74">
        <v>1</v>
      </c>
      <c r="E50" s="74"/>
      <c r="F50" s="80">
        <f>E50*D50</f>
        <v>0</v>
      </c>
      <c r="G50" s="2"/>
      <c r="H50" s="4"/>
    </row>
    <row r="51" spans="1:8" ht="9" customHeight="1">
      <c r="A51" s="65" t="str">
        <f>IF(C51&lt;&gt;"",MAX(A17:A50)+1,"")</f>
        <v/>
      </c>
      <c r="B51" s="53"/>
      <c r="C51" s="74"/>
      <c r="D51" s="74"/>
      <c r="E51" s="74"/>
      <c r="F51" s="80"/>
      <c r="G51" s="2"/>
      <c r="H51" s="4"/>
    </row>
    <row r="52" spans="1:8" ht="13.8">
      <c r="A52" s="54" t="s">
        <v>179</v>
      </c>
      <c r="B52" s="53" t="s">
        <v>113</v>
      </c>
      <c r="C52" s="74" t="s">
        <v>0</v>
      </c>
      <c r="D52" s="74">
        <v>1</v>
      </c>
      <c r="E52" s="74"/>
      <c r="F52" s="80">
        <f>E52*D52</f>
        <v>0</v>
      </c>
      <c r="G52" s="2"/>
      <c r="H52" s="4"/>
    </row>
    <row r="53" spans="1:8" ht="13.8">
      <c r="A53" s="65" t="str">
        <f>IF(C53&lt;&gt;"",MAX(A27:A49)+1,"")</f>
        <v/>
      </c>
      <c r="B53" s="53"/>
      <c r="C53" s="74"/>
      <c r="D53" s="74"/>
      <c r="E53" s="74"/>
      <c r="F53" s="80"/>
      <c r="G53" s="2"/>
      <c r="H53" s="4"/>
    </row>
    <row r="54" spans="1:8" ht="27.6">
      <c r="A54" s="54" t="s">
        <v>180</v>
      </c>
      <c r="B54" s="55" t="s">
        <v>236</v>
      </c>
      <c r="C54" s="74" t="s">
        <v>0</v>
      </c>
      <c r="D54" s="74">
        <v>1</v>
      </c>
      <c r="E54" s="74"/>
      <c r="F54" s="80">
        <f>E54*D54</f>
        <v>0</v>
      </c>
      <c r="G54" s="2"/>
      <c r="H54" s="4"/>
    </row>
    <row r="55" spans="1:8" ht="13.8">
      <c r="A55" s="65" t="str">
        <f>IF(C55&lt;&gt;"",MAX(A33:A54)+1,"")</f>
        <v/>
      </c>
      <c r="B55" s="55"/>
      <c r="C55" s="74"/>
      <c r="D55" s="74"/>
      <c r="E55" s="74"/>
      <c r="F55" s="80"/>
      <c r="G55" s="2"/>
      <c r="H55" s="4"/>
    </row>
    <row r="56" spans="1:8" ht="13.8">
      <c r="A56" s="54" t="s">
        <v>181</v>
      </c>
      <c r="B56" s="53" t="s">
        <v>143</v>
      </c>
      <c r="C56" s="74" t="s">
        <v>0</v>
      </c>
      <c r="D56" s="74">
        <v>1</v>
      </c>
      <c r="E56" s="74"/>
      <c r="F56" s="80">
        <f>E56*D56</f>
        <v>0</v>
      </c>
      <c r="G56" s="2"/>
      <c r="H56" s="4"/>
    </row>
    <row r="57" spans="1:8" ht="13.8">
      <c r="A57" s="54"/>
      <c r="B57" s="53"/>
      <c r="C57" s="74"/>
      <c r="D57" s="74"/>
      <c r="E57" s="74"/>
      <c r="F57" s="80"/>
      <c r="G57" s="2"/>
      <c r="H57" s="4"/>
    </row>
    <row r="58" spans="1:8" ht="55.2">
      <c r="A58" s="54" t="s">
        <v>466</v>
      </c>
      <c r="B58" s="53" t="s">
        <v>470</v>
      </c>
      <c r="C58" s="74" t="s">
        <v>0</v>
      </c>
      <c r="D58" s="74">
        <v>1</v>
      </c>
      <c r="E58" s="74"/>
      <c r="F58" s="80">
        <f>E58*D58</f>
        <v>0</v>
      </c>
      <c r="G58" s="2"/>
      <c r="H58" s="4"/>
    </row>
    <row r="59" spans="1:8" ht="13.8">
      <c r="A59" s="54"/>
      <c r="B59" s="53"/>
      <c r="C59" s="74"/>
      <c r="D59" s="74"/>
      <c r="E59" s="80"/>
      <c r="F59" s="80"/>
      <c r="G59" s="2"/>
      <c r="H59" s="4"/>
    </row>
    <row r="60" spans="1:8" ht="13.8">
      <c r="A60" s="54" t="s">
        <v>467</v>
      </c>
      <c r="B60" s="53" t="s">
        <v>468</v>
      </c>
      <c r="C60" s="74" t="s">
        <v>469</v>
      </c>
      <c r="D60" s="74">
        <v>2</v>
      </c>
      <c r="E60" s="74"/>
      <c r="F60" s="80">
        <f>E60*D60</f>
        <v>0</v>
      </c>
      <c r="G60" s="2"/>
      <c r="H60" s="4"/>
    </row>
    <row r="61" spans="1:8" ht="13.8">
      <c r="A61" s="54"/>
      <c r="B61" s="53"/>
      <c r="C61" s="74"/>
      <c r="D61" s="74"/>
      <c r="E61" s="74"/>
      <c r="F61" s="80"/>
      <c r="G61" s="2"/>
      <c r="H61" s="4"/>
    </row>
    <row r="62" spans="1:8" ht="13.8">
      <c r="A62" s="54"/>
      <c r="B62" s="53"/>
      <c r="C62" s="74"/>
      <c r="D62" s="74"/>
      <c r="E62" s="74"/>
      <c r="F62" s="80"/>
      <c r="G62" s="2"/>
      <c r="H62" s="4"/>
    </row>
    <row r="63" spans="1:8" ht="13.8">
      <c r="A63" s="54"/>
      <c r="B63" s="53"/>
      <c r="C63" s="74"/>
      <c r="D63" s="74"/>
      <c r="E63" s="74"/>
      <c r="F63" s="80"/>
      <c r="G63" s="2"/>
      <c r="H63" s="4"/>
    </row>
    <row r="64" spans="1:8" ht="13.8">
      <c r="A64" s="54"/>
      <c r="B64" s="53"/>
      <c r="C64" s="74"/>
      <c r="D64" s="74"/>
      <c r="E64" s="74"/>
      <c r="F64" s="80"/>
      <c r="G64" s="2"/>
      <c r="H64" s="4"/>
    </row>
    <row r="65" spans="1:8" ht="13.8">
      <c r="A65" s="54"/>
      <c r="B65" s="53"/>
      <c r="C65" s="74"/>
      <c r="D65" s="74"/>
      <c r="E65" s="74"/>
      <c r="F65" s="80"/>
      <c r="G65" s="2"/>
      <c r="H65" s="4"/>
    </row>
    <row r="66" spans="1:8" ht="13.8">
      <c r="A66" s="54"/>
      <c r="B66" s="53"/>
      <c r="C66" s="74"/>
      <c r="D66" s="74"/>
      <c r="E66" s="74"/>
      <c r="F66" s="80"/>
      <c r="G66" s="2"/>
      <c r="H66" s="4"/>
    </row>
    <row r="67" spans="1:8" ht="13.8">
      <c r="A67" s="54"/>
      <c r="B67" s="53"/>
      <c r="C67" s="74"/>
      <c r="D67" s="74"/>
      <c r="E67" s="74"/>
      <c r="F67" s="80"/>
      <c r="G67" s="2"/>
      <c r="H67" s="4"/>
    </row>
    <row r="68" spans="1:8" ht="13.8">
      <c r="A68" s="54"/>
      <c r="B68" s="53"/>
      <c r="C68" s="74"/>
      <c r="D68" s="74"/>
      <c r="E68" s="74"/>
      <c r="F68" s="80"/>
      <c r="G68" s="2"/>
      <c r="H68" s="4"/>
    </row>
    <row r="69" spans="1:8" ht="13.8">
      <c r="A69" s="54"/>
      <c r="B69" s="53"/>
      <c r="C69" s="74"/>
      <c r="D69" s="74"/>
      <c r="E69" s="74"/>
      <c r="F69" s="80"/>
      <c r="G69" s="2"/>
      <c r="H69" s="4"/>
    </row>
    <row r="70" spans="1:8" ht="13.8">
      <c r="A70" s="54"/>
      <c r="B70" s="53"/>
      <c r="C70" s="74"/>
      <c r="D70" s="74"/>
      <c r="E70" s="74"/>
      <c r="F70" s="80"/>
      <c r="G70" s="2"/>
      <c r="H70" s="4"/>
    </row>
    <row r="71" spans="1:8" ht="13.8">
      <c r="A71" s="54"/>
      <c r="B71" s="53"/>
      <c r="C71" s="74"/>
      <c r="D71" s="74"/>
      <c r="E71" s="74"/>
      <c r="F71" s="80"/>
      <c r="G71" s="2"/>
      <c r="H71" s="4"/>
    </row>
    <row r="72" spans="1:8" ht="13.8">
      <c r="A72" s="54"/>
      <c r="B72" s="53"/>
      <c r="C72" s="74"/>
      <c r="D72" s="74"/>
      <c r="E72" s="74"/>
      <c r="F72" s="80"/>
      <c r="G72" s="2"/>
      <c r="H72" s="4"/>
    </row>
    <row r="73" spans="1:8" ht="13.8">
      <c r="A73" s="54"/>
      <c r="B73" s="53"/>
      <c r="C73" s="74"/>
      <c r="D73" s="74"/>
      <c r="E73" s="74"/>
      <c r="F73" s="80"/>
      <c r="G73" s="2"/>
      <c r="H73" s="4"/>
    </row>
    <row r="74" spans="1:8" ht="13.8">
      <c r="A74" s="54"/>
      <c r="B74" s="53"/>
      <c r="C74" s="74"/>
      <c r="D74" s="74"/>
      <c r="E74" s="74"/>
      <c r="F74" s="80"/>
      <c r="G74" s="2"/>
      <c r="H74" s="4"/>
    </row>
    <row r="75" spans="1:8" ht="13.8">
      <c r="A75" s="54"/>
      <c r="B75" s="53"/>
      <c r="C75" s="74"/>
      <c r="D75" s="74"/>
      <c r="E75" s="74"/>
      <c r="F75" s="80"/>
      <c r="G75" s="2"/>
      <c r="H75" s="4"/>
    </row>
    <row r="76" spans="1:8" ht="13.8">
      <c r="A76" s="54"/>
      <c r="B76" s="53"/>
      <c r="C76" s="74"/>
      <c r="D76" s="74"/>
      <c r="E76" s="74"/>
      <c r="F76" s="80"/>
      <c r="G76" s="2"/>
      <c r="H76" s="4"/>
    </row>
    <row r="77" spans="1:8" ht="13.8">
      <c r="A77" s="54"/>
      <c r="B77" s="53"/>
      <c r="C77" s="74"/>
      <c r="D77" s="74"/>
      <c r="E77" s="74"/>
      <c r="F77" s="80"/>
      <c r="G77" s="2"/>
      <c r="H77" s="4"/>
    </row>
    <row r="78" spans="1:8" ht="13.8">
      <c r="A78" s="54"/>
      <c r="B78" s="53"/>
      <c r="C78" s="74"/>
      <c r="D78" s="74"/>
      <c r="E78" s="74"/>
      <c r="F78" s="80"/>
      <c r="G78" s="2"/>
      <c r="H78" s="4"/>
    </row>
    <row r="79" spans="1:8" ht="13.8">
      <c r="A79" s="54"/>
      <c r="B79" s="53"/>
      <c r="C79" s="74"/>
      <c r="D79" s="74"/>
      <c r="E79" s="74"/>
      <c r="F79" s="80"/>
      <c r="G79" s="2"/>
      <c r="H79" s="4"/>
    </row>
    <row r="80" spans="1:8" ht="13.8">
      <c r="A80" s="54"/>
      <c r="B80" s="53"/>
      <c r="C80" s="74"/>
      <c r="D80" s="74"/>
      <c r="E80" s="74"/>
      <c r="F80" s="80"/>
      <c r="G80" s="2"/>
      <c r="H80" s="4"/>
    </row>
    <row r="81" spans="1:8" ht="13.8">
      <c r="A81" s="54"/>
      <c r="B81" s="53"/>
      <c r="C81" s="74"/>
      <c r="D81" s="74"/>
      <c r="E81" s="74"/>
      <c r="F81" s="80"/>
      <c r="G81" s="2"/>
      <c r="H81" s="4"/>
    </row>
    <row r="82" spans="1:8" ht="13.8">
      <c r="A82" s="54"/>
      <c r="B82" s="53"/>
      <c r="C82" s="74"/>
      <c r="D82" s="74"/>
      <c r="E82" s="74"/>
      <c r="F82" s="80"/>
      <c r="G82" s="2"/>
      <c r="H82" s="4"/>
    </row>
    <row r="83" spans="1:8" ht="13.8">
      <c r="A83" s="54"/>
      <c r="B83" s="53"/>
      <c r="C83" s="74"/>
      <c r="D83" s="74"/>
      <c r="E83" s="74"/>
      <c r="F83" s="80"/>
      <c r="G83" s="2"/>
      <c r="H83" s="4"/>
    </row>
    <row r="84" spans="1:8" ht="13.8">
      <c r="A84" s="54"/>
      <c r="B84" s="53"/>
      <c r="C84" s="74"/>
      <c r="D84" s="74"/>
      <c r="E84" s="74"/>
      <c r="F84" s="80"/>
      <c r="G84" s="2"/>
      <c r="H84" s="4"/>
    </row>
    <row r="85" spans="1:8" ht="13.8">
      <c r="A85" s="54"/>
      <c r="B85" s="53"/>
      <c r="C85" s="74"/>
      <c r="D85" s="74"/>
      <c r="E85" s="74"/>
      <c r="F85" s="80"/>
      <c r="G85" s="2"/>
      <c r="H85" s="4"/>
    </row>
    <row r="86" spans="1:8" ht="13.8">
      <c r="A86" s="54"/>
      <c r="B86" s="53"/>
      <c r="C86" s="74"/>
      <c r="D86" s="74"/>
      <c r="E86" s="74"/>
      <c r="F86" s="80"/>
      <c r="G86" s="2"/>
      <c r="H86" s="4"/>
    </row>
    <row r="87" spans="1:8" ht="13.8">
      <c r="A87" s="54"/>
      <c r="B87" s="53"/>
      <c r="C87" s="74"/>
      <c r="D87" s="74"/>
      <c r="E87" s="74"/>
      <c r="F87" s="80"/>
      <c r="G87" s="2"/>
      <c r="H87" s="4"/>
    </row>
    <row r="88" spans="1:8" ht="13.8">
      <c r="A88" s="54"/>
      <c r="B88" s="53"/>
      <c r="C88" s="74"/>
      <c r="D88" s="74"/>
      <c r="E88" s="74"/>
      <c r="F88" s="80"/>
      <c r="G88" s="2"/>
      <c r="H88" s="4"/>
    </row>
    <row r="89" spans="1:8" ht="13.8">
      <c r="A89" s="54"/>
      <c r="B89" s="53"/>
      <c r="C89" s="74"/>
      <c r="D89" s="74"/>
      <c r="E89" s="74"/>
      <c r="F89" s="80"/>
      <c r="G89" s="2"/>
      <c r="H89" s="4"/>
    </row>
    <row r="90" spans="1:8" ht="13.8">
      <c r="A90" s="54"/>
      <c r="B90" s="53"/>
      <c r="C90" s="74"/>
      <c r="D90" s="74"/>
      <c r="E90" s="74"/>
      <c r="F90" s="80"/>
      <c r="G90" s="2"/>
      <c r="H90" s="4"/>
    </row>
    <row r="91" spans="1:8" ht="13.8">
      <c r="A91" s="54"/>
      <c r="B91" s="53"/>
      <c r="C91" s="74"/>
      <c r="D91" s="74"/>
      <c r="E91" s="74"/>
      <c r="F91" s="80"/>
      <c r="G91" s="2"/>
      <c r="H91" s="4"/>
    </row>
    <row r="92" spans="1:8" ht="13.8">
      <c r="A92" s="54"/>
      <c r="B92" s="53"/>
      <c r="C92" s="74"/>
      <c r="D92" s="74"/>
      <c r="E92" s="74"/>
      <c r="F92" s="80"/>
      <c r="G92" s="2"/>
      <c r="H92" s="4"/>
    </row>
    <row r="93" spans="1:8" ht="13.8">
      <c r="A93" s="54"/>
      <c r="B93" s="53"/>
      <c r="C93" s="74"/>
      <c r="D93" s="74"/>
      <c r="E93" s="74"/>
      <c r="F93" s="80"/>
      <c r="G93" s="2"/>
      <c r="H93" s="4"/>
    </row>
    <row r="94" spans="1:8" ht="13.8">
      <c r="A94" s="54"/>
      <c r="B94" s="53"/>
      <c r="C94" s="74"/>
      <c r="D94" s="74"/>
      <c r="E94" s="74"/>
      <c r="F94" s="80"/>
      <c r="G94" s="2"/>
      <c r="H94" s="4"/>
    </row>
    <row r="95" spans="1:8" ht="13.8">
      <c r="A95" s="54"/>
      <c r="B95" s="53"/>
      <c r="C95" s="74"/>
      <c r="D95" s="74"/>
      <c r="E95" s="74"/>
      <c r="F95" s="80"/>
      <c r="G95" s="2"/>
      <c r="H95" s="4"/>
    </row>
    <row r="96" spans="1:8" ht="13.8">
      <c r="A96" s="54"/>
      <c r="B96" s="53"/>
      <c r="C96" s="74"/>
      <c r="D96" s="74"/>
      <c r="E96" s="74"/>
      <c r="F96" s="80"/>
      <c r="G96" s="2"/>
      <c r="H96" s="4"/>
    </row>
    <row r="97" spans="1:6" ht="13.8">
      <c r="A97" s="65"/>
      <c r="B97" s="51" t="s">
        <v>457</v>
      </c>
      <c r="C97" s="74"/>
      <c r="D97" s="74"/>
      <c r="E97" s="74"/>
      <c r="F97" s="80"/>
    </row>
    <row r="98" spans="1:6" ht="13.8">
      <c r="A98" s="65" t="str">
        <f>IF(C98&lt;&gt;"",MAX(A58:A65)+1,"")</f>
        <v/>
      </c>
      <c r="B98" s="51" t="s">
        <v>11</v>
      </c>
      <c r="C98" s="74"/>
      <c r="D98" s="74"/>
      <c r="E98" s="74"/>
      <c r="F98" s="80"/>
    </row>
    <row r="99" spans="1:6" ht="13.8">
      <c r="A99" s="66" t="str">
        <f>IF(C99&lt;&gt;"",MAX(A59:A98)+1,"")</f>
        <v/>
      </c>
      <c r="B99" s="59" t="s">
        <v>20</v>
      </c>
      <c r="C99" s="75"/>
      <c r="D99" s="75"/>
      <c r="E99" s="75"/>
      <c r="F99" s="81">
        <f>SUM(F50:F98)</f>
        <v>0</v>
      </c>
    </row>
    <row r="100" spans="1:6" ht="13.8">
      <c r="A100" s="68" t="str">
        <f>IF(C100&lt;&gt;"",MAX(A62:A99)+1,"")</f>
        <v/>
      </c>
      <c r="B100" s="60" t="s">
        <v>457</v>
      </c>
      <c r="C100" s="74"/>
      <c r="D100" s="74"/>
      <c r="E100" s="74"/>
      <c r="F100" s="80"/>
    </row>
    <row r="101" spans="1:6" ht="13.8">
      <c r="A101" s="65" t="str">
        <f>IF(C101&lt;&gt;"",MAX(A63:A100)+1,"")</f>
        <v/>
      </c>
      <c r="B101" s="60" t="s">
        <v>226</v>
      </c>
      <c r="C101" s="74"/>
      <c r="D101" s="74"/>
      <c r="E101" s="74"/>
      <c r="F101" s="80"/>
    </row>
    <row r="102" spans="1:6" ht="13.8">
      <c r="A102" s="65"/>
      <c r="B102" s="58"/>
      <c r="C102" s="74"/>
      <c r="D102" s="74"/>
      <c r="E102" s="74"/>
      <c r="F102" s="80"/>
    </row>
    <row r="103" spans="1:6" ht="13.8">
      <c r="A103" s="65"/>
      <c r="B103" s="58"/>
      <c r="C103" s="74"/>
      <c r="D103" s="74"/>
      <c r="E103" s="78"/>
      <c r="F103" s="80"/>
    </row>
    <row r="104" spans="1:6" ht="13.8">
      <c r="A104" s="65">
        <f>IF(C104&lt;&gt;"",MAX(A53:A103)+1,"")</f>
        <v>1</v>
      </c>
      <c r="B104" s="58" t="s">
        <v>32</v>
      </c>
      <c r="C104" s="74" t="s">
        <v>0</v>
      </c>
      <c r="D104" s="74">
        <v>1</v>
      </c>
      <c r="E104" s="74"/>
      <c r="F104" s="80">
        <f>E104*D104</f>
        <v>0</v>
      </c>
    </row>
    <row r="105" spans="1:6" ht="13.8">
      <c r="A105" s="65"/>
      <c r="B105" s="58"/>
      <c r="C105" s="74"/>
      <c r="D105" s="74"/>
      <c r="E105" s="74"/>
      <c r="F105" s="80"/>
    </row>
    <row r="106" spans="1:6" ht="13.8">
      <c r="A106" s="65"/>
      <c r="B106" s="53"/>
      <c r="C106" s="74"/>
      <c r="D106" s="74"/>
      <c r="E106" s="74"/>
      <c r="F106" s="80"/>
    </row>
    <row r="107" spans="1:6" ht="13.8">
      <c r="A107" s="65">
        <f>IF(C107&lt;&gt;"",MAX(A99:A106)+1,"")</f>
        <v>2</v>
      </c>
      <c r="B107" s="58" t="s">
        <v>33</v>
      </c>
      <c r="C107" s="74" t="s">
        <v>0</v>
      </c>
      <c r="D107" s="74">
        <v>1</v>
      </c>
      <c r="E107" s="74"/>
      <c r="F107" s="80">
        <f>E107*D107</f>
        <v>0</v>
      </c>
    </row>
    <row r="108" spans="1:6" ht="13.8">
      <c r="A108" s="65"/>
      <c r="B108" s="53"/>
      <c r="C108" s="74"/>
      <c r="D108" s="74"/>
      <c r="E108" s="74"/>
      <c r="F108" s="80"/>
    </row>
    <row r="109" spans="1:6" ht="13.8">
      <c r="A109" s="65" t="str">
        <f>IF(C109&lt;&gt;"",MAX(A103:A105)+1,"")</f>
        <v/>
      </c>
      <c r="B109" s="53"/>
      <c r="C109" s="74"/>
      <c r="D109" s="74"/>
      <c r="E109" s="74"/>
      <c r="F109" s="80"/>
    </row>
    <row r="110" spans="1:6" ht="13.8">
      <c r="A110" s="65">
        <f>IF(C110&lt;&gt;"",MAX(A99:A109)+1,"")</f>
        <v>3</v>
      </c>
      <c r="B110" s="58" t="s">
        <v>34</v>
      </c>
      <c r="C110" s="74" t="s">
        <v>0</v>
      </c>
      <c r="D110" s="74">
        <v>1</v>
      </c>
      <c r="E110" s="74"/>
      <c r="F110" s="80">
        <f>E110*D110</f>
        <v>0</v>
      </c>
    </row>
    <row r="111" spans="1:6" ht="13.8">
      <c r="A111" s="65" t="str">
        <f>IF(C111&lt;&gt;"",MAX(A105:A110)+1,"")</f>
        <v/>
      </c>
      <c r="B111" s="53"/>
      <c r="C111" s="74"/>
      <c r="D111" s="74"/>
      <c r="E111" s="74"/>
      <c r="F111" s="80"/>
    </row>
    <row r="112" spans="1:6" ht="13.8">
      <c r="A112" s="65" t="str">
        <f>IF(C112&lt;&gt;"",MAX(A105:A111)+1,"")</f>
        <v/>
      </c>
      <c r="B112" s="53"/>
      <c r="C112" s="74"/>
      <c r="D112" s="74"/>
      <c r="E112" s="74"/>
      <c r="F112" s="80"/>
    </row>
    <row r="113" spans="1:6" ht="13.8">
      <c r="A113" s="65">
        <f>IF(C113&lt;&gt;"",MAX(A101:A112)+1,"")</f>
        <v>4</v>
      </c>
      <c r="B113" s="58" t="s">
        <v>35</v>
      </c>
      <c r="C113" s="74" t="s">
        <v>0</v>
      </c>
      <c r="D113" s="74">
        <v>1</v>
      </c>
      <c r="E113" s="74"/>
      <c r="F113" s="80">
        <f>E113*D113</f>
        <v>0</v>
      </c>
    </row>
    <row r="114" spans="1:6" ht="13.8">
      <c r="A114" s="65"/>
      <c r="B114" s="53"/>
      <c r="C114" s="74"/>
      <c r="D114" s="74"/>
      <c r="E114" s="74"/>
      <c r="F114" s="80"/>
    </row>
    <row r="115" spans="1:6" ht="13.8">
      <c r="A115" s="65"/>
      <c r="B115" s="53"/>
      <c r="C115" s="74"/>
      <c r="D115" s="74"/>
      <c r="E115" s="74"/>
      <c r="F115" s="80"/>
    </row>
    <row r="116" spans="1:6" ht="13.8">
      <c r="A116" s="65">
        <f>IF(C116&lt;&gt;"",MAX(A102:A115)+1,"")</f>
        <v>5</v>
      </c>
      <c r="B116" s="58" t="s">
        <v>36</v>
      </c>
      <c r="C116" s="74" t="s">
        <v>0</v>
      </c>
      <c r="D116" s="74">
        <v>1</v>
      </c>
      <c r="E116" s="74"/>
      <c r="F116" s="80">
        <f>E116*D116</f>
        <v>0</v>
      </c>
    </row>
    <row r="117" spans="1:6" ht="13.8">
      <c r="A117" s="65"/>
      <c r="B117" s="53"/>
      <c r="C117" s="74"/>
      <c r="D117" s="74"/>
      <c r="E117" s="74"/>
      <c r="F117" s="80"/>
    </row>
    <row r="118" spans="1:6" ht="13.8">
      <c r="A118" s="65"/>
      <c r="B118" s="53"/>
      <c r="C118" s="74"/>
      <c r="D118" s="74"/>
      <c r="E118" s="74"/>
      <c r="F118" s="80"/>
    </row>
    <row r="119" spans="1:6" ht="13.8">
      <c r="A119" s="65">
        <f>IF(C119&lt;&gt;"",MAX(A105:A118)+1,"")</f>
        <v>6</v>
      </c>
      <c r="B119" s="58" t="s">
        <v>37</v>
      </c>
      <c r="C119" s="74" t="s">
        <v>0</v>
      </c>
      <c r="D119" s="74">
        <v>1</v>
      </c>
      <c r="E119" s="74"/>
      <c r="F119" s="80">
        <f>E119*D119</f>
        <v>0</v>
      </c>
    </row>
    <row r="120" spans="1:6" ht="13.8">
      <c r="A120" s="65"/>
      <c r="B120" s="53"/>
      <c r="C120" s="74"/>
      <c r="D120" s="74"/>
      <c r="E120" s="74"/>
      <c r="F120" s="80"/>
    </row>
    <row r="121" spans="1:6" ht="13.8">
      <c r="A121" s="65"/>
      <c r="B121" s="53"/>
      <c r="C121" s="74"/>
      <c r="D121" s="74"/>
      <c r="E121" s="74"/>
      <c r="F121" s="80"/>
    </row>
    <row r="122" spans="1:6" ht="13.8">
      <c r="A122" s="65"/>
      <c r="B122" s="53"/>
      <c r="C122" s="74"/>
      <c r="D122" s="74"/>
      <c r="E122" s="74"/>
      <c r="F122" s="80"/>
    </row>
    <row r="123" spans="1:6" ht="13.8">
      <c r="A123" s="65">
        <f>IF(C123&lt;&gt;"",MAX(A108:A122)+1,"")</f>
        <v>7</v>
      </c>
      <c r="B123" s="58" t="s">
        <v>38</v>
      </c>
      <c r="C123" s="74" t="s">
        <v>0</v>
      </c>
      <c r="D123" s="74">
        <v>1</v>
      </c>
      <c r="E123" s="74"/>
      <c r="F123" s="80">
        <f>E123*D123</f>
        <v>0</v>
      </c>
    </row>
    <row r="124" spans="1:6" ht="13.8">
      <c r="A124" s="65"/>
      <c r="B124" s="53"/>
      <c r="C124" s="74"/>
      <c r="D124" s="74"/>
      <c r="E124" s="74"/>
      <c r="F124" s="80"/>
    </row>
    <row r="125" spans="1:6" ht="13.8">
      <c r="A125" s="65"/>
      <c r="B125" s="53"/>
      <c r="C125" s="74"/>
      <c r="D125" s="74"/>
      <c r="E125" s="74"/>
      <c r="F125" s="80"/>
    </row>
    <row r="126" spans="1:6" ht="13.8">
      <c r="A126" s="65"/>
      <c r="B126" s="53"/>
      <c r="C126" s="74"/>
      <c r="D126" s="74"/>
      <c r="E126" s="74"/>
      <c r="F126" s="80"/>
    </row>
    <row r="127" spans="1:6" ht="13.8">
      <c r="A127" s="65">
        <f>IF(C127&lt;&gt;"",MAX(A112:A126)+1,"")</f>
        <v>8</v>
      </c>
      <c r="B127" s="58" t="s">
        <v>39</v>
      </c>
      <c r="C127" s="74" t="s">
        <v>0</v>
      </c>
      <c r="D127" s="74">
        <v>1</v>
      </c>
      <c r="E127" s="74"/>
      <c r="F127" s="80">
        <f>E127*D127</f>
        <v>0</v>
      </c>
    </row>
    <row r="128" spans="1:6" ht="13.8">
      <c r="A128" s="65"/>
      <c r="B128" s="53"/>
      <c r="C128" s="74"/>
      <c r="D128" s="74"/>
      <c r="E128" s="74"/>
      <c r="F128" s="80"/>
    </row>
    <row r="129" spans="1:6" ht="13.8">
      <c r="A129" s="65"/>
      <c r="B129" s="53"/>
      <c r="C129" s="74"/>
      <c r="D129" s="74"/>
      <c r="E129" s="74"/>
      <c r="F129" s="80"/>
    </row>
    <row r="130" spans="1:6" ht="13.8">
      <c r="A130" s="65"/>
      <c r="B130" s="53"/>
      <c r="C130" s="74"/>
      <c r="D130" s="74"/>
      <c r="E130" s="74"/>
      <c r="F130" s="80"/>
    </row>
    <row r="131" spans="1:6" ht="13.8">
      <c r="A131" s="65">
        <f>IF(C131&lt;&gt;"",MAX(A116:A130)+1,"")</f>
        <v>9</v>
      </c>
      <c r="B131" s="58" t="s">
        <v>46</v>
      </c>
      <c r="C131" s="74" t="s">
        <v>0</v>
      </c>
      <c r="D131" s="74">
        <v>1</v>
      </c>
      <c r="E131" s="74"/>
      <c r="F131" s="80">
        <f>E131*D131</f>
        <v>0</v>
      </c>
    </row>
    <row r="132" spans="1:6" ht="13.8">
      <c r="A132" s="65"/>
      <c r="B132" s="48"/>
      <c r="C132" s="74"/>
      <c r="D132" s="74"/>
      <c r="E132" s="74"/>
      <c r="F132" s="80"/>
    </row>
    <row r="133" spans="1:6" ht="13.8">
      <c r="A133" s="65"/>
      <c r="B133" s="48"/>
      <c r="C133" s="74"/>
      <c r="D133" s="74"/>
      <c r="E133" s="74"/>
      <c r="F133" s="80"/>
    </row>
    <row r="134" spans="1:6" ht="13.8">
      <c r="A134" s="65"/>
      <c r="B134" s="48"/>
      <c r="C134" s="74"/>
      <c r="D134" s="74"/>
      <c r="E134" s="74"/>
      <c r="F134" s="80"/>
    </row>
    <row r="135" spans="1:6" ht="13.8">
      <c r="A135" s="65">
        <f>IF(C135&lt;&gt;"",MAX(A119:A134)+1,"")</f>
        <v>10</v>
      </c>
      <c r="B135" s="58" t="s">
        <v>133</v>
      </c>
      <c r="C135" s="74" t="s">
        <v>0</v>
      </c>
      <c r="D135" s="74">
        <v>1</v>
      </c>
      <c r="E135" s="74"/>
      <c r="F135" s="80">
        <f>E135*D135</f>
        <v>0</v>
      </c>
    </row>
    <row r="136" spans="1:6" ht="13.8">
      <c r="A136" s="65"/>
      <c r="B136" s="48"/>
      <c r="C136" s="74"/>
      <c r="D136" s="74"/>
      <c r="E136" s="74"/>
      <c r="F136" s="80"/>
    </row>
    <row r="137" spans="1:6" ht="13.8">
      <c r="A137" s="65"/>
      <c r="B137" s="48"/>
      <c r="C137" s="74"/>
      <c r="D137" s="74"/>
      <c r="E137" s="74"/>
      <c r="F137" s="80"/>
    </row>
    <row r="138" spans="1:6" ht="13.8">
      <c r="A138" s="65"/>
      <c r="B138" s="48"/>
      <c r="C138" s="74"/>
      <c r="D138" s="74"/>
      <c r="E138" s="74"/>
      <c r="F138" s="80"/>
    </row>
    <row r="139" spans="1:6" ht="13.8">
      <c r="A139" s="65"/>
      <c r="B139" s="48"/>
      <c r="C139" s="74"/>
      <c r="D139" s="74"/>
      <c r="E139" s="74"/>
      <c r="F139" s="80"/>
    </row>
    <row r="140" spans="1:6" ht="13.8">
      <c r="A140" s="65"/>
      <c r="B140" s="48"/>
      <c r="C140" s="74"/>
      <c r="D140" s="74"/>
      <c r="E140" s="74"/>
      <c r="F140" s="80"/>
    </row>
    <row r="141" spans="1:6" ht="13.8">
      <c r="A141" s="65"/>
      <c r="B141" s="48"/>
      <c r="C141" s="74"/>
      <c r="D141" s="74"/>
      <c r="E141" s="74"/>
      <c r="F141" s="80"/>
    </row>
    <row r="142" spans="1:6" ht="13.8">
      <c r="A142" s="65"/>
      <c r="B142" s="48"/>
      <c r="C142" s="74"/>
      <c r="D142" s="74"/>
      <c r="E142" s="74"/>
      <c r="F142" s="80"/>
    </row>
    <row r="143" spans="1:6" ht="13.8">
      <c r="A143" s="65"/>
      <c r="B143" s="48"/>
      <c r="C143" s="74"/>
      <c r="D143" s="74"/>
      <c r="E143" s="74"/>
      <c r="F143" s="80"/>
    </row>
    <row r="144" spans="1:6" ht="13.8">
      <c r="A144" s="65"/>
      <c r="B144" s="48"/>
      <c r="C144" s="74"/>
      <c r="D144" s="74"/>
      <c r="E144" s="74"/>
      <c r="F144" s="80"/>
    </row>
    <row r="145" spans="1:8" ht="13.8">
      <c r="A145" s="65"/>
      <c r="B145" s="48"/>
      <c r="C145" s="74"/>
      <c r="D145" s="74"/>
      <c r="E145" s="74"/>
      <c r="F145" s="80"/>
    </row>
    <row r="146" spans="1:8" ht="13.8">
      <c r="A146" s="65"/>
      <c r="B146" s="48"/>
      <c r="C146" s="74"/>
      <c r="D146" s="74"/>
      <c r="E146" s="74"/>
      <c r="F146" s="80"/>
    </row>
    <row r="147" spans="1:8" ht="13.8">
      <c r="A147" s="65"/>
      <c r="B147" s="48"/>
      <c r="C147" s="74"/>
      <c r="D147" s="74"/>
      <c r="E147" s="74"/>
      <c r="F147" s="80"/>
    </row>
    <row r="148" spans="1:8" ht="13.8">
      <c r="A148" s="65"/>
      <c r="B148" s="48"/>
      <c r="C148" s="74"/>
      <c r="D148" s="74"/>
      <c r="E148" s="74"/>
      <c r="F148" s="80"/>
    </row>
    <row r="149" spans="1:8" ht="13.8">
      <c r="A149" s="65"/>
      <c r="B149" s="48"/>
      <c r="C149" s="74"/>
      <c r="D149" s="74"/>
      <c r="E149" s="74"/>
      <c r="F149" s="80"/>
    </row>
    <row r="150" spans="1:8" ht="13.8">
      <c r="A150" s="65"/>
      <c r="B150" s="48"/>
      <c r="C150" s="74"/>
      <c r="D150" s="74"/>
      <c r="E150" s="74"/>
      <c r="F150" s="80"/>
    </row>
    <row r="151" spans="1:8" ht="13.8">
      <c r="A151" s="65"/>
      <c r="B151" s="53"/>
      <c r="C151" s="74"/>
      <c r="D151" s="74"/>
      <c r="E151" s="74"/>
      <c r="F151" s="80"/>
    </row>
    <row r="152" spans="1:8" ht="13.8">
      <c r="A152" s="65"/>
      <c r="B152" s="51" t="s">
        <v>457</v>
      </c>
      <c r="C152" s="74"/>
      <c r="D152" s="74"/>
      <c r="E152" s="74"/>
      <c r="F152" s="80"/>
    </row>
    <row r="153" spans="1:8" ht="13.8">
      <c r="A153" s="65" t="str">
        <f>IF(C153&lt;&gt;"",MAX(A105:A112)+1,"")</f>
        <v/>
      </c>
      <c r="B153" s="51" t="s">
        <v>11</v>
      </c>
      <c r="C153" s="74"/>
      <c r="D153" s="74"/>
      <c r="E153" s="74"/>
      <c r="F153" s="80"/>
    </row>
    <row r="154" spans="1:8" ht="13.8">
      <c r="A154" s="66" t="str">
        <f>IF(C154&lt;&gt;"",MAX(A106:A153)+1,"")</f>
        <v/>
      </c>
      <c r="B154" s="59" t="s">
        <v>20</v>
      </c>
      <c r="C154" s="75"/>
      <c r="D154" s="75"/>
      <c r="E154" s="75"/>
      <c r="F154" s="81">
        <f>SUM(F104:F153)</f>
        <v>0</v>
      </c>
    </row>
    <row r="155" spans="1:8" ht="13.8" hidden="1">
      <c r="A155" s="67"/>
      <c r="B155" s="16"/>
      <c r="C155" s="76"/>
      <c r="D155" s="76"/>
      <c r="E155" s="76"/>
      <c r="F155" s="76"/>
    </row>
    <row r="156" spans="1:8" ht="13.8">
      <c r="A156" s="68" t="str">
        <f>IF(C156&lt;&gt;"",MAX(A109:A154)+1,"")</f>
        <v/>
      </c>
      <c r="B156" s="156" t="s">
        <v>457</v>
      </c>
      <c r="C156" s="133"/>
      <c r="D156" s="133"/>
      <c r="E156" s="133"/>
      <c r="F156" s="157"/>
      <c r="G156" s="2"/>
      <c r="H156" s="4"/>
    </row>
    <row r="157" spans="1:8" ht="13.8">
      <c r="A157" s="65" t="str">
        <f>IF(C157&lt;&gt;"",MAX(A110:A156)+1,"")</f>
        <v/>
      </c>
      <c r="B157" s="60" t="s">
        <v>11</v>
      </c>
      <c r="C157" s="74"/>
      <c r="D157" s="74"/>
      <c r="E157" s="74"/>
      <c r="F157" s="80"/>
      <c r="G157" s="2"/>
      <c r="H157" s="4"/>
    </row>
    <row r="158" spans="1:8" ht="13.8">
      <c r="A158" s="65"/>
      <c r="B158" s="60"/>
      <c r="C158" s="74"/>
      <c r="D158" s="74"/>
      <c r="E158" s="74"/>
      <c r="F158" s="80"/>
      <c r="G158" s="2"/>
      <c r="H158" s="4"/>
    </row>
    <row r="159" spans="1:8" ht="15" customHeight="1">
      <c r="A159" s="65"/>
      <c r="B159" s="60" t="s">
        <v>29</v>
      </c>
      <c r="C159" s="77" t="s">
        <v>2</v>
      </c>
      <c r="D159" s="74"/>
      <c r="E159" s="78"/>
      <c r="F159" s="80"/>
      <c r="G159" s="2"/>
      <c r="H159" s="4"/>
    </row>
    <row r="160" spans="1:8" ht="13.8">
      <c r="A160" s="65"/>
      <c r="B160" s="17"/>
      <c r="C160" s="74"/>
      <c r="D160" s="78"/>
      <c r="E160" s="78"/>
      <c r="F160" s="80"/>
      <c r="G160" s="2"/>
      <c r="H160" s="4"/>
    </row>
    <row r="161" spans="1:6" ht="13.8">
      <c r="A161" s="65"/>
      <c r="B161" s="61" t="str">
        <f>B6</f>
        <v>PRELIMINARY AND GENERAL</v>
      </c>
      <c r="C161" s="74">
        <v>6</v>
      </c>
      <c r="D161" s="78"/>
      <c r="E161" s="78"/>
      <c r="F161" s="80">
        <f>F45</f>
        <v>0</v>
      </c>
    </row>
    <row r="162" spans="1:6" ht="13.8">
      <c r="A162" s="65"/>
      <c r="B162" s="58"/>
      <c r="C162" s="74"/>
      <c r="D162" s="78"/>
      <c r="E162" s="78"/>
      <c r="F162" s="80"/>
    </row>
    <row r="163" spans="1:6" ht="13.8">
      <c r="A163" s="65"/>
      <c r="B163" s="61" t="str">
        <f>B161</f>
        <v>PRELIMINARY AND GENERAL</v>
      </c>
      <c r="C163" s="74">
        <v>7</v>
      </c>
      <c r="D163" s="78"/>
      <c r="E163" s="78"/>
      <c r="F163" s="80">
        <f>F99</f>
        <v>0</v>
      </c>
    </row>
    <row r="164" spans="1:6" ht="13.8">
      <c r="A164" s="65"/>
      <c r="C164" s="74"/>
      <c r="D164" s="78"/>
      <c r="E164" s="78"/>
      <c r="F164" s="74"/>
    </row>
    <row r="165" spans="1:6" ht="13.8">
      <c r="A165" s="65"/>
      <c r="B165" s="58" t="str">
        <f>B101</f>
        <v>PRELIMINARY AND GENERAL - Line items</v>
      </c>
      <c r="C165" s="74">
        <v>8</v>
      </c>
      <c r="D165" s="78"/>
      <c r="E165" s="78"/>
      <c r="F165" s="80">
        <f>F154</f>
        <v>0</v>
      </c>
    </row>
    <row r="166" spans="1:6" ht="13.8">
      <c r="A166" s="65"/>
      <c r="B166" s="58"/>
      <c r="C166" s="74"/>
      <c r="D166" s="78"/>
      <c r="E166" s="78"/>
      <c r="F166" s="74"/>
    </row>
    <row r="167" spans="1:6" ht="13.8">
      <c r="A167" s="65"/>
      <c r="B167" s="58"/>
      <c r="C167" s="74"/>
      <c r="D167" s="78"/>
      <c r="E167" s="78"/>
      <c r="F167" s="74"/>
    </row>
    <row r="168" spans="1:6" ht="13.8">
      <c r="A168" s="65"/>
      <c r="B168" s="58"/>
      <c r="C168" s="74"/>
      <c r="D168" s="78"/>
      <c r="E168" s="78"/>
      <c r="F168" s="74"/>
    </row>
    <row r="169" spans="1:6" ht="13.8">
      <c r="A169" s="65"/>
      <c r="B169" s="58"/>
      <c r="C169" s="74"/>
      <c r="D169" s="78"/>
      <c r="E169" s="78"/>
      <c r="F169" s="74"/>
    </row>
    <row r="170" spans="1:6" ht="13.8">
      <c r="A170" s="65"/>
      <c r="B170" s="58"/>
      <c r="C170" s="74"/>
      <c r="D170" s="78"/>
      <c r="E170" s="78"/>
      <c r="F170" s="74"/>
    </row>
    <row r="171" spans="1:6" ht="13.8">
      <c r="A171" s="65"/>
      <c r="B171" s="58"/>
      <c r="C171" s="74"/>
      <c r="D171" s="78"/>
      <c r="E171" s="78"/>
      <c r="F171" s="74"/>
    </row>
    <row r="172" spans="1:6" ht="13.8">
      <c r="A172" s="65"/>
      <c r="B172" s="58"/>
      <c r="C172" s="74"/>
      <c r="D172" s="78"/>
      <c r="E172" s="78"/>
      <c r="F172" s="74"/>
    </row>
    <row r="173" spans="1:6" ht="13.8">
      <c r="A173" s="65"/>
      <c r="B173" s="58"/>
      <c r="C173" s="74"/>
      <c r="D173" s="78"/>
      <c r="E173" s="78"/>
      <c r="F173" s="74"/>
    </row>
    <row r="174" spans="1:6" ht="13.8">
      <c r="A174" s="65"/>
      <c r="B174" s="58"/>
      <c r="C174" s="74"/>
      <c r="D174" s="78"/>
      <c r="E174" s="78"/>
      <c r="F174" s="74"/>
    </row>
    <row r="175" spans="1:6" ht="13.8">
      <c r="A175" s="65"/>
      <c r="B175" s="58"/>
      <c r="C175" s="74"/>
      <c r="D175" s="78"/>
      <c r="E175" s="78"/>
      <c r="F175" s="74"/>
    </row>
    <row r="176" spans="1:6" ht="13.8">
      <c r="A176" s="65"/>
      <c r="B176" s="58"/>
      <c r="C176" s="74"/>
      <c r="D176" s="78"/>
      <c r="E176" s="78"/>
      <c r="F176" s="74"/>
    </row>
    <row r="177" spans="1:6" ht="13.8">
      <c r="A177" s="65"/>
      <c r="B177" s="58"/>
      <c r="C177" s="74"/>
      <c r="D177" s="74"/>
      <c r="E177" s="78"/>
      <c r="F177" s="74"/>
    </row>
    <row r="178" spans="1:6" ht="13.8">
      <c r="A178" s="65"/>
      <c r="B178" s="58"/>
      <c r="C178" s="74"/>
      <c r="D178" s="74"/>
      <c r="E178" s="74"/>
      <c r="F178" s="74"/>
    </row>
    <row r="179" spans="1:6" ht="13.8">
      <c r="A179" s="65"/>
      <c r="B179" s="58"/>
      <c r="C179" s="74"/>
      <c r="D179" s="74"/>
      <c r="E179" s="74"/>
      <c r="F179" s="74"/>
    </row>
    <row r="180" spans="1:6" ht="13.8">
      <c r="A180" s="65"/>
      <c r="B180" s="58"/>
      <c r="C180" s="74"/>
      <c r="D180" s="74"/>
      <c r="E180" s="74"/>
      <c r="F180" s="74"/>
    </row>
    <row r="181" spans="1:6" ht="13.8">
      <c r="A181" s="65"/>
      <c r="B181" s="58"/>
      <c r="C181" s="74"/>
      <c r="D181" s="74"/>
      <c r="E181" s="74"/>
      <c r="F181" s="74"/>
    </row>
    <row r="182" spans="1:6" ht="13.8">
      <c r="A182" s="65"/>
      <c r="B182" s="58"/>
      <c r="C182" s="74"/>
      <c r="D182" s="74"/>
      <c r="E182" s="74"/>
      <c r="F182" s="74"/>
    </row>
    <row r="183" spans="1:6" ht="13.8">
      <c r="A183" s="65"/>
      <c r="B183" s="58"/>
      <c r="C183" s="74"/>
      <c r="D183" s="74"/>
      <c r="E183" s="74"/>
      <c r="F183" s="74"/>
    </row>
    <row r="184" spans="1:6" ht="13.8">
      <c r="A184" s="65"/>
      <c r="B184" s="58"/>
      <c r="C184" s="74"/>
      <c r="D184" s="74"/>
      <c r="E184" s="74"/>
      <c r="F184" s="74"/>
    </row>
    <row r="185" spans="1:6" ht="13.8">
      <c r="A185" s="65"/>
      <c r="B185" s="58"/>
      <c r="C185" s="74"/>
      <c r="D185" s="74"/>
      <c r="E185" s="74"/>
      <c r="F185" s="74"/>
    </row>
    <row r="186" spans="1:6" ht="13.8">
      <c r="A186" s="65"/>
      <c r="B186" s="58"/>
      <c r="C186" s="74"/>
      <c r="D186" s="74"/>
      <c r="E186" s="74"/>
      <c r="F186" s="74"/>
    </row>
    <row r="187" spans="1:6" ht="13.8">
      <c r="A187" s="65"/>
      <c r="B187" s="58"/>
      <c r="C187" s="74"/>
      <c r="D187" s="74"/>
      <c r="E187" s="74"/>
      <c r="F187" s="74"/>
    </row>
    <row r="188" spans="1:6" ht="13.8">
      <c r="A188" s="65"/>
      <c r="B188" s="58"/>
      <c r="C188" s="74"/>
      <c r="D188" s="74"/>
      <c r="E188" s="74"/>
      <c r="F188" s="74"/>
    </row>
    <row r="189" spans="1:6" ht="13.8">
      <c r="A189" s="65"/>
      <c r="B189" s="58"/>
      <c r="C189" s="74"/>
      <c r="D189" s="74"/>
      <c r="E189" s="74"/>
      <c r="F189" s="74"/>
    </row>
    <row r="190" spans="1:6" ht="13.8">
      <c r="A190" s="65"/>
      <c r="B190" s="58"/>
      <c r="C190" s="74"/>
      <c r="D190" s="74"/>
      <c r="E190" s="74"/>
      <c r="F190" s="74"/>
    </row>
    <row r="191" spans="1:6" ht="13.8">
      <c r="A191" s="65"/>
      <c r="B191" s="58"/>
      <c r="C191" s="74"/>
      <c r="D191" s="74"/>
      <c r="E191" s="74"/>
      <c r="F191" s="74"/>
    </row>
    <row r="192" spans="1:6" ht="13.8">
      <c r="A192" s="65"/>
      <c r="B192" s="58"/>
      <c r="C192" s="74"/>
      <c r="D192" s="74"/>
      <c r="E192" s="74"/>
      <c r="F192" s="74"/>
    </row>
    <row r="193" spans="1:8" ht="13.8">
      <c r="A193" s="65"/>
      <c r="B193" s="58"/>
      <c r="C193" s="74"/>
      <c r="D193" s="74"/>
      <c r="E193" s="74"/>
      <c r="F193" s="74"/>
    </row>
    <row r="194" spans="1:8" ht="13.8">
      <c r="A194" s="65"/>
      <c r="B194" s="58"/>
      <c r="C194" s="74"/>
      <c r="D194" s="74"/>
      <c r="E194" s="74"/>
      <c r="F194" s="74"/>
    </row>
    <row r="195" spans="1:8" ht="13.8">
      <c r="A195" s="65"/>
      <c r="B195" s="58"/>
      <c r="C195" s="74"/>
      <c r="D195" s="74"/>
      <c r="E195" s="74"/>
      <c r="F195" s="74"/>
    </row>
    <row r="196" spans="1:8" ht="13.8">
      <c r="A196" s="65"/>
      <c r="B196" s="58"/>
      <c r="C196" s="74"/>
      <c r="D196" s="74"/>
      <c r="E196" s="74"/>
      <c r="F196" s="74"/>
      <c r="H196" s="2"/>
    </row>
    <row r="197" spans="1:8" ht="13.8">
      <c r="A197" s="65"/>
      <c r="B197" s="58"/>
      <c r="C197" s="74"/>
      <c r="D197" s="74"/>
      <c r="E197" s="74"/>
      <c r="F197" s="74"/>
      <c r="H197" s="2"/>
    </row>
    <row r="198" spans="1:8" ht="13.8">
      <c r="A198" s="65"/>
      <c r="B198" s="58"/>
      <c r="C198" s="74"/>
      <c r="D198" s="74"/>
      <c r="E198" s="74"/>
      <c r="F198" s="74"/>
      <c r="H198" s="2"/>
    </row>
    <row r="199" spans="1:8" ht="13.8">
      <c r="A199" s="65"/>
      <c r="B199" s="58"/>
      <c r="C199" s="74"/>
      <c r="D199" s="74"/>
      <c r="E199" s="74"/>
      <c r="F199" s="74"/>
      <c r="H199" s="2"/>
    </row>
    <row r="200" spans="1:8" ht="13.8">
      <c r="A200" s="65"/>
      <c r="B200" s="58"/>
      <c r="C200" s="74"/>
      <c r="D200" s="74"/>
      <c r="E200" s="74"/>
      <c r="F200" s="74"/>
      <c r="H200" s="2"/>
    </row>
    <row r="201" spans="1:8" ht="13.8">
      <c r="A201" s="65"/>
      <c r="B201" s="58"/>
      <c r="C201" s="74"/>
      <c r="D201" s="74"/>
      <c r="E201" s="74"/>
      <c r="F201" s="74"/>
      <c r="H201" s="2"/>
    </row>
    <row r="202" spans="1:8" ht="13.8">
      <c r="A202" s="65"/>
      <c r="B202" s="58"/>
      <c r="C202" s="74"/>
      <c r="D202" s="74"/>
      <c r="E202" s="74"/>
      <c r="F202" s="74"/>
      <c r="H202" s="2"/>
    </row>
    <row r="203" spans="1:8" ht="13.8">
      <c r="A203" s="65"/>
      <c r="B203" s="58"/>
      <c r="C203" s="74"/>
      <c r="D203" s="74"/>
      <c r="E203" s="74"/>
      <c r="F203" s="74"/>
      <c r="H203" s="2"/>
    </row>
    <row r="204" spans="1:8" ht="13.8">
      <c r="A204" s="65"/>
      <c r="B204" s="58"/>
      <c r="C204" s="74"/>
      <c r="D204" s="74"/>
      <c r="E204" s="74"/>
      <c r="F204" s="74"/>
      <c r="H204" s="2"/>
    </row>
    <row r="205" spans="1:8" ht="13.8">
      <c r="A205" s="65"/>
      <c r="B205" s="58"/>
      <c r="C205" s="74"/>
      <c r="D205" s="74"/>
      <c r="E205" s="74"/>
      <c r="F205" s="74"/>
      <c r="H205" s="2"/>
    </row>
    <row r="206" spans="1:8" ht="13.8">
      <c r="A206" s="65"/>
      <c r="B206" s="58"/>
      <c r="C206" s="74"/>
      <c r="D206" s="74"/>
      <c r="E206" s="74"/>
      <c r="F206" s="74"/>
      <c r="H206" s="2"/>
    </row>
    <row r="207" spans="1:8" ht="13.8">
      <c r="A207" s="65"/>
      <c r="B207" s="56" t="s">
        <v>457</v>
      </c>
      <c r="C207" s="74"/>
      <c r="D207" s="74"/>
      <c r="E207" s="74"/>
      <c r="F207" s="80"/>
      <c r="H207" s="2"/>
    </row>
    <row r="208" spans="1:8" ht="13.8">
      <c r="A208" s="65" t="str">
        <f>IF(C208&lt;&gt;"",MAX(A180:A188)+1,"")</f>
        <v/>
      </c>
      <c r="B208" s="56" t="s">
        <v>11</v>
      </c>
      <c r="C208" s="74"/>
      <c r="D208" s="74"/>
      <c r="E208" s="74"/>
      <c r="F208" s="82"/>
    </row>
    <row r="209" spans="1:6" ht="13.8">
      <c r="A209" s="66" t="str">
        <f>IF(C209&lt;&gt;"",MAX(A181:A208)+1,"")</f>
        <v/>
      </c>
      <c r="B209" s="62" t="s">
        <v>1</v>
      </c>
      <c r="C209" s="75"/>
      <c r="D209" s="75"/>
      <c r="E209" s="75"/>
      <c r="F209" s="81">
        <f>SUM(F160:F200)</f>
        <v>0</v>
      </c>
    </row>
    <row r="210" spans="1:6" ht="13.8">
      <c r="A210" s="18"/>
      <c r="B210" s="16"/>
      <c r="C210" s="76"/>
      <c r="D210" s="76"/>
      <c r="E210" s="76"/>
      <c r="F210" s="76"/>
    </row>
    <row r="211" spans="1:6" ht="13.8">
      <c r="A211" s="18"/>
      <c r="B211" s="16"/>
      <c r="C211" s="76"/>
      <c r="D211" s="76"/>
      <c r="E211" s="76"/>
      <c r="F211" s="76"/>
    </row>
    <row r="212" spans="1:6" ht="13.8">
      <c r="A212" s="18"/>
      <c r="B212" s="16"/>
      <c r="C212" s="76"/>
      <c r="D212" s="76"/>
      <c r="E212" s="76"/>
      <c r="F212" s="76"/>
    </row>
    <row r="213" spans="1:6" ht="13.8">
      <c r="A213" s="18"/>
      <c r="B213" s="16"/>
      <c r="C213" s="76"/>
      <c r="D213" s="76"/>
      <c r="E213" s="76"/>
      <c r="F213" s="76"/>
    </row>
    <row r="214" spans="1:6" ht="13.8">
      <c r="A214" s="18"/>
      <c r="B214" s="16"/>
      <c r="C214" s="76"/>
      <c r="D214" s="76"/>
      <c r="E214" s="76"/>
      <c r="F214" s="76"/>
    </row>
    <row r="215" spans="1:6" ht="13.8">
      <c r="A215" s="18"/>
      <c r="B215" s="16"/>
      <c r="C215" s="76"/>
      <c r="D215" s="76"/>
      <c r="E215" s="76"/>
      <c r="F215" s="76"/>
    </row>
    <row r="216" spans="1:6" ht="13.8">
      <c r="A216" s="18"/>
      <c r="B216" s="16"/>
      <c r="C216" s="76"/>
      <c r="D216" s="76"/>
      <c r="E216" s="76"/>
      <c r="F216" s="76"/>
    </row>
    <row r="217" spans="1:6" ht="13.8">
      <c r="A217" s="18"/>
      <c r="B217" s="16"/>
      <c r="C217" s="76"/>
      <c r="D217" s="76"/>
      <c r="E217" s="76"/>
      <c r="F217" s="76"/>
    </row>
    <row r="218" spans="1:6" ht="13.8">
      <c r="A218" s="18"/>
      <c r="B218" s="16"/>
      <c r="C218" s="76"/>
      <c r="D218" s="76"/>
      <c r="E218" s="76"/>
      <c r="F218" s="76"/>
    </row>
    <row r="219" spans="1:6" ht="13.8">
      <c r="A219" s="18"/>
      <c r="B219" s="16"/>
      <c r="C219" s="76"/>
      <c r="D219" s="76"/>
      <c r="E219" s="76"/>
      <c r="F219" s="76"/>
    </row>
    <row r="220" spans="1:6" ht="13.8">
      <c r="A220" s="18"/>
      <c r="B220" s="16"/>
      <c r="C220" s="76"/>
      <c r="D220" s="76"/>
      <c r="E220" s="76"/>
      <c r="F220" s="76"/>
    </row>
    <row r="221" spans="1:6" ht="13.8">
      <c r="A221" s="18"/>
      <c r="B221" s="16"/>
      <c r="C221" s="76"/>
      <c r="D221" s="76"/>
      <c r="E221" s="76"/>
      <c r="F221" s="76"/>
    </row>
    <row r="222" spans="1:6" ht="13.8">
      <c r="A222" s="18"/>
      <c r="B222" s="16"/>
      <c r="C222" s="76"/>
      <c r="D222" s="76"/>
      <c r="E222" s="76"/>
      <c r="F222" s="76"/>
    </row>
    <row r="223" spans="1:6" ht="13.8">
      <c r="A223" s="18"/>
      <c r="B223" s="16"/>
      <c r="C223" s="76"/>
      <c r="D223" s="76"/>
      <c r="E223" s="76"/>
      <c r="F223" s="76"/>
    </row>
    <row r="224" spans="1:6" ht="13.8">
      <c r="A224" s="18"/>
      <c r="B224" s="16"/>
      <c r="C224" s="76"/>
      <c r="D224" s="76"/>
      <c r="E224" s="76"/>
      <c r="F224" s="76"/>
    </row>
    <row r="225" spans="1:6" ht="13.8">
      <c r="A225" s="18"/>
      <c r="B225" s="16"/>
      <c r="C225" s="76"/>
      <c r="D225" s="76"/>
      <c r="E225" s="76"/>
      <c r="F225" s="76"/>
    </row>
    <row r="226" spans="1:6" ht="13.8">
      <c r="A226" s="18"/>
      <c r="B226" s="16"/>
      <c r="C226" s="76"/>
      <c r="D226" s="76"/>
      <c r="E226" s="76"/>
      <c r="F226" s="76"/>
    </row>
    <row r="227" spans="1:6" ht="13.8">
      <c r="A227" s="18"/>
      <c r="B227" s="16"/>
      <c r="C227" s="76"/>
      <c r="D227" s="76"/>
      <c r="E227" s="76"/>
      <c r="F227" s="76"/>
    </row>
    <row r="228" spans="1:6" ht="13.8">
      <c r="A228" s="18"/>
      <c r="B228" s="16"/>
      <c r="C228" s="76"/>
      <c r="D228" s="76"/>
      <c r="E228" s="76"/>
      <c r="F228" s="76"/>
    </row>
    <row r="229" spans="1:6" ht="13.8">
      <c r="A229" s="18"/>
      <c r="B229" s="16"/>
      <c r="C229" s="76"/>
      <c r="D229" s="76"/>
      <c r="E229" s="76"/>
      <c r="F229" s="76"/>
    </row>
    <row r="230" spans="1:6" ht="13.8">
      <c r="A230" s="18"/>
      <c r="B230" s="16"/>
      <c r="C230" s="76"/>
      <c r="D230" s="76"/>
      <c r="E230" s="76"/>
      <c r="F230" s="76"/>
    </row>
    <row r="231" spans="1:6" ht="13.8">
      <c r="A231" s="18"/>
      <c r="B231" s="16"/>
      <c r="C231" s="76"/>
      <c r="D231" s="76"/>
      <c r="E231" s="76"/>
      <c r="F231" s="76"/>
    </row>
    <row r="232" spans="1:6" ht="13.8">
      <c r="A232" s="18"/>
      <c r="B232" s="16"/>
      <c r="C232" s="76"/>
      <c r="D232" s="76"/>
      <c r="E232" s="76"/>
      <c r="F232" s="76"/>
    </row>
    <row r="233" spans="1:6" ht="13.8">
      <c r="A233" s="18"/>
      <c r="B233" s="16"/>
      <c r="C233" s="76"/>
      <c r="D233" s="76"/>
      <c r="E233" s="76"/>
      <c r="F233" s="76"/>
    </row>
    <row r="234" spans="1:6" ht="13.8">
      <c r="A234" s="18"/>
      <c r="B234" s="16"/>
      <c r="C234" s="76"/>
      <c r="D234" s="76"/>
      <c r="E234" s="76"/>
      <c r="F234" s="76"/>
    </row>
    <row r="235" spans="1:6" ht="13.8">
      <c r="A235" s="18"/>
      <c r="B235" s="16"/>
      <c r="C235" s="76"/>
      <c r="D235" s="76"/>
      <c r="E235" s="76"/>
      <c r="F235" s="76"/>
    </row>
    <row r="236" spans="1:6" ht="13.8">
      <c r="A236" s="18"/>
      <c r="B236" s="16"/>
      <c r="C236" s="76"/>
      <c r="D236" s="76"/>
      <c r="E236" s="76"/>
      <c r="F236" s="76"/>
    </row>
    <row r="237" spans="1:6" ht="13.8">
      <c r="A237" s="18"/>
      <c r="B237" s="16"/>
      <c r="C237" s="76"/>
      <c r="D237" s="76"/>
      <c r="E237" s="76"/>
      <c r="F237" s="76"/>
    </row>
    <row r="238" spans="1:6" ht="13.8">
      <c r="A238" s="18"/>
      <c r="B238" s="16"/>
      <c r="C238" s="76"/>
      <c r="D238" s="76"/>
      <c r="E238" s="76"/>
      <c r="F238" s="76"/>
    </row>
    <row r="239" spans="1:6" ht="13.8">
      <c r="A239" s="18"/>
      <c r="B239" s="16"/>
      <c r="C239" s="76"/>
      <c r="D239" s="76"/>
      <c r="E239" s="76"/>
      <c r="F239" s="76"/>
    </row>
    <row r="240" spans="1:6" ht="13.8">
      <c r="A240" s="18"/>
      <c r="B240" s="16"/>
      <c r="C240" s="76"/>
      <c r="D240" s="76"/>
      <c r="E240" s="76"/>
      <c r="F240" s="76"/>
    </row>
    <row r="241" spans="1:6" ht="13.8">
      <c r="A241" s="18"/>
      <c r="B241" s="16"/>
      <c r="C241" s="76"/>
      <c r="D241" s="76"/>
      <c r="E241" s="76"/>
      <c r="F241" s="76"/>
    </row>
    <row r="242" spans="1:6" ht="13.8">
      <c r="A242" s="18"/>
      <c r="B242" s="16"/>
      <c r="C242" s="76"/>
      <c r="D242" s="76"/>
      <c r="E242" s="76"/>
      <c r="F242" s="76"/>
    </row>
    <row r="243" spans="1:6" ht="13.8">
      <c r="A243" s="18"/>
      <c r="B243" s="16"/>
      <c r="C243" s="76"/>
      <c r="D243" s="76"/>
      <c r="E243" s="76"/>
      <c r="F243" s="76"/>
    </row>
    <row r="244" spans="1:6" ht="13.8">
      <c r="A244" s="18"/>
      <c r="B244" s="16"/>
      <c r="C244" s="76"/>
      <c r="D244" s="76"/>
      <c r="E244" s="76"/>
      <c r="F244" s="76"/>
    </row>
    <row r="245" spans="1:6" ht="13.8">
      <c r="A245" s="18"/>
      <c r="B245" s="16"/>
      <c r="C245" s="76"/>
      <c r="D245" s="76"/>
      <c r="E245" s="76"/>
      <c r="F245" s="76"/>
    </row>
    <row r="246" spans="1:6" ht="13.8">
      <c r="A246" s="18"/>
      <c r="B246" s="16"/>
      <c r="C246" s="76"/>
      <c r="D246" s="76"/>
      <c r="E246" s="76"/>
      <c r="F246" s="76"/>
    </row>
    <row r="247" spans="1:6" ht="13.8">
      <c r="A247" s="18"/>
      <c r="B247" s="16"/>
      <c r="C247" s="76"/>
      <c r="D247" s="76"/>
      <c r="E247" s="76"/>
      <c r="F247" s="76"/>
    </row>
    <row r="248" spans="1:6" ht="13.8">
      <c r="A248" s="18"/>
      <c r="B248" s="16"/>
      <c r="C248" s="76"/>
      <c r="D248" s="76"/>
      <c r="E248" s="76"/>
      <c r="F248" s="76"/>
    </row>
    <row r="249" spans="1:6" ht="13.8">
      <c r="A249" s="18"/>
      <c r="B249" s="16"/>
      <c r="C249" s="76"/>
      <c r="D249" s="76"/>
      <c r="E249" s="76"/>
      <c r="F249" s="76"/>
    </row>
    <row r="250" spans="1:6" ht="13.8">
      <c r="A250" s="18"/>
      <c r="B250" s="16"/>
      <c r="C250" s="76"/>
      <c r="D250" s="76"/>
      <c r="E250" s="76"/>
      <c r="F250" s="76"/>
    </row>
    <row r="251" spans="1:6" ht="13.8">
      <c r="A251" s="18"/>
      <c r="B251" s="16"/>
      <c r="C251" s="76"/>
      <c r="D251" s="76"/>
      <c r="E251" s="76"/>
      <c r="F251" s="76"/>
    </row>
    <row r="252" spans="1:6" ht="13.8">
      <c r="A252" s="18"/>
      <c r="B252" s="16"/>
      <c r="C252" s="76"/>
      <c r="D252" s="76"/>
      <c r="E252" s="76"/>
      <c r="F252" s="76"/>
    </row>
    <row r="253" spans="1:6" ht="13.8">
      <c r="A253" s="18"/>
      <c r="B253" s="16"/>
      <c r="C253" s="76"/>
      <c r="D253" s="76"/>
      <c r="E253" s="76"/>
      <c r="F253" s="76"/>
    </row>
    <row r="254" spans="1:6" ht="13.8">
      <c r="A254" s="18"/>
      <c r="B254" s="16"/>
      <c r="C254" s="76"/>
      <c r="D254" s="76"/>
      <c r="E254" s="76"/>
      <c r="F254" s="76"/>
    </row>
    <row r="255" spans="1:6" ht="13.8">
      <c r="A255" s="18"/>
      <c r="B255" s="16"/>
      <c r="C255" s="76"/>
      <c r="D255" s="76"/>
      <c r="E255" s="76"/>
      <c r="F255" s="76"/>
    </row>
    <row r="256" spans="1:6" ht="13.8">
      <c r="A256" s="18"/>
      <c r="B256" s="16"/>
      <c r="C256" s="76"/>
      <c r="D256" s="76"/>
      <c r="E256" s="76"/>
      <c r="F256" s="76"/>
    </row>
    <row r="257" spans="1:6" ht="13.8">
      <c r="A257" s="18"/>
      <c r="B257" s="16"/>
      <c r="C257" s="76"/>
      <c r="D257" s="76"/>
      <c r="E257" s="76"/>
      <c r="F257" s="76"/>
    </row>
    <row r="258" spans="1:6" ht="13.8">
      <c r="A258" s="18"/>
      <c r="B258" s="16"/>
      <c r="C258" s="76"/>
      <c r="D258" s="76"/>
      <c r="E258" s="76"/>
      <c r="F258" s="76"/>
    </row>
    <row r="259" spans="1:6" ht="13.8">
      <c r="A259" s="18"/>
      <c r="B259" s="16"/>
      <c r="C259" s="76"/>
      <c r="D259" s="76"/>
      <c r="E259" s="76"/>
      <c r="F259" s="76"/>
    </row>
    <row r="260" spans="1:6" ht="13.8">
      <c r="A260" s="18"/>
      <c r="B260" s="16"/>
      <c r="C260" s="76"/>
      <c r="D260" s="76"/>
      <c r="E260" s="76"/>
      <c r="F260" s="76"/>
    </row>
    <row r="261" spans="1:6" ht="13.8">
      <c r="A261" s="18"/>
      <c r="B261" s="16"/>
      <c r="C261" s="76"/>
      <c r="D261" s="76"/>
      <c r="E261" s="76"/>
      <c r="F261" s="76"/>
    </row>
    <row r="262" spans="1:6" ht="13.8">
      <c r="A262" s="18"/>
      <c r="B262" s="16"/>
      <c r="C262" s="76"/>
      <c r="D262" s="76"/>
      <c r="E262" s="76"/>
      <c r="F262" s="76"/>
    </row>
    <row r="263" spans="1:6" ht="13.8">
      <c r="A263" s="18"/>
      <c r="B263" s="16"/>
      <c r="C263" s="76"/>
      <c r="D263" s="76"/>
      <c r="E263" s="76"/>
      <c r="F263" s="76"/>
    </row>
    <row r="264" spans="1:6" ht="13.8">
      <c r="A264" s="18"/>
      <c r="B264" s="16"/>
      <c r="C264" s="76"/>
      <c r="D264" s="76"/>
      <c r="E264" s="76"/>
      <c r="F264" s="76"/>
    </row>
    <row r="265" spans="1:6" ht="13.8">
      <c r="A265" s="18"/>
      <c r="B265" s="16"/>
      <c r="C265" s="76"/>
      <c r="D265" s="76"/>
      <c r="E265" s="76"/>
      <c r="F265" s="76"/>
    </row>
    <row r="266" spans="1:6" ht="13.8">
      <c r="A266" s="18"/>
      <c r="B266" s="16"/>
      <c r="C266" s="76"/>
      <c r="D266" s="76"/>
      <c r="E266" s="76"/>
      <c r="F266" s="76"/>
    </row>
    <row r="267" spans="1:6" ht="13.8">
      <c r="A267" s="18"/>
      <c r="B267" s="16"/>
      <c r="C267" s="76"/>
      <c r="D267" s="76"/>
      <c r="E267" s="76"/>
      <c r="F267" s="76"/>
    </row>
    <row r="268" spans="1:6" ht="13.8">
      <c r="A268" s="18"/>
      <c r="B268" s="16"/>
      <c r="C268" s="76"/>
      <c r="D268" s="76"/>
      <c r="E268" s="76"/>
      <c r="F268" s="76"/>
    </row>
    <row r="269" spans="1:6" ht="13.8">
      <c r="A269" s="18"/>
      <c r="B269" s="16"/>
      <c r="C269" s="76"/>
      <c r="D269" s="76"/>
      <c r="E269" s="76"/>
      <c r="F269" s="76"/>
    </row>
    <row r="270" spans="1:6" ht="13.8">
      <c r="A270" s="18"/>
      <c r="B270" s="16"/>
      <c r="C270" s="76"/>
      <c r="D270" s="76"/>
      <c r="E270" s="76"/>
      <c r="F270" s="76"/>
    </row>
    <row r="271" spans="1:6" ht="13.8">
      <c r="A271" s="18"/>
      <c r="B271" s="16"/>
      <c r="C271" s="76"/>
      <c r="D271" s="76"/>
      <c r="E271" s="76"/>
      <c r="F271" s="76"/>
    </row>
    <row r="272" spans="1:6" ht="13.8">
      <c r="A272" s="18"/>
      <c r="B272" s="16"/>
      <c r="C272" s="76"/>
      <c r="D272" s="76"/>
      <c r="E272" s="76"/>
      <c r="F272" s="76"/>
    </row>
    <row r="273" spans="1:6" ht="13.8">
      <c r="A273" s="18"/>
      <c r="B273" s="16"/>
      <c r="C273" s="76"/>
      <c r="D273" s="76"/>
      <c r="E273" s="76"/>
      <c r="F273" s="76"/>
    </row>
    <row r="274" spans="1:6" ht="13.8">
      <c r="A274" s="18"/>
      <c r="B274" s="16"/>
      <c r="C274" s="76"/>
      <c r="D274" s="76"/>
      <c r="E274" s="76"/>
      <c r="F274" s="76"/>
    </row>
    <row r="275" spans="1:6" ht="13.8">
      <c r="A275" s="18"/>
      <c r="B275" s="16"/>
      <c r="C275" s="76"/>
      <c r="D275" s="76"/>
      <c r="E275" s="76"/>
      <c r="F275" s="76"/>
    </row>
    <row r="276" spans="1:6" ht="13.8">
      <c r="A276" s="18"/>
      <c r="B276" s="16"/>
      <c r="C276" s="76"/>
      <c r="D276" s="76"/>
      <c r="E276" s="76"/>
      <c r="F276" s="76"/>
    </row>
    <row r="277" spans="1:6" ht="13.8">
      <c r="A277" s="18"/>
      <c r="B277" s="16"/>
      <c r="C277" s="76"/>
      <c r="D277" s="76"/>
      <c r="E277" s="76"/>
      <c r="F277" s="76"/>
    </row>
    <row r="278" spans="1:6" ht="13.8">
      <c r="A278" s="18"/>
      <c r="B278" s="16"/>
      <c r="C278" s="76"/>
      <c r="D278" s="76"/>
      <c r="E278" s="76"/>
      <c r="F278" s="76"/>
    </row>
    <row r="279" spans="1:6" ht="13.8">
      <c r="A279" s="18"/>
      <c r="B279" s="16"/>
      <c r="C279" s="76"/>
      <c r="D279" s="76"/>
      <c r="E279" s="76"/>
      <c r="F279" s="76"/>
    </row>
    <row r="280" spans="1:6" ht="13.8">
      <c r="A280" s="18"/>
      <c r="B280" s="16"/>
      <c r="C280" s="76"/>
      <c r="D280" s="76"/>
      <c r="E280" s="76"/>
      <c r="F280" s="76"/>
    </row>
    <row r="281" spans="1:6" ht="13.8">
      <c r="A281" s="18"/>
      <c r="B281" s="16"/>
      <c r="C281" s="76"/>
      <c r="D281" s="76"/>
      <c r="E281" s="76"/>
      <c r="F281" s="76"/>
    </row>
    <row r="282" spans="1:6" ht="13.8">
      <c r="A282" s="18"/>
      <c r="B282" s="16"/>
      <c r="C282" s="76"/>
      <c r="D282" s="76"/>
      <c r="E282" s="76"/>
      <c r="F282" s="76"/>
    </row>
    <row r="283" spans="1:6" ht="13.8">
      <c r="A283" s="18"/>
      <c r="B283" s="16"/>
      <c r="C283" s="76"/>
      <c r="D283" s="76"/>
      <c r="E283" s="76"/>
      <c r="F283" s="76"/>
    </row>
    <row r="284" spans="1:6" ht="13.8">
      <c r="A284" s="18"/>
      <c r="B284" s="16"/>
      <c r="C284" s="76"/>
      <c r="D284" s="76"/>
      <c r="E284" s="76"/>
      <c r="F284" s="76"/>
    </row>
    <row r="285" spans="1:6" ht="13.8">
      <c r="A285" s="18"/>
      <c r="B285" s="16"/>
      <c r="C285" s="76"/>
      <c r="D285" s="76"/>
      <c r="E285" s="76"/>
      <c r="F285" s="76"/>
    </row>
    <row r="286" spans="1:6" ht="13.8">
      <c r="A286" s="18"/>
      <c r="B286" s="16"/>
      <c r="C286" s="76"/>
      <c r="D286" s="76"/>
      <c r="E286" s="76"/>
      <c r="F286" s="76"/>
    </row>
    <row r="287" spans="1:6" ht="13.8">
      <c r="A287" s="18"/>
      <c r="B287" s="16"/>
      <c r="C287" s="76"/>
      <c r="D287" s="76"/>
      <c r="E287" s="76"/>
      <c r="F287" s="76"/>
    </row>
    <row r="288" spans="1:6" ht="13.8">
      <c r="A288" s="18"/>
      <c r="B288" s="16"/>
      <c r="C288" s="76"/>
      <c r="D288" s="76"/>
      <c r="E288" s="76"/>
      <c r="F288" s="76"/>
    </row>
    <row r="289" spans="1:6" ht="13.8">
      <c r="A289" s="18"/>
      <c r="B289" s="16"/>
      <c r="C289" s="76"/>
      <c r="D289" s="76"/>
      <c r="E289" s="76"/>
      <c r="F289" s="76"/>
    </row>
    <row r="290" spans="1:6" ht="13.8">
      <c r="A290" s="18"/>
      <c r="B290" s="16"/>
      <c r="C290" s="76"/>
      <c r="D290" s="76"/>
      <c r="E290" s="76"/>
      <c r="F290" s="76"/>
    </row>
    <row r="291" spans="1:6" ht="13.8">
      <c r="A291" s="18"/>
      <c r="B291" s="16"/>
      <c r="C291" s="76"/>
      <c r="D291" s="76"/>
      <c r="E291" s="76"/>
      <c r="F291" s="76"/>
    </row>
    <row r="292" spans="1:6" ht="13.8">
      <c r="A292" s="18"/>
      <c r="B292" s="16"/>
      <c r="C292" s="76"/>
      <c r="D292" s="76"/>
      <c r="E292" s="76"/>
      <c r="F292" s="76"/>
    </row>
    <row r="293" spans="1:6" ht="13.8">
      <c r="A293" s="18"/>
      <c r="B293" s="16"/>
      <c r="C293" s="76"/>
      <c r="D293" s="76"/>
      <c r="E293" s="76"/>
      <c r="F293" s="76"/>
    </row>
    <row r="294" spans="1:6" ht="13.8">
      <c r="A294" s="18"/>
      <c r="B294" s="16"/>
      <c r="C294" s="76"/>
      <c r="D294" s="76"/>
      <c r="E294" s="76"/>
      <c r="F294" s="76"/>
    </row>
    <row r="295" spans="1:6" ht="13.8">
      <c r="A295" s="18"/>
      <c r="B295" s="16"/>
      <c r="C295" s="76"/>
      <c r="D295" s="76"/>
      <c r="E295" s="76"/>
      <c r="F295" s="76"/>
    </row>
    <row r="296" spans="1:6" ht="13.8">
      <c r="A296" s="18"/>
      <c r="B296" s="16"/>
      <c r="C296" s="76"/>
      <c r="D296" s="76"/>
      <c r="E296" s="76"/>
      <c r="F296" s="76"/>
    </row>
    <row r="297" spans="1:6" ht="13.8">
      <c r="A297" s="18"/>
      <c r="B297" s="16"/>
      <c r="C297" s="76"/>
      <c r="D297" s="76"/>
      <c r="E297" s="76"/>
      <c r="F297" s="76"/>
    </row>
    <row r="298" spans="1:6" ht="13.8">
      <c r="A298" s="18"/>
      <c r="B298" s="16"/>
      <c r="C298" s="76"/>
      <c r="D298" s="76"/>
      <c r="E298" s="76"/>
      <c r="F298" s="76"/>
    </row>
    <row r="299" spans="1:6" ht="13.8">
      <c r="A299" s="18"/>
      <c r="B299" s="16"/>
      <c r="C299" s="76"/>
      <c r="D299" s="76"/>
      <c r="E299" s="76"/>
      <c r="F299" s="76"/>
    </row>
    <row r="300" spans="1:6" ht="13.8">
      <c r="A300" s="18"/>
      <c r="B300" s="16"/>
      <c r="C300" s="76"/>
      <c r="D300" s="76"/>
      <c r="E300" s="76"/>
      <c r="F300" s="76"/>
    </row>
    <row r="301" spans="1:6" ht="13.8">
      <c r="A301" s="18"/>
      <c r="B301" s="16"/>
      <c r="C301" s="76"/>
      <c r="D301" s="76"/>
      <c r="E301" s="76"/>
      <c r="F301" s="76"/>
    </row>
    <row r="302" spans="1:6" ht="13.8">
      <c r="A302" s="18"/>
      <c r="B302" s="16"/>
      <c r="C302" s="76"/>
      <c r="D302" s="76"/>
      <c r="E302" s="76"/>
      <c r="F302" s="76"/>
    </row>
    <row r="303" spans="1:6" ht="13.8">
      <c r="A303" s="18"/>
      <c r="B303" s="16"/>
      <c r="C303" s="76"/>
      <c r="D303" s="76"/>
      <c r="E303" s="76"/>
      <c r="F303" s="76"/>
    </row>
    <row r="304" spans="1:6" ht="13.8">
      <c r="A304" s="18"/>
      <c r="B304" s="16"/>
      <c r="C304" s="76"/>
      <c r="D304" s="76"/>
      <c r="E304" s="76"/>
      <c r="F304" s="76"/>
    </row>
    <row r="305" spans="1:6" ht="13.8">
      <c r="A305" s="18"/>
      <c r="B305" s="16"/>
      <c r="C305" s="76"/>
      <c r="D305" s="76"/>
      <c r="E305" s="76"/>
      <c r="F305" s="76"/>
    </row>
    <row r="306" spans="1:6" ht="13.8">
      <c r="A306" s="18"/>
      <c r="B306" s="16"/>
      <c r="C306" s="76"/>
      <c r="D306" s="76"/>
      <c r="E306" s="76"/>
      <c r="F306" s="76"/>
    </row>
    <row r="307" spans="1:6" ht="13.8">
      <c r="A307" s="18"/>
      <c r="B307" s="16"/>
      <c r="C307" s="76"/>
      <c r="D307" s="76"/>
      <c r="E307" s="76"/>
      <c r="F307" s="76"/>
    </row>
    <row r="308" spans="1:6" ht="13.8">
      <c r="A308" s="18"/>
      <c r="B308" s="16"/>
      <c r="C308" s="76"/>
      <c r="D308" s="76"/>
      <c r="E308" s="76"/>
      <c r="F308" s="76"/>
    </row>
    <row r="309" spans="1:6" ht="13.8">
      <c r="A309" s="18"/>
      <c r="B309" s="16"/>
      <c r="C309" s="76"/>
      <c r="D309" s="76"/>
      <c r="E309" s="76"/>
      <c r="F309" s="76"/>
    </row>
    <row r="310" spans="1:6" ht="13.8">
      <c r="A310" s="18"/>
      <c r="B310" s="16"/>
      <c r="C310" s="76"/>
      <c r="D310" s="76"/>
      <c r="E310" s="76"/>
      <c r="F310" s="76"/>
    </row>
    <row r="311" spans="1:6" ht="13.8">
      <c r="A311" s="18"/>
      <c r="B311" s="16"/>
      <c r="C311" s="76"/>
      <c r="D311" s="76"/>
      <c r="E311" s="76"/>
      <c r="F311" s="76"/>
    </row>
    <row r="312" spans="1:6" ht="13.8">
      <c r="A312" s="18"/>
      <c r="B312" s="16"/>
      <c r="C312" s="76"/>
      <c r="D312" s="76"/>
      <c r="E312" s="76"/>
      <c r="F312" s="76"/>
    </row>
    <row r="313" spans="1:6" ht="13.8">
      <c r="A313" s="18"/>
      <c r="B313" s="16"/>
      <c r="C313" s="76"/>
      <c r="D313" s="76"/>
      <c r="E313" s="76"/>
      <c r="F313" s="76"/>
    </row>
    <row r="314" spans="1:6" ht="13.8">
      <c r="A314" s="18"/>
      <c r="B314" s="16"/>
      <c r="C314" s="76"/>
      <c r="D314" s="76"/>
      <c r="E314" s="76"/>
      <c r="F314" s="76"/>
    </row>
    <row r="315" spans="1:6" ht="13.8">
      <c r="A315" s="18"/>
      <c r="B315" s="16"/>
      <c r="C315" s="76"/>
      <c r="D315" s="76"/>
      <c r="E315" s="76"/>
      <c r="F315" s="76"/>
    </row>
    <row r="316" spans="1:6" ht="13.8">
      <c r="A316" s="18"/>
      <c r="B316" s="16"/>
      <c r="C316" s="76"/>
      <c r="D316" s="76"/>
      <c r="E316" s="76"/>
      <c r="F316" s="76"/>
    </row>
    <row r="317" spans="1:6" ht="13.8">
      <c r="A317" s="18"/>
      <c r="B317" s="16"/>
      <c r="C317" s="76"/>
      <c r="D317" s="76"/>
      <c r="E317" s="76"/>
      <c r="F317" s="76"/>
    </row>
    <row r="318" spans="1:6" ht="13.8">
      <c r="A318" s="18"/>
      <c r="B318" s="16"/>
      <c r="C318" s="76"/>
      <c r="D318" s="76"/>
      <c r="E318" s="76"/>
      <c r="F318" s="76"/>
    </row>
    <row r="319" spans="1:6" ht="13.8">
      <c r="A319" s="18"/>
      <c r="B319" s="16"/>
      <c r="C319" s="76"/>
      <c r="D319" s="76"/>
      <c r="E319" s="76"/>
      <c r="F319" s="76"/>
    </row>
    <row r="320" spans="1:6" ht="13.8">
      <c r="A320" s="18"/>
      <c r="B320" s="16"/>
      <c r="C320" s="76"/>
      <c r="D320" s="76"/>
      <c r="E320" s="76"/>
      <c r="F320" s="76"/>
    </row>
    <row r="321" spans="1:6" ht="13.8">
      <c r="A321" s="18"/>
      <c r="B321" s="16"/>
      <c r="C321" s="76"/>
      <c r="D321" s="76"/>
      <c r="E321" s="76"/>
      <c r="F321" s="76"/>
    </row>
    <row r="322" spans="1:6" ht="13.8">
      <c r="A322" s="18"/>
      <c r="B322" s="16"/>
      <c r="C322" s="76"/>
      <c r="D322" s="76"/>
      <c r="E322" s="76"/>
      <c r="F322" s="76"/>
    </row>
    <row r="323" spans="1:6" ht="13.8">
      <c r="A323" s="18"/>
      <c r="B323" s="16"/>
      <c r="C323" s="76"/>
      <c r="D323" s="76"/>
      <c r="E323" s="76"/>
      <c r="F323" s="76"/>
    </row>
    <row r="324" spans="1:6" ht="13.8">
      <c r="A324" s="18"/>
      <c r="B324" s="16"/>
      <c r="C324" s="76"/>
      <c r="D324" s="76"/>
      <c r="E324" s="76"/>
      <c r="F324" s="76"/>
    </row>
    <row r="325" spans="1:6" ht="13.8">
      <c r="A325" s="18"/>
      <c r="B325" s="16"/>
      <c r="C325" s="76"/>
      <c r="D325" s="76"/>
      <c r="E325" s="76"/>
      <c r="F325" s="76"/>
    </row>
    <row r="326" spans="1:6" ht="13.8">
      <c r="A326" s="18"/>
      <c r="B326" s="16"/>
      <c r="C326" s="76"/>
      <c r="D326" s="76"/>
      <c r="E326" s="76"/>
      <c r="F326" s="76"/>
    </row>
    <row r="327" spans="1:6" ht="13.8">
      <c r="A327" s="18"/>
      <c r="B327" s="16"/>
      <c r="C327" s="76"/>
      <c r="D327" s="76"/>
      <c r="E327" s="76"/>
      <c r="F327" s="76"/>
    </row>
    <row r="328" spans="1:6" ht="13.8">
      <c r="A328" s="18"/>
      <c r="B328" s="16"/>
      <c r="C328" s="76"/>
      <c r="D328" s="76"/>
      <c r="E328" s="76"/>
      <c r="F328" s="76"/>
    </row>
    <row r="329" spans="1:6" ht="13.8">
      <c r="A329" s="18"/>
      <c r="B329" s="16"/>
      <c r="C329" s="76"/>
      <c r="D329" s="76"/>
      <c r="E329" s="76"/>
      <c r="F329" s="76"/>
    </row>
    <row r="330" spans="1:6" ht="13.8">
      <c r="A330" s="18"/>
      <c r="B330" s="16"/>
      <c r="C330" s="76"/>
      <c r="D330" s="76"/>
      <c r="E330" s="76"/>
      <c r="F330" s="76"/>
    </row>
    <row r="331" spans="1:6" ht="13.8">
      <c r="A331" s="18"/>
      <c r="B331" s="16"/>
      <c r="C331" s="76"/>
      <c r="D331" s="76"/>
      <c r="E331" s="76"/>
      <c r="F331" s="76"/>
    </row>
    <row r="332" spans="1:6" ht="13.8">
      <c r="A332" s="18"/>
      <c r="B332" s="16"/>
      <c r="C332" s="76"/>
      <c r="D332" s="76"/>
      <c r="E332" s="76"/>
      <c r="F332" s="76"/>
    </row>
    <row r="333" spans="1:6" ht="13.8">
      <c r="A333" s="18"/>
      <c r="B333" s="16"/>
      <c r="C333" s="76"/>
      <c r="D333" s="76"/>
      <c r="E333" s="76"/>
      <c r="F333" s="76"/>
    </row>
    <row r="334" spans="1:6" ht="13.8">
      <c r="A334" s="18"/>
      <c r="B334" s="16"/>
      <c r="C334" s="76"/>
      <c r="D334" s="76"/>
      <c r="E334" s="76"/>
      <c r="F334" s="76"/>
    </row>
    <row r="335" spans="1:6" ht="13.8">
      <c r="A335" s="18"/>
      <c r="B335" s="16"/>
      <c r="C335" s="76"/>
      <c r="D335" s="76"/>
      <c r="E335" s="76"/>
      <c r="F335" s="76"/>
    </row>
    <row r="336" spans="1:6" ht="13.8">
      <c r="A336" s="18"/>
      <c r="B336" s="16"/>
      <c r="C336" s="76"/>
      <c r="D336" s="76"/>
      <c r="E336" s="76"/>
      <c r="F336" s="76"/>
    </row>
    <row r="337" spans="1:6" ht="13.8">
      <c r="A337" s="18"/>
      <c r="B337" s="16"/>
      <c r="C337" s="76"/>
      <c r="D337" s="76"/>
      <c r="E337" s="76"/>
      <c r="F337" s="76"/>
    </row>
    <row r="338" spans="1:6" ht="13.8">
      <c r="A338" s="18"/>
      <c r="B338" s="16"/>
      <c r="C338" s="76"/>
      <c r="D338" s="76"/>
      <c r="E338" s="76"/>
      <c r="F338" s="76"/>
    </row>
    <row r="339" spans="1:6" ht="13.8">
      <c r="A339" s="18"/>
      <c r="B339" s="16"/>
      <c r="C339" s="76"/>
      <c r="D339" s="76"/>
      <c r="E339" s="76"/>
      <c r="F339" s="76"/>
    </row>
    <row r="340" spans="1:6" ht="13.8">
      <c r="A340" s="18"/>
      <c r="B340" s="16"/>
      <c r="C340" s="76"/>
      <c r="D340" s="76"/>
      <c r="E340" s="76"/>
      <c r="F340" s="76"/>
    </row>
    <row r="341" spans="1:6" ht="13.8">
      <c r="A341" s="18"/>
      <c r="B341" s="16"/>
      <c r="C341" s="76"/>
      <c r="D341" s="76"/>
      <c r="E341" s="76"/>
      <c r="F341" s="76"/>
    </row>
    <row r="342" spans="1:6" ht="13.8">
      <c r="A342" s="18"/>
      <c r="B342" s="16"/>
      <c r="C342" s="76"/>
      <c r="D342" s="76"/>
      <c r="E342" s="76"/>
      <c r="F342" s="76"/>
    </row>
    <row r="343" spans="1:6" ht="13.8">
      <c r="A343" s="18"/>
      <c r="B343" s="16"/>
      <c r="C343" s="76"/>
      <c r="D343" s="76"/>
      <c r="E343" s="76"/>
      <c r="F343" s="76"/>
    </row>
    <row r="344" spans="1:6" ht="13.8">
      <c r="A344" s="18"/>
      <c r="B344" s="16"/>
      <c r="C344" s="76"/>
      <c r="D344" s="76"/>
      <c r="E344" s="76"/>
      <c r="F344" s="76"/>
    </row>
    <row r="345" spans="1:6" ht="13.8">
      <c r="A345" s="18"/>
      <c r="B345" s="16"/>
      <c r="C345" s="76"/>
      <c r="D345" s="76"/>
      <c r="E345" s="76"/>
      <c r="F345" s="76"/>
    </row>
    <row r="346" spans="1:6" ht="13.8">
      <c r="A346" s="18"/>
      <c r="B346" s="16"/>
      <c r="C346" s="76"/>
      <c r="D346" s="76"/>
      <c r="E346" s="76"/>
      <c r="F346" s="76"/>
    </row>
    <row r="347" spans="1:6" ht="13.8">
      <c r="A347" s="18"/>
      <c r="B347" s="16"/>
      <c r="C347" s="76"/>
      <c r="D347" s="76"/>
      <c r="E347" s="76"/>
      <c r="F347" s="76"/>
    </row>
    <row r="348" spans="1:6" ht="13.8">
      <c r="A348" s="18"/>
      <c r="B348" s="16"/>
      <c r="C348" s="76"/>
      <c r="D348" s="76"/>
      <c r="E348" s="76"/>
      <c r="F348" s="76"/>
    </row>
    <row r="349" spans="1:6" ht="13.8">
      <c r="A349" s="18"/>
      <c r="B349" s="16"/>
      <c r="C349" s="76"/>
      <c r="D349" s="76"/>
      <c r="E349" s="76"/>
      <c r="F349" s="76"/>
    </row>
    <row r="350" spans="1:6" ht="13.8">
      <c r="A350" s="18"/>
      <c r="B350" s="16"/>
      <c r="C350" s="76"/>
      <c r="D350" s="76"/>
      <c r="E350" s="76"/>
      <c r="F350" s="76"/>
    </row>
    <row r="351" spans="1:6" ht="13.8">
      <c r="A351" s="18"/>
      <c r="B351" s="16"/>
      <c r="C351" s="76"/>
      <c r="D351" s="76"/>
      <c r="E351" s="76"/>
      <c r="F351" s="76"/>
    </row>
    <row r="352" spans="1:6" ht="13.8">
      <c r="A352" s="18"/>
      <c r="B352" s="16"/>
      <c r="C352" s="76"/>
      <c r="D352" s="76"/>
      <c r="E352" s="76"/>
      <c r="F352" s="76"/>
    </row>
    <row r="353" spans="1:6" ht="13.8">
      <c r="A353" s="18"/>
      <c r="B353" s="16"/>
      <c r="C353" s="76"/>
      <c r="D353" s="76"/>
      <c r="E353" s="76"/>
      <c r="F353" s="76"/>
    </row>
    <row r="354" spans="1:6" ht="13.8">
      <c r="A354" s="18"/>
      <c r="B354" s="16"/>
      <c r="C354" s="76"/>
      <c r="D354" s="76"/>
      <c r="E354" s="76"/>
      <c r="F354" s="76"/>
    </row>
    <row r="355" spans="1:6" ht="13.8">
      <c r="A355" s="18"/>
      <c r="B355" s="16"/>
      <c r="C355" s="76"/>
      <c r="D355" s="76"/>
      <c r="E355" s="76"/>
      <c r="F355" s="76"/>
    </row>
    <row r="356" spans="1:6" ht="13.8">
      <c r="A356" s="18"/>
      <c r="B356" s="16"/>
      <c r="C356" s="76"/>
      <c r="D356" s="76"/>
      <c r="E356" s="76"/>
      <c r="F356" s="76"/>
    </row>
    <row r="357" spans="1:6" ht="13.8">
      <c r="A357" s="18"/>
      <c r="B357" s="16"/>
      <c r="C357" s="76"/>
      <c r="D357" s="76"/>
      <c r="E357" s="76"/>
      <c r="F357" s="76"/>
    </row>
    <row r="358" spans="1:6" ht="13.8">
      <c r="A358" s="18"/>
      <c r="B358" s="16"/>
      <c r="C358" s="76"/>
      <c r="D358" s="76"/>
      <c r="E358" s="76"/>
      <c r="F358" s="76"/>
    </row>
    <row r="359" spans="1:6" ht="13.8">
      <c r="A359" s="18"/>
      <c r="B359" s="16"/>
      <c r="C359" s="76"/>
      <c r="D359" s="76"/>
      <c r="E359" s="76"/>
      <c r="F359" s="76"/>
    </row>
    <row r="360" spans="1:6" ht="13.8">
      <c r="A360" s="18"/>
      <c r="B360" s="16"/>
      <c r="C360" s="76"/>
      <c r="D360" s="76"/>
      <c r="E360" s="76"/>
      <c r="F360" s="76"/>
    </row>
    <row r="361" spans="1:6" ht="13.8">
      <c r="A361" s="18"/>
      <c r="B361" s="16"/>
      <c r="C361" s="76"/>
      <c r="D361" s="76"/>
      <c r="E361" s="76"/>
      <c r="F361" s="76"/>
    </row>
    <row r="362" spans="1:6" ht="13.8">
      <c r="A362" s="18"/>
      <c r="B362" s="16"/>
      <c r="C362" s="76"/>
      <c r="D362" s="76"/>
      <c r="E362" s="76"/>
      <c r="F362" s="76"/>
    </row>
    <row r="363" spans="1:6" ht="13.8">
      <c r="A363" s="18"/>
      <c r="B363" s="16"/>
      <c r="C363" s="76"/>
      <c r="D363" s="76"/>
      <c r="E363" s="76"/>
      <c r="F363" s="76"/>
    </row>
    <row r="364" spans="1:6" ht="13.8">
      <c r="A364" s="18"/>
      <c r="B364" s="16"/>
      <c r="C364" s="76"/>
      <c r="D364" s="76"/>
      <c r="E364" s="76"/>
      <c r="F364" s="76"/>
    </row>
    <row r="365" spans="1:6" ht="13.8">
      <c r="A365" s="18"/>
      <c r="B365" s="16"/>
      <c r="C365" s="76"/>
      <c r="D365" s="76"/>
      <c r="E365" s="76"/>
      <c r="F365" s="76"/>
    </row>
    <row r="366" spans="1:6" ht="13.8">
      <c r="A366" s="18"/>
      <c r="B366" s="16"/>
      <c r="C366" s="76"/>
      <c r="D366" s="76"/>
      <c r="E366" s="76"/>
      <c r="F366" s="76"/>
    </row>
    <row r="367" spans="1:6" ht="13.8">
      <c r="A367" s="18"/>
      <c r="B367" s="16"/>
      <c r="C367" s="76"/>
      <c r="D367" s="76"/>
      <c r="E367" s="76"/>
      <c r="F367" s="76"/>
    </row>
    <row r="368" spans="1:6" ht="13.8">
      <c r="A368" s="18"/>
      <c r="B368" s="16"/>
      <c r="C368" s="76"/>
      <c r="D368" s="76"/>
      <c r="E368" s="76"/>
      <c r="F368" s="76"/>
    </row>
    <row r="369" spans="1:6" ht="13.8">
      <c r="A369" s="18"/>
      <c r="B369" s="16"/>
      <c r="C369" s="76"/>
      <c r="D369" s="76"/>
      <c r="E369" s="76"/>
      <c r="F369" s="76"/>
    </row>
    <row r="370" spans="1:6" ht="13.8">
      <c r="A370" s="18"/>
      <c r="B370" s="16"/>
      <c r="C370" s="76"/>
      <c r="D370" s="76"/>
      <c r="E370" s="76"/>
      <c r="F370" s="76"/>
    </row>
    <row r="371" spans="1:6" ht="13.8">
      <c r="A371" s="18"/>
      <c r="B371" s="16"/>
      <c r="C371" s="76"/>
      <c r="D371" s="76"/>
      <c r="E371" s="76"/>
      <c r="F371" s="76"/>
    </row>
    <row r="372" spans="1:6" ht="13.8">
      <c r="A372" s="18"/>
      <c r="B372" s="16"/>
      <c r="C372" s="76"/>
      <c r="D372" s="76"/>
      <c r="E372" s="76"/>
      <c r="F372" s="76"/>
    </row>
    <row r="373" spans="1:6" ht="13.8">
      <c r="A373" s="18"/>
      <c r="B373" s="16"/>
      <c r="C373" s="76"/>
      <c r="D373" s="76"/>
      <c r="E373" s="76"/>
      <c r="F373" s="76"/>
    </row>
    <row r="374" spans="1:6" ht="13.8">
      <c r="A374" s="18"/>
      <c r="B374" s="16"/>
      <c r="C374" s="76"/>
      <c r="D374" s="76"/>
      <c r="E374" s="76"/>
      <c r="F374" s="76"/>
    </row>
    <row r="375" spans="1:6" ht="13.8">
      <c r="A375" s="18"/>
      <c r="B375" s="16"/>
      <c r="C375" s="76"/>
      <c r="D375" s="76"/>
      <c r="E375" s="76"/>
      <c r="F375" s="76"/>
    </row>
    <row r="376" spans="1:6" ht="13.8">
      <c r="A376" s="18"/>
      <c r="B376" s="16"/>
      <c r="C376" s="76"/>
      <c r="D376" s="76"/>
      <c r="E376" s="76"/>
      <c r="F376" s="76"/>
    </row>
    <row r="377" spans="1:6" ht="13.8">
      <c r="A377" s="18"/>
      <c r="B377" s="16"/>
      <c r="C377" s="76"/>
      <c r="D377" s="76"/>
      <c r="E377" s="76"/>
      <c r="F377" s="76"/>
    </row>
    <row r="378" spans="1:6" ht="13.8">
      <c r="A378" s="18"/>
      <c r="B378" s="16"/>
      <c r="C378" s="76"/>
      <c r="D378" s="76"/>
      <c r="E378" s="76"/>
      <c r="F378" s="76"/>
    </row>
    <row r="379" spans="1:6" ht="13.8">
      <c r="A379" s="18"/>
      <c r="B379" s="16"/>
      <c r="C379" s="76"/>
      <c r="D379" s="76"/>
      <c r="E379" s="76"/>
      <c r="F379" s="76"/>
    </row>
    <row r="380" spans="1:6" ht="13.8">
      <c r="A380" s="18"/>
      <c r="B380" s="16"/>
      <c r="C380" s="76"/>
      <c r="D380" s="76"/>
      <c r="E380" s="76"/>
      <c r="F380" s="76"/>
    </row>
    <row r="381" spans="1:6" ht="13.8">
      <c r="A381" s="18"/>
      <c r="B381" s="16"/>
      <c r="C381" s="76"/>
      <c r="D381" s="76"/>
      <c r="E381" s="76"/>
      <c r="F381" s="76"/>
    </row>
    <row r="382" spans="1:6" ht="13.8">
      <c r="A382" s="18"/>
      <c r="B382" s="16"/>
      <c r="C382" s="76"/>
      <c r="D382" s="76"/>
      <c r="E382" s="76"/>
      <c r="F382" s="76"/>
    </row>
    <row r="383" spans="1:6" ht="13.8">
      <c r="A383" s="18"/>
      <c r="B383" s="16"/>
      <c r="C383" s="76"/>
      <c r="D383" s="76"/>
      <c r="E383" s="76"/>
      <c r="F383" s="76"/>
    </row>
    <row r="384" spans="1:6" ht="13.8">
      <c r="A384" s="18"/>
      <c r="B384" s="16"/>
      <c r="C384" s="76"/>
      <c r="D384" s="76"/>
      <c r="E384" s="76"/>
      <c r="F384" s="76"/>
    </row>
    <row r="385" spans="1:6" ht="13.8">
      <c r="A385" s="18"/>
      <c r="B385" s="16"/>
      <c r="C385" s="76"/>
      <c r="D385" s="76"/>
      <c r="E385" s="76"/>
      <c r="F385" s="76"/>
    </row>
    <row r="386" spans="1:6" ht="13.8">
      <c r="A386" s="18"/>
      <c r="B386" s="16"/>
      <c r="C386" s="76"/>
      <c r="D386" s="76"/>
      <c r="E386" s="76"/>
      <c r="F386" s="76"/>
    </row>
    <row r="387" spans="1:6" ht="13.8">
      <c r="A387" s="18"/>
      <c r="B387" s="16"/>
      <c r="C387" s="76"/>
      <c r="D387" s="76"/>
      <c r="E387" s="76"/>
      <c r="F387" s="76"/>
    </row>
    <row r="388" spans="1:6" ht="13.8">
      <c r="A388" s="18"/>
      <c r="B388" s="16"/>
      <c r="C388" s="76"/>
      <c r="D388" s="76"/>
      <c r="E388" s="76"/>
      <c r="F388" s="76"/>
    </row>
    <row r="389" spans="1:6" ht="13.8">
      <c r="A389" s="18"/>
      <c r="B389" s="16"/>
      <c r="C389" s="76"/>
      <c r="D389" s="76"/>
      <c r="E389" s="76"/>
      <c r="F389" s="76"/>
    </row>
    <row r="390" spans="1:6" ht="13.8">
      <c r="A390" s="18"/>
      <c r="B390" s="16"/>
      <c r="C390" s="76"/>
      <c r="D390" s="76"/>
      <c r="E390" s="76"/>
      <c r="F390" s="76"/>
    </row>
    <row r="391" spans="1:6" ht="13.8">
      <c r="A391" s="18"/>
      <c r="B391" s="16"/>
      <c r="C391" s="76"/>
      <c r="D391" s="76"/>
      <c r="E391" s="76"/>
      <c r="F391" s="76"/>
    </row>
    <row r="392" spans="1:6" ht="13.8">
      <c r="A392" s="18"/>
      <c r="B392" s="16"/>
      <c r="C392" s="76"/>
      <c r="D392" s="76"/>
      <c r="E392" s="76"/>
      <c r="F392" s="76"/>
    </row>
    <row r="393" spans="1:6" ht="13.8">
      <c r="A393" s="18"/>
      <c r="B393" s="16"/>
      <c r="C393" s="76"/>
      <c r="D393" s="76"/>
      <c r="E393" s="76"/>
      <c r="F393" s="76"/>
    </row>
    <row r="394" spans="1:6" ht="13.8">
      <c r="A394" s="18"/>
      <c r="B394" s="16"/>
      <c r="C394" s="76"/>
      <c r="D394" s="76"/>
      <c r="E394" s="76"/>
      <c r="F394" s="76"/>
    </row>
    <row r="395" spans="1:6" ht="13.8">
      <c r="A395" s="18"/>
      <c r="B395" s="16"/>
      <c r="C395" s="76"/>
      <c r="D395" s="76"/>
      <c r="E395" s="76"/>
      <c r="F395" s="76"/>
    </row>
    <row r="396" spans="1:6" ht="13.8">
      <c r="A396" s="18"/>
      <c r="B396" s="16"/>
      <c r="C396" s="76"/>
      <c r="D396" s="76"/>
      <c r="E396" s="76"/>
      <c r="F396" s="76"/>
    </row>
    <row r="397" spans="1:6" ht="13.8">
      <c r="A397" s="18"/>
      <c r="B397" s="16"/>
      <c r="C397" s="76"/>
      <c r="D397" s="76"/>
      <c r="E397" s="76"/>
      <c r="F397" s="76"/>
    </row>
    <row r="398" spans="1:6" ht="13.8">
      <c r="A398" s="18"/>
      <c r="B398" s="16"/>
      <c r="C398" s="76"/>
      <c r="D398" s="76"/>
      <c r="E398" s="76"/>
      <c r="F398" s="76"/>
    </row>
    <row r="399" spans="1:6" ht="13.8">
      <c r="A399" s="18"/>
      <c r="B399" s="16"/>
      <c r="C399" s="76"/>
      <c r="D399" s="76"/>
      <c r="E399" s="76"/>
      <c r="F399" s="76"/>
    </row>
    <row r="400" spans="1:6" ht="13.8">
      <c r="A400" s="18"/>
      <c r="B400" s="16"/>
      <c r="C400" s="76"/>
      <c r="D400" s="76"/>
      <c r="E400" s="76"/>
      <c r="F400" s="76"/>
    </row>
    <row r="401" spans="1:6" ht="13.8">
      <c r="A401" s="18"/>
      <c r="B401" s="16"/>
      <c r="C401" s="76"/>
      <c r="D401" s="76"/>
      <c r="E401" s="76"/>
      <c r="F401" s="76"/>
    </row>
    <row r="402" spans="1:6" ht="13.8">
      <c r="A402" s="18"/>
      <c r="B402" s="16"/>
      <c r="C402" s="76"/>
      <c r="D402" s="76"/>
      <c r="E402" s="76"/>
      <c r="F402" s="76"/>
    </row>
    <row r="403" spans="1:6" ht="13.8">
      <c r="A403" s="18"/>
      <c r="B403" s="16"/>
      <c r="C403" s="76"/>
      <c r="D403" s="76"/>
      <c r="E403" s="76"/>
      <c r="F403" s="76"/>
    </row>
    <row r="404" spans="1:6" ht="13.8">
      <c r="A404" s="18"/>
      <c r="B404" s="16"/>
      <c r="C404" s="76"/>
      <c r="D404" s="76"/>
      <c r="E404" s="76"/>
      <c r="F404" s="76"/>
    </row>
    <row r="405" spans="1:6" ht="13.8">
      <c r="A405" s="18"/>
      <c r="B405" s="16"/>
      <c r="C405" s="76"/>
      <c r="D405" s="76"/>
      <c r="E405" s="76"/>
      <c r="F405" s="76"/>
    </row>
    <row r="406" spans="1:6" ht="13.8">
      <c r="A406" s="18"/>
      <c r="B406" s="16"/>
      <c r="C406" s="76"/>
      <c r="D406" s="76"/>
      <c r="E406" s="76"/>
      <c r="F406" s="76"/>
    </row>
    <row r="407" spans="1:6" ht="13.8">
      <c r="A407" s="18"/>
      <c r="B407" s="16"/>
      <c r="C407" s="76"/>
      <c r="D407" s="76"/>
      <c r="E407" s="76"/>
      <c r="F407" s="76"/>
    </row>
    <row r="408" spans="1:6" ht="13.8">
      <c r="A408" s="18"/>
      <c r="B408" s="16"/>
      <c r="C408" s="76"/>
      <c r="D408" s="76"/>
      <c r="E408" s="76"/>
      <c r="F408" s="76"/>
    </row>
    <row r="409" spans="1:6" ht="13.8">
      <c r="A409" s="18"/>
      <c r="B409" s="16"/>
      <c r="C409" s="76"/>
      <c r="D409" s="76"/>
      <c r="E409" s="76"/>
      <c r="F409" s="76"/>
    </row>
    <row r="410" spans="1:6" ht="13.8">
      <c r="A410" s="18"/>
      <c r="B410" s="16"/>
      <c r="C410" s="76"/>
      <c r="D410" s="76"/>
      <c r="E410" s="76"/>
      <c r="F410" s="76"/>
    </row>
    <row r="411" spans="1:6" ht="13.8">
      <c r="A411" s="18"/>
      <c r="B411" s="16"/>
      <c r="C411" s="76"/>
      <c r="D411" s="76"/>
      <c r="E411" s="76"/>
      <c r="F411" s="76"/>
    </row>
    <row r="412" spans="1:6" ht="13.8">
      <c r="A412" s="18"/>
      <c r="B412" s="16"/>
      <c r="C412" s="76"/>
      <c r="D412" s="76"/>
      <c r="E412" s="76"/>
      <c r="F412" s="76"/>
    </row>
    <row r="413" spans="1:6" ht="13.8">
      <c r="A413" s="18"/>
      <c r="B413" s="16"/>
      <c r="C413" s="76"/>
      <c r="D413" s="76"/>
      <c r="E413" s="76"/>
      <c r="F413" s="76"/>
    </row>
    <row r="414" spans="1:6" ht="13.8">
      <c r="A414" s="18"/>
      <c r="B414" s="16"/>
      <c r="C414" s="76"/>
      <c r="D414" s="76"/>
      <c r="E414" s="76"/>
      <c r="F414" s="76"/>
    </row>
    <row r="415" spans="1:6" ht="13.8">
      <c r="A415" s="18"/>
      <c r="B415" s="16"/>
      <c r="C415" s="76"/>
      <c r="D415" s="76"/>
      <c r="E415" s="76"/>
      <c r="F415" s="76"/>
    </row>
    <row r="416" spans="1:6" ht="13.8">
      <c r="A416" s="18"/>
      <c r="B416" s="16"/>
      <c r="C416" s="76"/>
      <c r="D416" s="76"/>
      <c r="E416" s="76"/>
      <c r="F416" s="76"/>
    </row>
    <row r="417" spans="1:6" ht="13.8">
      <c r="A417" s="18"/>
      <c r="B417" s="16"/>
      <c r="C417" s="76"/>
      <c r="D417" s="76"/>
      <c r="E417" s="76"/>
      <c r="F417" s="76"/>
    </row>
    <row r="418" spans="1:6" ht="13.8">
      <c r="A418" s="18"/>
      <c r="B418" s="16"/>
      <c r="C418" s="76"/>
      <c r="D418" s="76"/>
      <c r="E418" s="76"/>
      <c r="F418" s="76"/>
    </row>
    <row r="419" spans="1:6" ht="13.8">
      <c r="A419" s="18"/>
      <c r="B419" s="16"/>
      <c r="C419" s="76"/>
      <c r="D419" s="76"/>
      <c r="E419" s="76"/>
      <c r="F419" s="76"/>
    </row>
    <row r="420" spans="1:6" ht="13.8">
      <c r="A420" s="18"/>
      <c r="B420" s="16"/>
      <c r="C420" s="76"/>
      <c r="D420" s="76"/>
      <c r="E420" s="76"/>
      <c r="F420" s="76"/>
    </row>
    <row r="421" spans="1:6" ht="13.8">
      <c r="A421" s="18"/>
      <c r="B421" s="16"/>
      <c r="C421" s="76"/>
      <c r="D421" s="76"/>
      <c r="E421" s="76"/>
      <c r="F421" s="76"/>
    </row>
    <row r="422" spans="1:6" ht="13.8">
      <c r="A422" s="18"/>
      <c r="B422" s="16"/>
      <c r="C422" s="76"/>
      <c r="D422" s="76"/>
      <c r="E422" s="76"/>
      <c r="F422" s="76"/>
    </row>
    <row r="423" spans="1:6" ht="13.8">
      <c r="A423" s="18"/>
      <c r="B423" s="16"/>
      <c r="C423" s="76"/>
      <c r="D423" s="76"/>
      <c r="E423" s="76"/>
      <c r="F423" s="76"/>
    </row>
    <row r="424" spans="1:6" ht="13.8">
      <c r="A424" s="18"/>
      <c r="B424" s="16"/>
      <c r="C424" s="76"/>
      <c r="D424" s="76"/>
      <c r="E424" s="76"/>
      <c r="F424" s="76"/>
    </row>
    <row r="425" spans="1:6" ht="13.8">
      <c r="A425" s="18"/>
      <c r="B425" s="16"/>
      <c r="C425" s="76"/>
      <c r="D425" s="76"/>
      <c r="E425" s="76"/>
      <c r="F425" s="76"/>
    </row>
    <row r="426" spans="1:6" ht="13.8">
      <c r="A426" s="18"/>
      <c r="B426" s="16"/>
      <c r="C426" s="76"/>
      <c r="D426" s="76"/>
      <c r="E426" s="76"/>
      <c r="F426" s="76"/>
    </row>
    <row r="427" spans="1:6" ht="13.8">
      <c r="A427" s="18"/>
      <c r="B427" s="16"/>
      <c r="C427" s="76"/>
      <c r="D427" s="76"/>
      <c r="E427" s="76"/>
      <c r="F427" s="76"/>
    </row>
    <row r="428" spans="1:6" ht="13.8">
      <c r="A428" s="18"/>
      <c r="B428" s="16"/>
      <c r="C428" s="76"/>
      <c r="D428" s="76"/>
      <c r="E428" s="76"/>
      <c r="F428" s="76"/>
    </row>
    <row r="429" spans="1:6" ht="13.8">
      <c r="A429" s="18"/>
      <c r="B429" s="16"/>
      <c r="C429" s="76"/>
      <c r="D429" s="76"/>
      <c r="E429" s="76"/>
      <c r="F429" s="76"/>
    </row>
    <row r="430" spans="1:6" ht="13.8">
      <c r="A430" s="18"/>
      <c r="B430" s="16"/>
      <c r="C430" s="76"/>
      <c r="D430" s="76"/>
      <c r="E430" s="76"/>
      <c r="F430" s="76"/>
    </row>
    <row r="431" spans="1:6" ht="13.8">
      <c r="A431" s="18"/>
      <c r="B431" s="16"/>
      <c r="C431" s="76"/>
      <c r="D431" s="76"/>
      <c r="E431" s="76"/>
      <c r="F431" s="76"/>
    </row>
    <row r="432" spans="1:6" ht="13.8">
      <c r="A432" s="18"/>
      <c r="B432" s="16"/>
      <c r="C432" s="76"/>
      <c r="D432" s="76"/>
      <c r="E432" s="76"/>
      <c r="F432" s="76"/>
    </row>
    <row r="433" spans="1:6" ht="13.8">
      <c r="A433" s="18"/>
      <c r="B433" s="16"/>
      <c r="C433" s="76"/>
      <c r="D433" s="76"/>
      <c r="E433" s="76"/>
      <c r="F433" s="76"/>
    </row>
    <row r="434" spans="1:6" ht="13.8">
      <c r="A434" s="18"/>
      <c r="B434" s="16"/>
      <c r="C434" s="76"/>
      <c r="D434" s="76"/>
      <c r="E434" s="76"/>
      <c r="F434" s="76"/>
    </row>
    <row r="435" spans="1:6" ht="13.8">
      <c r="A435" s="18"/>
      <c r="B435" s="16"/>
      <c r="C435" s="76"/>
      <c r="D435" s="76"/>
      <c r="E435" s="76"/>
      <c r="F435" s="76"/>
    </row>
    <row r="436" spans="1:6" ht="13.8">
      <c r="A436" s="18"/>
      <c r="B436" s="16"/>
      <c r="C436" s="76"/>
      <c r="D436" s="76"/>
      <c r="E436" s="76"/>
      <c r="F436" s="76"/>
    </row>
    <row r="437" spans="1:6" ht="13.8">
      <c r="A437" s="18"/>
      <c r="B437" s="16"/>
      <c r="C437" s="76"/>
      <c r="D437" s="76"/>
      <c r="E437" s="76"/>
      <c r="F437" s="76"/>
    </row>
    <row r="438" spans="1:6" ht="13.8">
      <c r="A438" s="18"/>
      <c r="B438" s="16"/>
      <c r="C438" s="76"/>
      <c r="D438" s="76"/>
      <c r="E438" s="76"/>
      <c r="F438" s="76"/>
    </row>
    <row r="439" spans="1:6" ht="13.8">
      <c r="A439" s="18"/>
      <c r="B439" s="16"/>
      <c r="C439" s="76"/>
      <c r="D439" s="76"/>
      <c r="E439" s="76"/>
      <c r="F439" s="76"/>
    </row>
    <row r="440" spans="1:6" ht="13.8">
      <c r="A440" s="18"/>
      <c r="B440" s="16"/>
      <c r="C440" s="76"/>
      <c r="D440" s="76"/>
      <c r="E440" s="76"/>
      <c r="F440" s="76"/>
    </row>
    <row r="441" spans="1:6" ht="13.8">
      <c r="A441" s="18"/>
      <c r="B441" s="16"/>
      <c r="C441" s="76"/>
      <c r="D441" s="76"/>
      <c r="E441" s="76"/>
      <c r="F441" s="76"/>
    </row>
    <row r="442" spans="1:6" ht="13.8">
      <c r="A442" s="18"/>
      <c r="B442" s="16"/>
      <c r="C442" s="76"/>
      <c r="D442" s="76"/>
      <c r="E442" s="76"/>
      <c r="F442" s="76"/>
    </row>
    <row r="443" spans="1:6" ht="13.8">
      <c r="A443" s="18"/>
      <c r="B443" s="16"/>
      <c r="C443" s="76"/>
      <c r="D443" s="76"/>
      <c r="E443" s="76"/>
      <c r="F443" s="76"/>
    </row>
    <row r="444" spans="1:6" ht="13.8">
      <c r="A444" s="18"/>
      <c r="B444" s="16"/>
      <c r="C444" s="76"/>
      <c r="D444" s="76"/>
      <c r="E444" s="76"/>
      <c r="F444" s="76"/>
    </row>
    <row r="445" spans="1:6" ht="13.8">
      <c r="A445" s="18"/>
      <c r="B445" s="16"/>
      <c r="C445" s="76"/>
      <c r="D445" s="76"/>
      <c r="E445" s="76"/>
      <c r="F445" s="76"/>
    </row>
    <row r="446" spans="1:6" ht="13.8">
      <c r="A446" s="18"/>
      <c r="B446" s="16"/>
      <c r="C446" s="76"/>
      <c r="D446" s="76"/>
      <c r="E446" s="76"/>
      <c r="F446" s="76"/>
    </row>
    <row r="447" spans="1:6" ht="13.8">
      <c r="A447" s="18"/>
      <c r="B447" s="16"/>
      <c r="C447" s="76"/>
      <c r="D447" s="76"/>
      <c r="E447" s="76"/>
      <c r="F447" s="76"/>
    </row>
    <row r="448" spans="1:6" ht="13.8">
      <c r="A448" s="18"/>
      <c r="B448" s="16"/>
      <c r="C448" s="76"/>
      <c r="D448" s="76"/>
      <c r="E448" s="76"/>
      <c r="F448" s="76"/>
    </row>
    <row r="449" spans="1:6" ht="13.8">
      <c r="A449" s="18"/>
      <c r="B449" s="16"/>
      <c r="C449" s="76"/>
      <c r="D449" s="76"/>
      <c r="E449" s="76"/>
      <c r="F449" s="76"/>
    </row>
    <row r="450" spans="1:6" ht="13.8">
      <c r="A450" s="18"/>
      <c r="B450" s="16"/>
      <c r="C450" s="76"/>
      <c r="D450" s="76"/>
      <c r="E450" s="76"/>
      <c r="F450" s="76"/>
    </row>
    <row r="451" spans="1:6" ht="13.8">
      <c r="A451" s="18"/>
      <c r="B451" s="16"/>
      <c r="C451" s="76"/>
      <c r="D451" s="76"/>
      <c r="E451" s="76"/>
      <c r="F451" s="76"/>
    </row>
    <row r="452" spans="1:6" ht="13.8">
      <c r="A452" s="18"/>
      <c r="B452" s="16"/>
      <c r="C452" s="76"/>
      <c r="D452" s="76"/>
      <c r="E452" s="76"/>
      <c r="F452" s="76"/>
    </row>
    <row r="453" spans="1:6" ht="13.8">
      <c r="A453" s="18"/>
      <c r="B453" s="16"/>
      <c r="C453" s="76"/>
      <c r="D453" s="76"/>
      <c r="E453" s="76"/>
      <c r="F453" s="76"/>
    </row>
    <row r="454" spans="1:6" ht="13.8">
      <c r="A454" s="18"/>
      <c r="B454" s="16"/>
      <c r="C454" s="76"/>
      <c r="D454" s="76"/>
      <c r="E454" s="76"/>
      <c r="F454" s="76"/>
    </row>
    <row r="455" spans="1:6" ht="13.8">
      <c r="A455" s="18"/>
      <c r="B455" s="16"/>
      <c r="C455" s="76"/>
      <c r="D455" s="76"/>
      <c r="E455" s="76"/>
      <c r="F455" s="76"/>
    </row>
    <row r="456" spans="1:6" ht="13.8">
      <c r="A456" s="18"/>
      <c r="B456" s="16"/>
      <c r="C456" s="76"/>
      <c r="D456" s="76"/>
      <c r="E456" s="76"/>
      <c r="F456" s="76"/>
    </row>
    <row r="457" spans="1:6" ht="13.8">
      <c r="A457" s="18"/>
      <c r="B457" s="16"/>
      <c r="C457" s="76"/>
      <c r="D457" s="76"/>
      <c r="E457" s="76"/>
      <c r="F457" s="76"/>
    </row>
    <row r="458" spans="1:6" ht="13.8">
      <c r="A458" s="18"/>
      <c r="B458" s="16"/>
      <c r="C458" s="76"/>
      <c r="D458" s="76"/>
      <c r="E458" s="76"/>
      <c r="F458" s="76"/>
    </row>
    <row r="459" spans="1:6" ht="13.8">
      <c r="A459" s="18"/>
      <c r="B459" s="16"/>
      <c r="C459" s="76"/>
      <c r="D459" s="76"/>
      <c r="E459" s="76"/>
      <c r="F459" s="76"/>
    </row>
    <row r="460" spans="1:6" ht="13.8">
      <c r="A460" s="18"/>
      <c r="B460" s="16"/>
      <c r="C460" s="76"/>
      <c r="D460" s="76"/>
      <c r="E460" s="76"/>
      <c r="F460" s="76"/>
    </row>
    <row r="461" spans="1:6" ht="13.8">
      <c r="A461" s="18"/>
      <c r="B461" s="16"/>
      <c r="C461" s="76"/>
      <c r="D461" s="76"/>
      <c r="E461" s="76"/>
      <c r="F461" s="76"/>
    </row>
    <row r="462" spans="1:6" ht="13.8">
      <c r="A462" s="18"/>
      <c r="B462" s="16"/>
      <c r="C462" s="76"/>
      <c r="D462" s="76"/>
      <c r="E462" s="76"/>
      <c r="F462" s="76"/>
    </row>
    <row r="463" spans="1:6" ht="13.8">
      <c r="A463" s="18"/>
      <c r="B463" s="16"/>
      <c r="C463" s="76"/>
      <c r="D463" s="76"/>
      <c r="E463" s="76"/>
      <c r="F463" s="76"/>
    </row>
    <row r="464" spans="1:6" ht="13.8">
      <c r="A464" s="18"/>
      <c r="B464" s="16"/>
      <c r="C464" s="76"/>
      <c r="D464" s="76"/>
      <c r="E464" s="76"/>
      <c r="F464" s="76"/>
    </row>
    <row r="465" spans="1:6" ht="13.8">
      <c r="A465" s="18"/>
      <c r="B465" s="16"/>
      <c r="C465" s="76"/>
      <c r="D465" s="76"/>
      <c r="E465" s="76"/>
      <c r="F465" s="76"/>
    </row>
    <row r="466" spans="1:6" ht="13.8">
      <c r="A466" s="18"/>
      <c r="B466" s="16"/>
      <c r="C466" s="76"/>
      <c r="D466" s="76"/>
      <c r="E466" s="76"/>
      <c r="F466" s="76"/>
    </row>
    <row r="467" spans="1:6" ht="13.8">
      <c r="A467" s="18"/>
      <c r="B467" s="16"/>
      <c r="C467" s="76"/>
      <c r="D467" s="76"/>
      <c r="E467" s="76"/>
      <c r="F467" s="76"/>
    </row>
    <row r="468" spans="1:6" ht="13.8">
      <c r="A468" s="18"/>
      <c r="B468" s="16"/>
      <c r="C468" s="76"/>
      <c r="D468" s="76"/>
      <c r="E468" s="76"/>
      <c r="F468" s="76"/>
    </row>
    <row r="469" spans="1:6" ht="13.8">
      <c r="A469" s="18"/>
      <c r="B469" s="16"/>
      <c r="C469" s="76"/>
      <c r="D469" s="76"/>
      <c r="E469" s="76"/>
      <c r="F469" s="76"/>
    </row>
    <row r="470" spans="1:6" ht="13.8">
      <c r="A470" s="18"/>
      <c r="B470" s="16"/>
      <c r="C470" s="76"/>
      <c r="D470" s="76"/>
      <c r="E470" s="76"/>
      <c r="F470" s="76"/>
    </row>
    <row r="471" spans="1:6" ht="13.8">
      <c r="A471" s="18"/>
      <c r="B471" s="16"/>
      <c r="C471" s="76"/>
      <c r="D471" s="76"/>
      <c r="E471" s="76"/>
      <c r="F471" s="76"/>
    </row>
    <row r="472" spans="1:6" ht="13.8">
      <c r="A472" s="18"/>
      <c r="B472" s="16"/>
      <c r="C472" s="76"/>
      <c r="D472" s="76"/>
      <c r="E472" s="76"/>
      <c r="F472" s="76"/>
    </row>
    <row r="473" spans="1:6" ht="13.8">
      <c r="A473" s="18"/>
      <c r="B473" s="16"/>
      <c r="C473" s="76"/>
      <c r="D473" s="76"/>
      <c r="E473" s="76"/>
      <c r="F473" s="76"/>
    </row>
    <row r="474" spans="1:6" ht="13.8">
      <c r="A474" s="18"/>
      <c r="B474" s="16"/>
      <c r="C474" s="76"/>
      <c r="D474" s="76"/>
      <c r="E474" s="76"/>
      <c r="F474" s="76"/>
    </row>
    <row r="475" spans="1:6" ht="13.8">
      <c r="A475" s="18"/>
      <c r="B475" s="16"/>
      <c r="C475" s="76"/>
      <c r="D475" s="76"/>
      <c r="E475" s="76"/>
      <c r="F475" s="76"/>
    </row>
    <row r="476" spans="1:6" ht="13.8">
      <c r="A476" s="18"/>
      <c r="B476" s="16"/>
      <c r="C476" s="76"/>
      <c r="D476" s="76"/>
      <c r="E476" s="76"/>
      <c r="F476" s="76"/>
    </row>
    <row r="477" spans="1:6" ht="13.8">
      <c r="A477" s="18"/>
      <c r="B477" s="16"/>
      <c r="C477" s="76"/>
      <c r="D477" s="76"/>
      <c r="E477" s="76"/>
      <c r="F477" s="76"/>
    </row>
    <row r="478" spans="1:6" ht="13.8">
      <c r="A478" s="18"/>
      <c r="B478" s="16"/>
      <c r="C478" s="76"/>
      <c r="D478" s="76"/>
      <c r="E478" s="76"/>
      <c r="F478" s="76"/>
    </row>
    <row r="479" spans="1:6" ht="13.8">
      <c r="A479" s="18"/>
      <c r="B479" s="16"/>
      <c r="C479" s="76"/>
      <c r="D479" s="76"/>
      <c r="E479" s="76"/>
      <c r="F479" s="76"/>
    </row>
    <row r="480" spans="1:6" ht="13.8">
      <c r="A480" s="18"/>
      <c r="B480" s="16"/>
      <c r="C480" s="76"/>
      <c r="D480" s="76"/>
      <c r="E480" s="76"/>
      <c r="F480" s="76"/>
    </row>
    <row r="481" spans="1:6" ht="13.8">
      <c r="A481" s="18"/>
      <c r="B481" s="16"/>
      <c r="C481" s="76"/>
      <c r="D481" s="76"/>
      <c r="E481" s="76"/>
      <c r="F481" s="76"/>
    </row>
    <row r="482" spans="1:6" ht="13.8">
      <c r="A482" s="18"/>
      <c r="B482" s="16"/>
      <c r="C482" s="76"/>
      <c r="D482" s="76"/>
      <c r="E482" s="76"/>
      <c r="F482" s="76"/>
    </row>
    <row r="483" spans="1:6" ht="13.8">
      <c r="A483" s="18"/>
      <c r="B483" s="16"/>
      <c r="C483" s="76"/>
      <c r="D483" s="76"/>
      <c r="E483" s="76"/>
      <c r="F483" s="76"/>
    </row>
    <row r="484" spans="1:6" ht="13.8">
      <c r="A484" s="18"/>
      <c r="B484" s="16"/>
      <c r="C484" s="76"/>
      <c r="D484" s="76"/>
      <c r="E484" s="76"/>
      <c r="F484" s="76"/>
    </row>
    <row r="485" spans="1:6" ht="13.8">
      <c r="A485" s="18"/>
      <c r="B485" s="16"/>
      <c r="C485" s="76"/>
      <c r="D485" s="76"/>
      <c r="E485" s="76"/>
      <c r="F485" s="76"/>
    </row>
    <row r="486" spans="1:6" ht="13.8">
      <c r="A486" s="18"/>
      <c r="B486" s="16"/>
      <c r="C486" s="76"/>
      <c r="D486" s="76"/>
      <c r="E486" s="76"/>
      <c r="F486" s="76"/>
    </row>
    <row r="487" spans="1:6" ht="13.8">
      <c r="A487" s="18"/>
      <c r="B487" s="16"/>
      <c r="C487" s="76"/>
      <c r="D487" s="76"/>
      <c r="E487" s="76"/>
      <c r="F487" s="76"/>
    </row>
    <row r="488" spans="1:6" ht="13.8">
      <c r="A488" s="18"/>
      <c r="B488" s="16"/>
      <c r="C488" s="76"/>
      <c r="D488" s="76"/>
      <c r="E488" s="76"/>
      <c r="F488" s="76"/>
    </row>
    <row r="489" spans="1:6" ht="13.8">
      <c r="A489" s="18"/>
      <c r="B489" s="16"/>
      <c r="C489" s="76"/>
      <c r="D489" s="76"/>
      <c r="E489" s="76"/>
      <c r="F489" s="76"/>
    </row>
    <row r="490" spans="1:6" ht="13.8">
      <c r="A490" s="18"/>
      <c r="B490" s="16"/>
      <c r="C490" s="76"/>
      <c r="D490" s="76"/>
      <c r="E490" s="76"/>
      <c r="F490" s="76"/>
    </row>
    <row r="491" spans="1:6" ht="13.8">
      <c r="A491" s="18"/>
      <c r="B491" s="16"/>
      <c r="C491" s="76"/>
      <c r="D491" s="76"/>
      <c r="E491" s="76"/>
      <c r="F491" s="76"/>
    </row>
    <row r="492" spans="1:6" ht="13.8">
      <c r="A492" s="18"/>
      <c r="B492" s="16"/>
      <c r="C492" s="76"/>
      <c r="D492" s="76"/>
      <c r="E492" s="76"/>
      <c r="F492" s="76"/>
    </row>
    <row r="493" spans="1:6" ht="13.8">
      <c r="A493" s="18"/>
      <c r="B493" s="16"/>
      <c r="C493" s="76"/>
      <c r="D493" s="76"/>
      <c r="E493" s="76"/>
      <c r="F493" s="76"/>
    </row>
    <row r="494" spans="1:6" ht="13.8">
      <c r="A494" s="18"/>
      <c r="B494" s="16"/>
      <c r="C494" s="76"/>
      <c r="D494" s="76"/>
      <c r="E494" s="76"/>
      <c r="F494" s="76"/>
    </row>
    <row r="495" spans="1:6" ht="13.8">
      <c r="A495" s="18"/>
      <c r="B495" s="16"/>
      <c r="C495" s="76"/>
      <c r="D495" s="76"/>
      <c r="E495" s="76"/>
      <c r="F495" s="76"/>
    </row>
    <row r="496" spans="1:6" ht="13.8">
      <c r="A496" s="18"/>
      <c r="B496" s="16"/>
      <c r="C496" s="76"/>
      <c r="D496" s="76"/>
      <c r="E496" s="76"/>
      <c r="F496" s="76"/>
    </row>
    <row r="497" spans="1:6" ht="13.8">
      <c r="A497" s="18"/>
      <c r="B497" s="16"/>
      <c r="C497" s="76"/>
      <c r="D497" s="76"/>
      <c r="E497" s="76"/>
      <c r="F497" s="76"/>
    </row>
    <row r="498" spans="1:6" ht="13.8">
      <c r="A498" s="18"/>
      <c r="B498" s="16"/>
      <c r="C498" s="76"/>
      <c r="D498" s="76"/>
      <c r="E498" s="76"/>
      <c r="F498" s="76"/>
    </row>
    <row r="499" spans="1:6" ht="13.8">
      <c r="A499" s="18"/>
      <c r="B499" s="16"/>
      <c r="C499" s="76"/>
      <c r="D499" s="76"/>
      <c r="E499" s="76"/>
      <c r="F499" s="76"/>
    </row>
    <row r="500" spans="1:6" ht="13.8">
      <c r="A500" s="18"/>
      <c r="B500" s="16"/>
      <c r="C500" s="76"/>
      <c r="D500" s="76"/>
      <c r="E500" s="76"/>
      <c r="F500" s="76"/>
    </row>
    <row r="501" spans="1:6" ht="13.8">
      <c r="A501" s="18"/>
      <c r="B501" s="16"/>
      <c r="C501" s="76"/>
      <c r="D501" s="76"/>
      <c r="E501" s="76"/>
      <c r="F501" s="76"/>
    </row>
    <row r="502" spans="1:6" ht="13.8">
      <c r="A502" s="18"/>
      <c r="B502" s="16"/>
      <c r="C502" s="76"/>
      <c r="D502" s="76"/>
      <c r="E502" s="76"/>
      <c r="F502" s="76"/>
    </row>
    <row r="503" spans="1:6" ht="13.8">
      <c r="A503" s="18"/>
      <c r="B503" s="16"/>
      <c r="C503" s="76"/>
      <c r="D503" s="76"/>
      <c r="E503" s="76"/>
      <c r="F503" s="76"/>
    </row>
    <row r="504" spans="1:6" ht="13.8">
      <c r="A504" s="18"/>
      <c r="B504" s="16"/>
      <c r="C504" s="76"/>
      <c r="D504" s="76"/>
      <c r="E504" s="76"/>
      <c r="F504" s="76"/>
    </row>
    <row r="505" spans="1:6" ht="13.8">
      <c r="A505" s="18"/>
      <c r="B505" s="16"/>
      <c r="C505" s="76"/>
      <c r="D505" s="76"/>
      <c r="E505" s="76"/>
      <c r="F505" s="76"/>
    </row>
    <row r="506" spans="1:6" ht="13.8">
      <c r="A506" s="18"/>
      <c r="B506" s="16"/>
      <c r="C506" s="76"/>
      <c r="D506" s="76"/>
      <c r="E506" s="76"/>
      <c r="F506" s="76"/>
    </row>
    <row r="507" spans="1:6" ht="13.8">
      <c r="A507" s="18"/>
      <c r="B507" s="16"/>
      <c r="C507" s="76"/>
      <c r="D507" s="76"/>
      <c r="E507" s="76"/>
      <c r="F507" s="76"/>
    </row>
    <row r="508" spans="1:6" ht="13.8">
      <c r="A508" s="18"/>
      <c r="B508" s="16"/>
      <c r="C508" s="76"/>
      <c r="D508" s="76"/>
      <c r="E508" s="76"/>
      <c r="F508" s="76"/>
    </row>
    <row r="509" spans="1:6" ht="13.8">
      <c r="A509" s="18"/>
      <c r="B509" s="16"/>
      <c r="C509" s="76"/>
      <c r="D509" s="76"/>
      <c r="E509" s="76"/>
      <c r="F509" s="76"/>
    </row>
    <row r="510" spans="1:6" ht="13.8">
      <c r="A510" s="18"/>
      <c r="B510" s="16"/>
      <c r="C510" s="76"/>
      <c r="D510" s="76"/>
      <c r="E510" s="76"/>
      <c r="F510" s="76"/>
    </row>
    <row r="511" spans="1:6" ht="13.8">
      <c r="A511" s="18"/>
      <c r="B511" s="16"/>
      <c r="C511" s="76"/>
      <c r="D511" s="76"/>
      <c r="E511" s="76"/>
      <c r="F511" s="76"/>
    </row>
    <row r="512" spans="1:6" ht="13.8">
      <c r="A512" s="18"/>
      <c r="B512" s="16"/>
      <c r="C512" s="76"/>
      <c r="D512" s="76"/>
      <c r="E512" s="76"/>
      <c r="F512" s="76"/>
    </row>
    <row r="513" spans="1:6" ht="13.8">
      <c r="A513" s="18"/>
      <c r="B513" s="16"/>
      <c r="C513" s="76"/>
      <c r="D513" s="76"/>
      <c r="E513" s="76"/>
      <c r="F513" s="76"/>
    </row>
    <row r="514" spans="1:6" ht="13.8">
      <c r="A514" s="18"/>
      <c r="B514" s="16"/>
      <c r="C514" s="76"/>
      <c r="D514" s="76"/>
      <c r="E514" s="76"/>
      <c r="F514" s="76"/>
    </row>
    <row r="1431" ht="13.5" customHeight="1"/>
  </sheetData>
  <mergeCells count="2">
    <mergeCell ref="A1:F1"/>
    <mergeCell ref="A2:F2"/>
  </mergeCells>
  <phoneticPr fontId="0" type="noConversion"/>
  <pageMargins left="0.23622047244094491" right="0.19685039370078741" top="0.74803149606299213" bottom="0.74803149606299213" header="0.31496062992125984" footer="0.31496062992125984"/>
  <pageSetup paperSize="9" scale="99" firstPageNumber="6" orientation="portrait" useFirstPageNumber="1" r:id="rId1"/>
  <headerFooter alignWithMargins="0">
    <oddFooter>&amp;C&amp;P</oddFooter>
  </headerFooter>
  <rowBreaks count="1" manualBreakCount="1">
    <brk id="45"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2"/>
  <sheetViews>
    <sheetView view="pageBreakPreview" topLeftCell="A134" zoomScaleNormal="100" zoomScaleSheetLayoutView="100" workbookViewId="0">
      <selection activeCell="B39" sqref="B39"/>
    </sheetView>
  </sheetViews>
  <sheetFormatPr defaultColWidth="8.5546875" defaultRowHeight="13.2"/>
  <cols>
    <col min="1" max="1" width="11.109375" style="11" customWidth="1"/>
    <col min="2" max="2" width="48.109375" style="8" customWidth="1"/>
    <col min="3" max="4" width="4.5546875" style="11" customWidth="1"/>
    <col min="5" max="5" width="15.44140625" style="11" customWidth="1"/>
    <col min="6" max="6" width="16.6640625" style="84" customWidth="1"/>
    <col min="7" max="7" width="8.5546875" style="1"/>
    <col min="9" max="16384" width="8.5546875" style="1"/>
  </cols>
  <sheetData>
    <row r="1" spans="1:7" ht="15.6">
      <c r="A1" s="258" t="s">
        <v>458</v>
      </c>
      <c r="B1" s="264"/>
      <c r="C1" s="264"/>
      <c r="D1" s="264"/>
      <c r="E1" s="264"/>
      <c r="F1" s="165"/>
      <c r="G1"/>
    </row>
    <row r="2" spans="1:7" ht="15.6">
      <c r="A2" s="261" t="s">
        <v>356</v>
      </c>
      <c r="B2" s="265"/>
      <c r="C2" s="265"/>
      <c r="D2" s="265"/>
      <c r="E2" s="265"/>
      <c r="F2" s="166"/>
      <c r="G2"/>
    </row>
    <row r="3" spans="1:7" ht="15.6">
      <c r="A3" s="63"/>
      <c r="B3" s="69"/>
      <c r="C3" s="71"/>
      <c r="D3" s="71"/>
      <c r="E3" s="71"/>
      <c r="F3" s="83"/>
      <c r="G3"/>
    </row>
    <row r="4" spans="1:7" ht="13.8">
      <c r="A4" s="161" t="s">
        <v>21</v>
      </c>
      <c r="B4" s="161" t="s">
        <v>22</v>
      </c>
      <c r="C4" s="163" t="s">
        <v>23</v>
      </c>
      <c r="D4" s="163" t="s">
        <v>24</v>
      </c>
      <c r="E4" s="163" t="s">
        <v>25</v>
      </c>
      <c r="F4" s="164" t="s">
        <v>26</v>
      </c>
      <c r="G4"/>
    </row>
    <row r="5" spans="1:7" ht="13.8">
      <c r="A5" s="68" t="str">
        <f>IF(C5&lt;&gt;"",MAX(#REF!)+1,"")</f>
        <v/>
      </c>
      <c r="B5" s="132" t="s">
        <v>459</v>
      </c>
      <c r="C5" s="133"/>
      <c r="D5" s="133"/>
      <c r="E5" s="142"/>
      <c r="F5" s="142"/>
      <c r="G5"/>
    </row>
    <row r="6" spans="1:7" ht="13.8">
      <c r="A6" s="65" t="str">
        <f>IF(C6&lt;&gt;"",MAX(A5:A5)+1,"")</f>
        <v/>
      </c>
      <c r="B6" s="134" t="s">
        <v>337</v>
      </c>
      <c r="C6" s="74"/>
      <c r="D6" s="74"/>
      <c r="E6" s="135"/>
      <c r="F6" s="135"/>
      <c r="G6"/>
    </row>
    <row r="7" spans="1:7" ht="13.8">
      <c r="A7" s="65"/>
      <c r="B7" s="134"/>
      <c r="C7" s="74"/>
      <c r="D7" s="74"/>
      <c r="E7" s="135"/>
      <c r="F7" s="135"/>
      <c r="G7"/>
    </row>
    <row r="8" spans="1:7" ht="13.8">
      <c r="A8" s="65" t="s">
        <v>449</v>
      </c>
      <c r="B8" s="92" t="s">
        <v>224</v>
      </c>
      <c r="C8" s="74"/>
      <c r="D8" s="74"/>
      <c r="E8" s="135"/>
      <c r="F8" s="135"/>
      <c r="G8"/>
    </row>
    <row r="9" spans="1:7" ht="13.8">
      <c r="A9" s="65"/>
      <c r="B9" s="93" t="s">
        <v>316</v>
      </c>
      <c r="C9" s="74"/>
      <c r="D9" s="74"/>
      <c r="E9" s="135"/>
      <c r="F9" s="135"/>
      <c r="G9"/>
    </row>
    <row r="10" spans="1:7" ht="27.6">
      <c r="A10" s="65" t="s">
        <v>161</v>
      </c>
      <c r="B10" s="94" t="s">
        <v>43</v>
      </c>
      <c r="C10" s="74" t="s">
        <v>12</v>
      </c>
      <c r="D10" s="74">
        <v>100</v>
      </c>
      <c r="E10" s="135"/>
      <c r="F10" s="135">
        <f>D10*E10</f>
        <v>0</v>
      </c>
      <c r="G10"/>
    </row>
    <row r="11" spans="1:7" ht="13.8">
      <c r="A11" s="65" t="s">
        <v>162</v>
      </c>
      <c r="B11" s="98" t="s">
        <v>238</v>
      </c>
      <c r="C11" s="74" t="s">
        <v>12</v>
      </c>
      <c r="D11" s="74">
        <v>5</v>
      </c>
      <c r="E11" s="135"/>
      <c r="F11" s="135">
        <f t="shared" ref="F11" si="0">D11*E11</f>
        <v>0</v>
      </c>
      <c r="G11"/>
    </row>
    <row r="12" spans="1:7" ht="13.8">
      <c r="A12" s="65"/>
      <c r="B12" s="134"/>
      <c r="C12" s="74"/>
      <c r="D12" s="74"/>
      <c r="E12" s="135"/>
      <c r="F12" s="135"/>
      <c r="G12"/>
    </row>
    <row r="13" spans="1:7" ht="13.8">
      <c r="A13" s="65" t="s">
        <v>450</v>
      </c>
      <c r="B13" s="92" t="s">
        <v>62</v>
      </c>
      <c r="C13" s="74"/>
      <c r="D13" s="74"/>
      <c r="E13" s="135"/>
      <c r="F13" s="135"/>
      <c r="G13"/>
    </row>
    <row r="14" spans="1:7" ht="13.8">
      <c r="A14" s="65"/>
      <c r="B14" s="93" t="s">
        <v>315</v>
      </c>
      <c r="C14" s="74"/>
      <c r="D14" s="74"/>
      <c r="E14" s="135"/>
      <c r="F14" s="135"/>
      <c r="G14"/>
    </row>
    <row r="15" spans="1:7" ht="13.8">
      <c r="A15" s="65"/>
      <c r="B15" s="93"/>
      <c r="C15" s="74"/>
      <c r="D15" s="74"/>
      <c r="E15" s="135"/>
      <c r="F15" s="135"/>
      <c r="G15"/>
    </row>
    <row r="16" spans="1:7" ht="13.8">
      <c r="A16" s="65"/>
      <c r="B16" s="92" t="s">
        <v>299</v>
      </c>
      <c r="C16" s="74"/>
      <c r="D16" s="74"/>
      <c r="E16" s="135"/>
      <c r="F16" s="135"/>
      <c r="G16"/>
    </row>
    <row r="17" spans="1:7" ht="27.6">
      <c r="A17" s="65"/>
      <c r="B17" s="179" t="s">
        <v>43</v>
      </c>
      <c r="C17" s="74"/>
      <c r="D17" s="74"/>
      <c r="E17" s="135"/>
      <c r="F17" s="135"/>
      <c r="G17"/>
    </row>
    <row r="18" spans="1:7" ht="13.8">
      <c r="A18" s="65" t="s">
        <v>182</v>
      </c>
      <c r="B18" s="93" t="s">
        <v>297</v>
      </c>
      <c r="C18" s="74" t="s">
        <v>13</v>
      </c>
      <c r="D18" s="74">
        <v>2</v>
      </c>
      <c r="E18" s="135"/>
      <c r="F18" s="135">
        <f t="shared" ref="F18:F22" si="1">D18*E18</f>
        <v>0</v>
      </c>
      <c r="G18"/>
    </row>
    <row r="19" spans="1:7" ht="13.8">
      <c r="A19" s="65" t="s">
        <v>183</v>
      </c>
      <c r="B19" s="93" t="s">
        <v>298</v>
      </c>
      <c r="C19" s="74" t="s">
        <v>13</v>
      </c>
      <c r="D19" s="74">
        <v>2</v>
      </c>
      <c r="E19" s="135"/>
      <c r="F19" s="135">
        <f t="shared" si="1"/>
        <v>0</v>
      </c>
      <c r="G19"/>
    </row>
    <row r="20" spans="1:7" ht="13.8">
      <c r="A20" s="65" t="s">
        <v>215</v>
      </c>
      <c r="B20" s="93" t="s">
        <v>300</v>
      </c>
      <c r="C20" s="74" t="s">
        <v>13</v>
      </c>
      <c r="D20" s="74">
        <v>3</v>
      </c>
      <c r="E20" s="135"/>
      <c r="F20" s="135">
        <f t="shared" si="1"/>
        <v>0</v>
      </c>
      <c r="G20"/>
    </row>
    <row r="21" spans="1:7" ht="13.8">
      <c r="A21" s="65" t="s">
        <v>216</v>
      </c>
      <c r="B21" s="93" t="s">
        <v>301</v>
      </c>
      <c r="C21" s="74" t="s">
        <v>13</v>
      </c>
      <c r="D21" s="74">
        <v>2</v>
      </c>
      <c r="E21" s="135"/>
      <c r="F21" s="135">
        <f t="shared" si="1"/>
        <v>0</v>
      </c>
      <c r="G21"/>
    </row>
    <row r="22" spans="1:7" ht="13.8">
      <c r="A22" s="65" t="s">
        <v>217</v>
      </c>
      <c r="B22" s="93" t="s">
        <v>302</v>
      </c>
      <c r="C22" s="74" t="s">
        <v>13</v>
      </c>
      <c r="D22" s="74">
        <v>2</v>
      </c>
      <c r="E22" s="135"/>
      <c r="F22" s="135">
        <f t="shared" si="1"/>
        <v>0</v>
      </c>
      <c r="G22"/>
    </row>
    <row r="23" spans="1:7" ht="13.8">
      <c r="A23" s="65"/>
      <c r="B23" s="93"/>
      <c r="C23" s="74"/>
      <c r="D23" s="74"/>
      <c r="E23" s="135"/>
      <c r="F23" s="135"/>
      <c r="G23"/>
    </row>
    <row r="24" spans="1:7" ht="13.8">
      <c r="A24" s="65"/>
      <c r="B24" s="134" t="s">
        <v>9</v>
      </c>
      <c r="C24" s="74"/>
      <c r="D24" s="74"/>
      <c r="E24" s="135"/>
      <c r="F24" s="135"/>
      <c r="G24"/>
    </row>
    <row r="25" spans="1:7" ht="27.6">
      <c r="A25" s="65"/>
      <c r="B25" s="179" t="s">
        <v>43</v>
      </c>
      <c r="C25" s="74"/>
      <c r="D25" s="74"/>
      <c r="E25" s="135"/>
      <c r="F25" s="135"/>
      <c r="G25"/>
    </row>
    <row r="26" spans="1:7" ht="13.8">
      <c r="A26" s="65" t="s">
        <v>257</v>
      </c>
      <c r="B26" s="93" t="s">
        <v>303</v>
      </c>
      <c r="C26" s="74" t="s">
        <v>13</v>
      </c>
      <c r="D26" s="74">
        <v>1</v>
      </c>
      <c r="E26" s="135"/>
      <c r="F26" s="135">
        <f t="shared" ref="F26" si="2">D26*E26</f>
        <v>0</v>
      </c>
      <c r="G26"/>
    </row>
    <row r="27" spans="1:7" ht="13.8">
      <c r="A27" s="65" t="s">
        <v>218</v>
      </c>
      <c r="B27" s="93" t="s">
        <v>303</v>
      </c>
      <c r="C27" s="74" t="s">
        <v>13</v>
      </c>
      <c r="D27" s="74">
        <v>1</v>
      </c>
      <c r="E27" s="135"/>
      <c r="F27" s="135">
        <f t="shared" ref="F27:F31" si="3">D27*E27</f>
        <v>0</v>
      </c>
      <c r="G27"/>
    </row>
    <row r="28" spans="1:7" ht="13.8">
      <c r="A28" s="65" t="s">
        <v>219</v>
      </c>
      <c r="B28" s="93" t="s">
        <v>304</v>
      </c>
      <c r="C28" s="74" t="s">
        <v>13</v>
      </c>
      <c r="D28" s="74">
        <v>1</v>
      </c>
      <c r="E28" s="135"/>
      <c r="F28" s="135">
        <f t="shared" si="3"/>
        <v>0</v>
      </c>
      <c r="G28"/>
    </row>
    <row r="29" spans="1:7" ht="13.8">
      <c r="A29" s="65" t="s">
        <v>258</v>
      </c>
      <c r="B29" s="93" t="s">
        <v>305</v>
      </c>
      <c r="C29" s="74" t="s">
        <v>13</v>
      </c>
      <c r="D29" s="74">
        <v>1</v>
      </c>
      <c r="E29" s="135"/>
      <c r="F29" s="135">
        <f t="shared" si="3"/>
        <v>0</v>
      </c>
      <c r="G29"/>
    </row>
    <row r="30" spans="1:7" ht="13.8">
      <c r="A30" s="65" t="s">
        <v>259</v>
      </c>
      <c r="B30" s="93" t="s">
        <v>306</v>
      </c>
      <c r="C30" s="74" t="s">
        <v>13</v>
      </c>
      <c r="D30" s="74">
        <v>1</v>
      </c>
      <c r="E30" s="135"/>
      <c r="F30" s="135">
        <f t="shared" si="3"/>
        <v>0</v>
      </c>
      <c r="G30"/>
    </row>
    <row r="31" spans="1:7" ht="13.8">
      <c r="A31" s="65" t="s">
        <v>260</v>
      </c>
      <c r="B31" s="93" t="s">
        <v>307</v>
      </c>
      <c r="C31" s="74" t="s">
        <v>13</v>
      </c>
      <c r="D31" s="74">
        <v>1</v>
      </c>
      <c r="E31" s="135"/>
      <c r="F31" s="135">
        <f t="shared" si="3"/>
        <v>0</v>
      </c>
      <c r="G31"/>
    </row>
    <row r="32" spans="1:7" ht="13.8">
      <c r="A32" s="65"/>
      <c r="B32" s="93"/>
      <c r="C32" s="74"/>
      <c r="D32" s="74"/>
      <c r="E32" s="135"/>
      <c r="F32" s="135"/>
      <c r="G32"/>
    </row>
    <row r="33" spans="1:7" ht="13.8">
      <c r="A33" s="65"/>
      <c r="B33" s="134" t="s">
        <v>312</v>
      </c>
      <c r="C33" s="74"/>
      <c r="D33" s="74"/>
      <c r="E33" s="135"/>
      <c r="F33" s="135"/>
      <c r="G33"/>
    </row>
    <row r="34" spans="1:7" ht="13.8">
      <c r="A34" s="65"/>
      <c r="B34" s="180" t="s">
        <v>237</v>
      </c>
      <c r="C34" s="74"/>
      <c r="D34" s="74"/>
      <c r="E34" s="135"/>
      <c r="F34" s="135"/>
      <c r="G34"/>
    </row>
    <row r="35" spans="1:7" ht="13.8">
      <c r="A35" s="65" t="s">
        <v>261</v>
      </c>
      <c r="B35" s="93" t="s">
        <v>313</v>
      </c>
      <c r="C35" s="74" t="s">
        <v>13</v>
      </c>
      <c r="D35" s="74">
        <v>1</v>
      </c>
      <c r="E35" s="135"/>
      <c r="F35" s="135">
        <f t="shared" ref="F35" si="4">D35*E35</f>
        <v>0</v>
      </c>
      <c r="G35"/>
    </row>
    <row r="36" spans="1:7" ht="13.8">
      <c r="A36" s="65"/>
      <c r="B36" s="98"/>
      <c r="C36" s="74"/>
      <c r="D36" s="74"/>
      <c r="E36" s="135"/>
      <c r="F36" s="135"/>
      <c r="G36"/>
    </row>
    <row r="37" spans="1:7" ht="13.8">
      <c r="A37" s="65"/>
      <c r="B37" s="134" t="s">
        <v>310</v>
      </c>
      <c r="C37" s="74"/>
      <c r="D37" s="74"/>
      <c r="E37" s="135"/>
      <c r="F37" s="135"/>
      <c r="G37"/>
    </row>
    <row r="38" spans="1:7" ht="13.8">
      <c r="A38" s="65"/>
      <c r="B38" s="180" t="s">
        <v>238</v>
      </c>
      <c r="C38" s="74"/>
      <c r="D38" s="74"/>
      <c r="E38" s="135"/>
      <c r="F38" s="135"/>
      <c r="G38"/>
    </row>
    <row r="39" spans="1:7" ht="13.8">
      <c r="A39" s="65" t="s">
        <v>262</v>
      </c>
      <c r="B39" s="93" t="s">
        <v>397</v>
      </c>
      <c r="C39" s="74" t="s">
        <v>13</v>
      </c>
      <c r="D39" s="74">
        <v>1</v>
      </c>
      <c r="E39" s="135"/>
      <c r="F39" s="135">
        <f t="shared" ref="F39:F40" si="5">D39*E39</f>
        <v>0</v>
      </c>
      <c r="G39"/>
    </row>
    <row r="40" spans="1:7" ht="13.8">
      <c r="A40" s="65" t="s">
        <v>286</v>
      </c>
      <c r="B40" s="93" t="s">
        <v>398</v>
      </c>
      <c r="C40" s="74" t="s">
        <v>13</v>
      </c>
      <c r="D40" s="74">
        <v>1</v>
      </c>
      <c r="E40" s="135"/>
      <c r="F40" s="135">
        <f t="shared" si="5"/>
        <v>0</v>
      </c>
      <c r="G40"/>
    </row>
    <row r="41" spans="1:7" ht="13.8">
      <c r="A41" s="65"/>
      <c r="B41" s="93"/>
      <c r="C41" s="74"/>
      <c r="D41" s="74"/>
      <c r="E41" s="135"/>
      <c r="F41" s="135"/>
      <c r="G41"/>
    </row>
    <row r="42" spans="1:7" ht="13.8">
      <c r="A42" s="65"/>
      <c r="B42" s="86" t="s">
        <v>308</v>
      </c>
      <c r="C42" s="74"/>
      <c r="D42" s="74"/>
      <c r="E42" s="135"/>
      <c r="F42" s="135"/>
      <c r="G42"/>
    </row>
    <row r="43" spans="1:7" ht="27.6">
      <c r="A43" s="65"/>
      <c r="B43" s="179" t="s">
        <v>43</v>
      </c>
      <c r="C43" s="74"/>
      <c r="D43" s="74"/>
      <c r="E43" s="135"/>
      <c r="F43" s="135"/>
      <c r="G43"/>
    </row>
    <row r="44" spans="1:7" ht="13.8">
      <c r="A44" s="65" t="s">
        <v>287</v>
      </c>
      <c r="B44" s="85" t="s">
        <v>364</v>
      </c>
      <c r="C44" s="74" t="s">
        <v>13</v>
      </c>
      <c r="D44" s="74">
        <v>18</v>
      </c>
      <c r="E44" s="135"/>
      <c r="F44" s="135">
        <f>D44*E44</f>
        <v>0</v>
      </c>
      <c r="G44"/>
    </row>
    <row r="45" spans="1:7" ht="13.8">
      <c r="A45" s="65"/>
      <c r="B45" s="134"/>
      <c r="C45" s="74"/>
      <c r="D45" s="74"/>
      <c r="E45" s="135"/>
      <c r="F45" s="135"/>
      <c r="G45"/>
    </row>
    <row r="46" spans="1:7" ht="13.8">
      <c r="A46" s="65"/>
      <c r="B46" s="86" t="s">
        <v>240</v>
      </c>
      <c r="C46" s="74"/>
      <c r="D46" s="74"/>
      <c r="E46" s="135"/>
      <c r="F46" s="135"/>
      <c r="G46"/>
    </row>
    <row r="47" spans="1:7" ht="27.6">
      <c r="A47" s="65"/>
      <c r="B47" s="179" t="s">
        <v>43</v>
      </c>
      <c r="C47" s="74"/>
      <c r="D47" s="74"/>
      <c r="E47" s="135"/>
      <c r="F47" s="135"/>
      <c r="G47"/>
    </row>
    <row r="48" spans="1:7" ht="13.8">
      <c r="A48" s="65" t="s">
        <v>288</v>
      </c>
      <c r="B48" s="93" t="s">
        <v>256</v>
      </c>
      <c r="C48" s="74" t="s">
        <v>13</v>
      </c>
      <c r="D48" s="74">
        <v>1</v>
      </c>
      <c r="E48" s="135"/>
      <c r="F48" s="135">
        <f>D48*E48</f>
        <v>0</v>
      </c>
      <c r="G48"/>
    </row>
    <row r="49" spans="1:7" ht="13.8">
      <c r="A49" s="65" t="s">
        <v>289</v>
      </c>
      <c r="B49" s="93" t="s">
        <v>311</v>
      </c>
      <c r="C49" s="74" t="s">
        <v>13</v>
      </c>
      <c r="D49" s="74">
        <v>1</v>
      </c>
      <c r="E49" s="135"/>
      <c r="F49" s="135">
        <f>D49*E49</f>
        <v>0</v>
      </c>
      <c r="G49"/>
    </row>
    <row r="50" spans="1:7" ht="13.8">
      <c r="A50" s="65"/>
      <c r="B50" s="134"/>
      <c r="C50" s="74"/>
      <c r="D50" s="74"/>
      <c r="E50" s="135"/>
      <c r="F50" s="135"/>
      <c r="G50"/>
    </row>
    <row r="51" spans="1:7" ht="13.8">
      <c r="A51" s="65"/>
      <c r="B51" s="134" t="s">
        <v>309</v>
      </c>
      <c r="C51" s="74"/>
      <c r="D51" s="74"/>
      <c r="E51" s="135"/>
      <c r="F51" s="135"/>
      <c r="G51"/>
    </row>
    <row r="52" spans="1:7" ht="13.8">
      <c r="A52" s="65"/>
      <c r="B52" s="180" t="s">
        <v>238</v>
      </c>
      <c r="C52" s="74"/>
      <c r="D52" s="74"/>
      <c r="E52" s="135"/>
      <c r="F52" s="135"/>
      <c r="G52"/>
    </row>
    <row r="53" spans="1:7" ht="13.8">
      <c r="A53" s="65" t="s">
        <v>290</v>
      </c>
      <c r="B53" s="93" t="s">
        <v>239</v>
      </c>
      <c r="C53" s="74" t="s">
        <v>13</v>
      </c>
      <c r="D53" s="74">
        <v>2</v>
      </c>
      <c r="E53" s="135"/>
      <c r="F53" s="135">
        <f>D53*E53</f>
        <v>0</v>
      </c>
      <c r="G53"/>
    </row>
    <row r="54" spans="1:7" ht="13.8">
      <c r="A54" s="65"/>
      <c r="B54" s="134"/>
      <c r="C54" s="74"/>
      <c r="D54" s="74"/>
      <c r="E54" s="135"/>
      <c r="F54" s="135"/>
      <c r="G54"/>
    </row>
    <row r="55" spans="1:7" ht="13.8">
      <c r="A55" s="65" t="s">
        <v>452</v>
      </c>
      <c r="B55" s="134" t="s">
        <v>73</v>
      </c>
      <c r="C55" s="74"/>
      <c r="D55" s="74"/>
      <c r="E55" s="135"/>
      <c r="F55" s="135"/>
      <c r="G55"/>
    </row>
    <row r="56" spans="1:7" ht="13.8">
      <c r="A56" s="65" t="str">
        <f>IF(C56&lt;&gt;"",MAX(A55:A55)+1,"")</f>
        <v/>
      </c>
      <c r="B56" s="93" t="s">
        <v>263</v>
      </c>
      <c r="C56" s="74"/>
      <c r="D56" s="74"/>
      <c r="E56" s="135"/>
      <c r="F56" s="135"/>
      <c r="G56"/>
    </row>
    <row r="57" spans="1:7" ht="13.8">
      <c r="A57" s="65"/>
      <c r="B57" s="134"/>
      <c r="C57" s="74"/>
      <c r="D57" s="74"/>
      <c r="E57" s="135"/>
      <c r="F57" s="135"/>
      <c r="G57"/>
    </row>
    <row r="58" spans="1:7" ht="13.8">
      <c r="A58" s="65" t="str">
        <f>IF(C58&lt;&gt;"",MAX(A53:A57)+1,"")</f>
        <v/>
      </c>
      <c r="B58" s="90" t="s">
        <v>225</v>
      </c>
      <c r="C58" s="74"/>
      <c r="D58" s="74"/>
      <c r="E58" s="135"/>
      <c r="F58" s="135"/>
      <c r="G58"/>
    </row>
    <row r="59" spans="1:7" ht="13.8">
      <c r="A59" s="65" t="str">
        <f>IF(C59&lt;&gt;"",MAX(A53:A58)+1,"")</f>
        <v/>
      </c>
      <c r="B59" s="93" t="s">
        <v>265</v>
      </c>
      <c r="C59" s="74"/>
      <c r="D59" s="74"/>
      <c r="E59" s="135"/>
      <c r="F59" s="135"/>
      <c r="G59"/>
    </row>
    <row r="60" spans="1:7" ht="27.6">
      <c r="A60" s="65"/>
      <c r="B60" s="179" t="s">
        <v>43</v>
      </c>
      <c r="C60" s="74"/>
      <c r="D60" s="74"/>
      <c r="E60" s="135"/>
      <c r="F60" s="135"/>
      <c r="G60"/>
    </row>
    <row r="61" spans="1:7" ht="13.8">
      <c r="A61" s="65" t="s">
        <v>187</v>
      </c>
      <c r="B61" s="93" t="s">
        <v>242</v>
      </c>
      <c r="C61" s="74" t="s">
        <v>13</v>
      </c>
      <c r="D61" s="74">
        <v>1</v>
      </c>
      <c r="E61" s="135"/>
      <c r="F61" s="135">
        <f>D61*E61</f>
        <v>0</v>
      </c>
      <c r="G61"/>
    </row>
    <row r="62" spans="1:7" ht="13.8">
      <c r="A62" s="65" t="s">
        <v>188</v>
      </c>
      <c r="B62" s="93" t="s">
        <v>363</v>
      </c>
      <c r="C62" s="74" t="s">
        <v>13</v>
      </c>
      <c r="D62" s="74">
        <v>18</v>
      </c>
      <c r="E62" s="135"/>
      <c r="F62" s="135">
        <f>D62*E62</f>
        <v>0</v>
      </c>
      <c r="G62"/>
    </row>
    <row r="63" spans="1:7" ht="13.8">
      <c r="A63" s="65"/>
      <c r="B63" s="180"/>
      <c r="C63" s="74"/>
      <c r="D63" s="74"/>
      <c r="E63" s="135"/>
      <c r="F63" s="135"/>
      <c r="G63"/>
    </row>
    <row r="64" spans="1:7" ht="13.8">
      <c r="A64" s="65"/>
      <c r="B64" s="93"/>
      <c r="C64" s="74"/>
      <c r="D64" s="74"/>
      <c r="E64" s="135"/>
      <c r="F64" s="135"/>
      <c r="G64"/>
    </row>
    <row r="65" spans="1:7" ht="13.2" customHeight="1">
      <c r="A65" s="65"/>
      <c r="B65" s="134"/>
      <c r="C65" s="74"/>
      <c r="D65" s="74"/>
      <c r="E65" s="135"/>
      <c r="F65" s="135"/>
      <c r="G65"/>
    </row>
    <row r="66" spans="1:7" ht="13.2" customHeight="1">
      <c r="A66" s="65"/>
      <c r="B66" s="134"/>
      <c r="C66" s="74"/>
      <c r="D66" s="74"/>
      <c r="E66" s="135"/>
      <c r="F66" s="135"/>
      <c r="G66"/>
    </row>
    <row r="67" spans="1:7" ht="13.2" customHeight="1">
      <c r="A67" s="65"/>
      <c r="B67" s="134"/>
      <c r="C67" s="74"/>
      <c r="D67" s="74"/>
      <c r="E67" s="135"/>
      <c r="F67" s="135"/>
      <c r="G67"/>
    </row>
    <row r="68" spans="1:7" ht="13.2" customHeight="1">
      <c r="A68" s="65"/>
      <c r="B68" s="134"/>
      <c r="C68" s="74"/>
      <c r="D68" s="74"/>
      <c r="E68" s="135"/>
      <c r="F68" s="135"/>
      <c r="G68"/>
    </row>
    <row r="69" spans="1:7" ht="13.2" customHeight="1">
      <c r="A69" s="65"/>
      <c r="B69" s="134"/>
      <c r="C69" s="74"/>
      <c r="D69" s="74"/>
      <c r="E69" s="135"/>
      <c r="F69" s="135"/>
      <c r="G69"/>
    </row>
    <row r="70" spans="1:7" ht="13.2" customHeight="1">
      <c r="A70" s="65"/>
      <c r="B70" s="134"/>
      <c r="C70" s="74"/>
      <c r="D70" s="74"/>
      <c r="E70" s="135"/>
      <c r="F70" s="135"/>
      <c r="G70"/>
    </row>
    <row r="71" spans="1:7" ht="13.2" customHeight="1">
      <c r="A71" s="65"/>
      <c r="B71" s="134"/>
      <c r="C71" s="74"/>
      <c r="D71" s="74"/>
      <c r="E71" s="135"/>
      <c r="F71" s="135"/>
      <c r="G71"/>
    </row>
    <row r="72" spans="1:7" ht="13.2" customHeight="1">
      <c r="A72" s="65"/>
      <c r="B72" s="134"/>
      <c r="C72" s="74"/>
      <c r="D72" s="74"/>
      <c r="E72" s="135"/>
      <c r="F72" s="135"/>
      <c r="G72"/>
    </row>
    <row r="73" spans="1:7" ht="13.2" customHeight="1">
      <c r="A73" s="65"/>
      <c r="B73" s="134"/>
      <c r="C73" s="74"/>
      <c r="D73" s="74"/>
      <c r="E73" s="135"/>
      <c r="F73" s="135"/>
      <c r="G73"/>
    </row>
    <row r="74" spans="1:7" ht="13.2" customHeight="1">
      <c r="A74" s="65"/>
      <c r="B74" s="134"/>
      <c r="C74" s="74"/>
      <c r="D74" s="74"/>
      <c r="E74" s="135"/>
      <c r="F74" s="135"/>
      <c r="G74"/>
    </row>
    <row r="75" spans="1:7" ht="13.2" customHeight="1">
      <c r="A75" s="65"/>
      <c r="B75" s="134"/>
      <c r="C75" s="74"/>
      <c r="D75" s="74"/>
      <c r="E75" s="135"/>
      <c r="F75" s="135"/>
      <c r="G75"/>
    </row>
    <row r="76" spans="1:7" ht="13.2" customHeight="1">
      <c r="A76" s="65"/>
      <c r="B76" s="134"/>
      <c r="C76" s="74"/>
      <c r="D76" s="74"/>
      <c r="E76" s="135"/>
      <c r="F76" s="135"/>
      <c r="G76"/>
    </row>
    <row r="77" spans="1:7" ht="13.2" customHeight="1">
      <c r="A77" s="65"/>
      <c r="B77" s="134"/>
      <c r="C77" s="74"/>
      <c r="D77" s="74"/>
      <c r="E77" s="135"/>
      <c r="F77" s="135"/>
      <c r="G77"/>
    </row>
    <row r="78" spans="1:7" ht="13.2" customHeight="1">
      <c r="A78" s="65"/>
      <c r="B78" s="134"/>
      <c r="C78" s="74"/>
      <c r="D78" s="74"/>
      <c r="E78" s="135"/>
      <c r="F78" s="135"/>
      <c r="G78"/>
    </row>
    <row r="79" spans="1:7" ht="13.2" customHeight="1">
      <c r="A79" s="65"/>
      <c r="B79" s="134"/>
      <c r="C79" s="74"/>
      <c r="D79" s="74"/>
      <c r="E79" s="135"/>
      <c r="F79" s="135"/>
      <c r="G79"/>
    </row>
    <row r="80" spans="1:7" ht="13.2" customHeight="1">
      <c r="A80" s="65"/>
      <c r="B80" s="134"/>
      <c r="C80" s="74"/>
      <c r="D80" s="74"/>
      <c r="E80" s="135"/>
      <c r="F80" s="135"/>
      <c r="G80"/>
    </row>
    <row r="81" spans="1:7" ht="13.2" customHeight="1">
      <c r="A81" s="65"/>
      <c r="B81" s="134"/>
      <c r="C81" s="74"/>
      <c r="D81" s="74"/>
      <c r="E81" s="135"/>
      <c r="F81" s="135"/>
      <c r="G81"/>
    </row>
    <row r="82" spans="1:7" ht="13.2" customHeight="1">
      <c r="A82" s="65"/>
      <c r="B82" s="134"/>
      <c r="C82" s="74"/>
      <c r="D82" s="74"/>
      <c r="E82" s="135"/>
      <c r="F82" s="135"/>
      <c r="G82"/>
    </row>
    <row r="83" spans="1:7" ht="13.2" customHeight="1">
      <c r="A83" s="65"/>
      <c r="B83" s="134"/>
      <c r="C83" s="74"/>
      <c r="D83" s="74"/>
      <c r="E83" s="135"/>
      <c r="F83" s="135"/>
      <c r="G83"/>
    </row>
    <row r="84" spans="1:7" ht="13.2" customHeight="1">
      <c r="A84" s="65"/>
      <c r="B84" s="134"/>
      <c r="C84" s="74"/>
      <c r="D84" s="74"/>
      <c r="E84" s="135"/>
      <c r="F84" s="135"/>
      <c r="G84"/>
    </row>
    <row r="85" spans="1:7" ht="13.2" customHeight="1">
      <c r="A85" s="65"/>
      <c r="B85" s="134"/>
      <c r="C85" s="74"/>
      <c r="D85" s="74"/>
      <c r="E85" s="135"/>
      <c r="F85" s="135"/>
      <c r="G85"/>
    </row>
    <row r="86" spans="1:7" ht="13.2" customHeight="1">
      <c r="A86" s="65"/>
      <c r="B86" s="134"/>
      <c r="C86" s="74"/>
      <c r="D86" s="74"/>
      <c r="E86" s="135"/>
      <c r="F86" s="135"/>
      <c r="G86"/>
    </row>
    <row r="87" spans="1:7" ht="13.2" customHeight="1">
      <c r="A87" s="65"/>
      <c r="B87" s="134"/>
      <c r="C87" s="74"/>
      <c r="D87" s="74"/>
      <c r="E87" s="135"/>
      <c r="F87" s="135"/>
      <c r="G87"/>
    </row>
    <row r="88" spans="1:7" ht="13.2" customHeight="1">
      <c r="A88" s="65"/>
      <c r="B88" s="134"/>
      <c r="C88" s="74"/>
      <c r="D88" s="74"/>
      <c r="E88" s="135"/>
      <c r="F88" s="135"/>
      <c r="G88"/>
    </row>
    <row r="89" spans="1:7" ht="13.2" customHeight="1">
      <c r="A89" s="65"/>
      <c r="B89" s="134"/>
      <c r="C89" s="74"/>
      <c r="D89" s="74"/>
      <c r="E89" s="135"/>
      <c r="F89" s="135"/>
      <c r="G89"/>
    </row>
    <row r="90" spans="1:7" ht="13.2" customHeight="1">
      <c r="A90" s="65"/>
      <c r="B90" s="134"/>
      <c r="C90" s="74"/>
      <c r="D90" s="74"/>
      <c r="E90" s="135"/>
      <c r="F90" s="135"/>
      <c r="G90"/>
    </row>
    <row r="91" spans="1:7" ht="13.2" customHeight="1">
      <c r="A91" s="65"/>
      <c r="B91" s="134"/>
      <c r="C91" s="74"/>
      <c r="D91" s="74"/>
      <c r="E91" s="135"/>
      <c r="F91" s="135"/>
      <c r="G91"/>
    </row>
    <row r="92" spans="1:7" ht="13.2" customHeight="1">
      <c r="A92" s="65"/>
      <c r="B92" s="134"/>
      <c r="C92" s="74"/>
      <c r="D92" s="74"/>
      <c r="E92" s="135"/>
      <c r="F92" s="135"/>
      <c r="G92"/>
    </row>
    <row r="93" spans="1:7" ht="13.2" customHeight="1">
      <c r="A93" s="65"/>
      <c r="B93" s="134"/>
      <c r="C93" s="74"/>
      <c r="D93" s="74"/>
      <c r="E93" s="135"/>
      <c r="F93" s="135"/>
      <c r="G93"/>
    </row>
    <row r="94" spans="1:7" ht="13.2" customHeight="1">
      <c r="A94" s="65"/>
      <c r="B94" s="134"/>
      <c r="C94" s="74"/>
      <c r="D94" s="74"/>
      <c r="E94" s="135"/>
      <c r="F94" s="135"/>
      <c r="G94"/>
    </row>
    <row r="95" spans="1:7" ht="13.2" customHeight="1">
      <c r="A95" s="65"/>
      <c r="B95" s="134"/>
      <c r="C95" s="74"/>
      <c r="D95" s="74"/>
      <c r="E95" s="135"/>
      <c r="F95" s="135"/>
      <c r="G95"/>
    </row>
    <row r="96" spans="1:7" ht="13.2" customHeight="1">
      <c r="A96" s="65"/>
      <c r="B96" s="134"/>
      <c r="C96" s="74"/>
      <c r="D96" s="74"/>
      <c r="E96" s="135"/>
      <c r="F96" s="135"/>
      <c r="G96"/>
    </row>
    <row r="97" spans="1:7" ht="13.2" customHeight="1">
      <c r="A97" s="65"/>
      <c r="B97" s="134"/>
      <c r="C97" s="74"/>
      <c r="D97" s="74"/>
      <c r="E97" s="135"/>
      <c r="F97" s="135"/>
      <c r="G97"/>
    </row>
    <row r="98" spans="1:7" ht="13.2" customHeight="1">
      <c r="A98" s="65"/>
      <c r="B98" s="134"/>
      <c r="C98" s="74"/>
      <c r="D98" s="74"/>
      <c r="E98" s="135"/>
      <c r="F98" s="135"/>
      <c r="G98"/>
    </row>
    <row r="99" spans="1:7" ht="13.2" customHeight="1">
      <c r="A99" s="65"/>
      <c r="B99" s="134"/>
      <c r="C99" s="74"/>
      <c r="D99" s="74"/>
      <c r="E99" s="135"/>
      <c r="F99" s="135"/>
      <c r="G99"/>
    </row>
    <row r="100" spans="1:7" ht="13.8">
      <c r="A100" s="65"/>
      <c r="B100" s="134"/>
      <c r="C100" s="74"/>
      <c r="D100" s="74"/>
      <c r="E100" s="135"/>
      <c r="F100" s="135"/>
      <c r="G100"/>
    </row>
    <row r="101" spans="1:7" ht="13.8">
      <c r="A101" s="65" t="str">
        <f>IF(C101&lt;&gt;"",MAX(#REF!)+1,"")</f>
        <v/>
      </c>
      <c r="B101" s="134" t="s">
        <v>459</v>
      </c>
      <c r="C101" s="74"/>
      <c r="D101" s="74"/>
      <c r="E101" s="135"/>
      <c r="F101" s="135"/>
      <c r="G101"/>
    </row>
    <row r="102" spans="1:7" ht="13.8">
      <c r="A102" s="65" t="str">
        <f>IF(C102&lt;&gt;"",MAX(A101:A101)+1,"")</f>
        <v/>
      </c>
      <c r="B102" s="134" t="s">
        <v>337</v>
      </c>
      <c r="C102" s="74"/>
      <c r="D102" s="74"/>
      <c r="E102" s="135"/>
      <c r="F102" s="135"/>
      <c r="G102"/>
    </row>
    <row r="103" spans="1:7" ht="13.8">
      <c r="A103" s="66" t="str">
        <f>IF(C103&lt;&gt;"",MAX(A101:A102)+1,"")</f>
        <v/>
      </c>
      <c r="B103" s="96" t="s">
        <v>20</v>
      </c>
      <c r="C103" s="75"/>
      <c r="D103" s="75"/>
      <c r="E103" s="143"/>
      <c r="F103" s="144">
        <f>SUM(F5:F101)</f>
        <v>0</v>
      </c>
      <c r="G103"/>
    </row>
    <row r="104" spans="1:7" ht="13.8">
      <c r="A104" s="65"/>
      <c r="B104" s="134" t="s">
        <v>459</v>
      </c>
      <c r="C104" s="74"/>
      <c r="D104" s="74"/>
      <c r="E104" s="135"/>
      <c r="F104" s="135"/>
      <c r="G104"/>
    </row>
    <row r="105" spans="1:7" ht="27.6">
      <c r="A105" s="65"/>
      <c r="B105" s="134" t="s">
        <v>336</v>
      </c>
      <c r="C105" s="74"/>
      <c r="D105" s="74"/>
      <c r="E105" s="135"/>
      <c r="F105" s="135"/>
      <c r="G105"/>
    </row>
    <row r="106" spans="1:7" ht="13.8">
      <c r="A106" s="65"/>
      <c r="B106" s="134"/>
      <c r="C106" s="74"/>
      <c r="D106" s="74"/>
      <c r="E106" s="135"/>
      <c r="F106" s="135"/>
      <c r="G106"/>
    </row>
    <row r="107" spans="1:7" ht="13.8">
      <c r="A107" s="65" t="s">
        <v>454</v>
      </c>
      <c r="B107" s="134" t="s">
        <v>83</v>
      </c>
      <c r="C107" s="74"/>
      <c r="D107" s="74"/>
      <c r="E107" s="135"/>
      <c r="F107" s="135"/>
      <c r="G107"/>
    </row>
    <row r="108" spans="1:7" ht="13.8">
      <c r="A108" s="65" t="str">
        <f>IF(C108&lt;&gt;"",MAX(A107:A107)+1,"")</f>
        <v/>
      </c>
      <c r="B108" s="93" t="s">
        <v>264</v>
      </c>
      <c r="C108" s="74"/>
      <c r="D108" s="74"/>
      <c r="E108" s="135"/>
      <c r="F108" s="135"/>
      <c r="G108"/>
    </row>
    <row r="109" spans="1:7" ht="13.8">
      <c r="A109" s="65"/>
      <c r="B109" s="93"/>
      <c r="C109" s="74"/>
      <c r="D109" s="74"/>
      <c r="E109" s="135"/>
      <c r="F109" s="135"/>
      <c r="G109"/>
    </row>
    <row r="110" spans="1:7" ht="13.8">
      <c r="A110" s="65" t="str">
        <f>IF(C110&lt;&gt;"",MAX(#REF!)+1,"")</f>
        <v/>
      </c>
      <c r="B110" s="90" t="s">
        <v>222</v>
      </c>
      <c r="C110" s="74"/>
      <c r="D110" s="74"/>
      <c r="E110" s="135"/>
      <c r="F110" s="135"/>
      <c r="G110"/>
    </row>
    <row r="111" spans="1:7" ht="27.6">
      <c r="A111" s="65" t="str">
        <f>IF(C111&lt;&gt;"",MAX(A110:A110)+1,"")</f>
        <v/>
      </c>
      <c r="B111" s="91" t="s">
        <v>42</v>
      </c>
      <c r="C111" s="74"/>
      <c r="D111" s="74"/>
      <c r="E111" s="135"/>
      <c r="F111" s="135"/>
      <c r="G111"/>
    </row>
    <row r="112" spans="1:7" ht="13.8">
      <c r="A112" s="65" t="s">
        <v>191</v>
      </c>
      <c r="B112" s="95" t="s">
        <v>314</v>
      </c>
      <c r="C112" s="74" t="s">
        <v>13</v>
      </c>
      <c r="D112" s="74">
        <v>2</v>
      </c>
      <c r="E112" s="135"/>
      <c r="F112" s="135">
        <f>D112*E112</f>
        <v>0</v>
      </c>
      <c r="G112"/>
    </row>
    <row r="113" spans="1:7" ht="13.8">
      <c r="A113" s="65"/>
      <c r="B113" s="134"/>
      <c r="C113" s="74"/>
      <c r="D113" s="74"/>
      <c r="E113" s="135"/>
      <c r="F113" s="135"/>
      <c r="G113"/>
    </row>
    <row r="114" spans="1:7" ht="13.8">
      <c r="A114" s="65"/>
      <c r="B114" s="134" t="s">
        <v>317</v>
      </c>
      <c r="C114" s="74"/>
      <c r="D114" s="74"/>
      <c r="E114" s="135"/>
      <c r="F114" s="135"/>
      <c r="G114"/>
    </row>
    <row r="115" spans="1:7" ht="27.6">
      <c r="A115" s="65"/>
      <c r="B115" s="185" t="s">
        <v>318</v>
      </c>
      <c r="C115" s="74"/>
      <c r="D115" s="74"/>
      <c r="E115" s="135"/>
      <c r="F115" s="135"/>
      <c r="G115"/>
    </row>
    <row r="116" spans="1:7" ht="13.8">
      <c r="A116" s="65" t="s">
        <v>192</v>
      </c>
      <c r="B116" s="93" t="s">
        <v>363</v>
      </c>
      <c r="C116" s="74" t="s">
        <v>13</v>
      </c>
      <c r="D116" s="74">
        <v>18</v>
      </c>
      <c r="E116" s="135"/>
      <c r="F116" s="135">
        <f>D116*E116</f>
        <v>0</v>
      </c>
      <c r="G116"/>
    </row>
    <row r="117" spans="1:7" ht="13.8">
      <c r="A117" s="65" t="s">
        <v>291</v>
      </c>
      <c r="B117" s="93" t="s">
        <v>241</v>
      </c>
      <c r="C117" s="74" t="s">
        <v>13</v>
      </c>
      <c r="D117" s="74">
        <v>8</v>
      </c>
      <c r="E117" s="135"/>
      <c r="F117" s="135">
        <f>D117*E117</f>
        <v>0</v>
      </c>
      <c r="G117"/>
    </row>
    <row r="118" spans="1:7" ht="13.8">
      <c r="A118" s="65"/>
      <c r="B118" s="93"/>
      <c r="C118" s="74"/>
      <c r="D118" s="74"/>
      <c r="E118" s="135"/>
      <c r="F118" s="135"/>
      <c r="G118"/>
    </row>
    <row r="119" spans="1:7" ht="13.8">
      <c r="A119" s="65"/>
      <c r="B119" s="134" t="s">
        <v>319</v>
      </c>
      <c r="C119" s="74"/>
      <c r="D119" s="74"/>
      <c r="E119" s="135"/>
      <c r="F119" s="135"/>
      <c r="G119"/>
    </row>
    <row r="120" spans="1:7" ht="27.6">
      <c r="A120" s="65"/>
      <c r="B120" s="186" t="s">
        <v>320</v>
      </c>
      <c r="C120" s="74"/>
      <c r="D120" s="74"/>
      <c r="E120" s="135"/>
      <c r="F120" s="135"/>
      <c r="G120"/>
    </row>
    <row r="121" spans="1:7" ht="13.8">
      <c r="A121" s="65" t="s">
        <v>292</v>
      </c>
      <c r="B121" s="93" t="s">
        <v>363</v>
      </c>
      <c r="C121" s="74" t="s">
        <v>13</v>
      </c>
      <c r="D121" s="74">
        <v>18</v>
      </c>
      <c r="E121" s="135"/>
      <c r="F121" s="135">
        <f>D121*E121</f>
        <v>0</v>
      </c>
      <c r="G121"/>
    </row>
    <row r="122" spans="1:7" ht="13.8">
      <c r="A122" s="65"/>
      <c r="B122" s="93" t="s">
        <v>241</v>
      </c>
      <c r="C122" s="74" t="s">
        <v>13</v>
      </c>
      <c r="D122" s="74">
        <v>8</v>
      </c>
      <c r="E122" s="135"/>
      <c r="F122" s="135">
        <f>D122*E122</f>
        <v>0</v>
      </c>
      <c r="G122"/>
    </row>
    <row r="123" spans="1:7" ht="13.8">
      <c r="A123" s="65"/>
      <c r="B123" s="93"/>
      <c r="C123" s="74"/>
      <c r="D123" s="74"/>
      <c r="E123" s="135"/>
      <c r="F123" s="135"/>
      <c r="G123"/>
    </row>
    <row r="124" spans="1:7" ht="13.8">
      <c r="A124" s="181"/>
      <c r="B124" s="134" t="s">
        <v>321</v>
      </c>
      <c r="C124" s="74"/>
      <c r="D124" s="74"/>
      <c r="E124" s="135"/>
      <c r="F124" s="135"/>
      <c r="G124"/>
    </row>
    <row r="125" spans="1:7" ht="27.6">
      <c r="A125" s="67"/>
      <c r="B125" s="91" t="s">
        <v>323</v>
      </c>
      <c r="C125" s="74"/>
      <c r="D125" s="74"/>
      <c r="E125" s="135"/>
      <c r="F125" s="135"/>
      <c r="G125"/>
    </row>
    <row r="126" spans="1:7" ht="13.8">
      <c r="A126" s="65" t="s">
        <v>293</v>
      </c>
      <c r="B126" s="93" t="s">
        <v>322</v>
      </c>
      <c r="C126" s="74" t="s">
        <v>13</v>
      </c>
      <c r="D126" s="74">
        <v>1</v>
      </c>
      <c r="E126" s="135"/>
      <c r="F126" s="135">
        <f>D126*E126</f>
        <v>0</v>
      </c>
      <c r="G126"/>
    </row>
    <row r="127" spans="1:7" ht="13.8">
      <c r="A127" s="65"/>
      <c r="B127" s="93"/>
      <c r="C127" s="74"/>
      <c r="D127" s="74"/>
      <c r="E127" s="135"/>
      <c r="F127" s="135"/>
      <c r="G127"/>
    </row>
    <row r="128" spans="1:7" ht="13.8">
      <c r="A128" s="65"/>
      <c r="B128" s="184" t="s">
        <v>328</v>
      </c>
      <c r="C128" s="74"/>
      <c r="D128" s="74"/>
      <c r="E128" s="135"/>
      <c r="F128" s="135"/>
      <c r="G128"/>
    </row>
    <row r="129" spans="1:7" ht="41.4">
      <c r="A129" s="183"/>
      <c r="B129" s="180" t="s">
        <v>329</v>
      </c>
      <c r="C129" s="74"/>
      <c r="D129" s="74"/>
      <c r="E129" s="135"/>
      <c r="F129" s="135"/>
      <c r="G129"/>
    </row>
    <row r="130" spans="1:7" ht="13.8">
      <c r="A130" s="183"/>
      <c r="B130" s="93" t="s">
        <v>322</v>
      </c>
      <c r="C130" s="74" t="s">
        <v>13</v>
      </c>
      <c r="D130" s="74">
        <v>1</v>
      </c>
      <c r="E130" s="135"/>
      <c r="F130" s="135">
        <f>D130*E130</f>
        <v>0</v>
      </c>
      <c r="G130"/>
    </row>
    <row r="131" spans="1:7" ht="13.8">
      <c r="A131" s="183"/>
      <c r="B131" s="93"/>
      <c r="C131" s="74"/>
      <c r="D131" s="74"/>
      <c r="E131" s="135"/>
      <c r="F131" s="135"/>
      <c r="G131"/>
    </row>
    <row r="132" spans="1:7" ht="13.8">
      <c r="A132" s="183"/>
      <c r="B132" s="93"/>
      <c r="C132" s="74"/>
      <c r="D132" s="74"/>
      <c r="E132" s="135"/>
      <c r="F132" s="135"/>
      <c r="G132"/>
    </row>
    <row r="133" spans="1:7" ht="13.8">
      <c r="A133" s="182" t="s">
        <v>455</v>
      </c>
      <c r="B133" s="134" t="s">
        <v>90</v>
      </c>
      <c r="C133" s="74"/>
      <c r="D133" s="74"/>
      <c r="E133" s="135"/>
      <c r="F133" s="135"/>
      <c r="G133"/>
    </row>
    <row r="134" spans="1:7" ht="13.8">
      <c r="A134" s="181"/>
      <c r="B134" s="93" t="s">
        <v>324</v>
      </c>
      <c r="C134" s="74"/>
      <c r="D134" s="74"/>
      <c r="E134" s="135"/>
      <c r="F134" s="135"/>
      <c r="G134"/>
    </row>
    <row r="135" spans="1:7" ht="13.8">
      <c r="A135" s="67"/>
      <c r="B135" s="93"/>
      <c r="C135" s="74"/>
      <c r="D135" s="74"/>
      <c r="E135" s="135"/>
      <c r="F135" s="135"/>
      <c r="G135"/>
    </row>
    <row r="136" spans="1:7" ht="13.8">
      <c r="A136" s="65"/>
      <c r="B136" s="90" t="s">
        <v>223</v>
      </c>
      <c r="C136" s="74"/>
      <c r="D136" s="74"/>
      <c r="E136" s="135"/>
      <c r="F136" s="135"/>
      <c r="G136"/>
    </row>
    <row r="137" spans="1:7" ht="69">
      <c r="A137" s="181"/>
      <c r="B137" s="185" t="s">
        <v>325</v>
      </c>
      <c r="C137" s="74"/>
      <c r="D137" s="74"/>
      <c r="E137" s="135"/>
      <c r="F137" s="135"/>
      <c r="G137"/>
    </row>
    <row r="138" spans="1:7" ht="15">
      <c r="A138" s="182" t="s">
        <v>193</v>
      </c>
      <c r="B138" s="95" t="s">
        <v>326</v>
      </c>
      <c r="C138" s="74" t="s">
        <v>13</v>
      </c>
      <c r="D138" s="74">
        <v>1</v>
      </c>
      <c r="E138" s="135"/>
      <c r="F138" s="135">
        <f t="shared" ref="F138:F139" si="6">D138*E138</f>
        <v>0</v>
      </c>
      <c r="G138"/>
    </row>
    <row r="139" spans="1:7" ht="13.8">
      <c r="A139" s="182" t="s">
        <v>194</v>
      </c>
      <c r="B139" s="93" t="s">
        <v>327</v>
      </c>
      <c r="C139" s="74" t="s">
        <v>13</v>
      </c>
      <c r="D139" s="74">
        <v>2</v>
      </c>
      <c r="E139" s="135"/>
      <c r="F139" s="135">
        <f t="shared" si="6"/>
        <v>0</v>
      </c>
      <c r="G139"/>
    </row>
    <row r="140" spans="1:7" ht="13.8">
      <c r="A140" s="183"/>
      <c r="B140" s="93"/>
      <c r="C140" s="74"/>
      <c r="D140" s="74"/>
      <c r="E140" s="135"/>
      <c r="F140" s="135"/>
      <c r="G140"/>
    </row>
    <row r="141" spans="1:7" ht="13.8">
      <c r="A141" s="183"/>
      <c r="B141" s="93"/>
      <c r="C141" s="74"/>
      <c r="D141" s="74"/>
      <c r="E141" s="135"/>
      <c r="F141" s="135"/>
      <c r="G141"/>
    </row>
    <row r="142" spans="1:7" ht="13.8">
      <c r="A142" s="183"/>
      <c r="B142" s="174"/>
      <c r="C142" s="74"/>
      <c r="D142" s="74"/>
      <c r="E142" s="135"/>
      <c r="F142" s="135"/>
      <c r="G142"/>
    </row>
    <row r="143" spans="1:7" ht="13.8">
      <c r="A143" s="65" t="str">
        <f>IF(C143&lt;&gt;"",MAX(#REF!)+1,"")</f>
        <v/>
      </c>
      <c r="B143" s="134" t="s">
        <v>459</v>
      </c>
      <c r="C143" s="74"/>
      <c r="D143" s="74"/>
      <c r="E143" s="135"/>
      <c r="F143" s="135"/>
      <c r="G143"/>
    </row>
    <row r="144" spans="1:7" ht="27.6">
      <c r="A144" s="65" t="str">
        <f>IF(C144&lt;&gt;"",MAX(A143:A143)+1,"")</f>
        <v/>
      </c>
      <c r="B144" s="134" t="s">
        <v>336</v>
      </c>
      <c r="C144" s="74"/>
      <c r="D144" s="74"/>
      <c r="E144" s="135"/>
      <c r="F144" s="135"/>
      <c r="G144"/>
    </row>
    <row r="145" spans="1:7" ht="15.6" customHeight="1">
      <c r="A145" s="66" t="str">
        <f>IF(C145&lt;&gt;"",MAX(A143:A144)+1,"")</f>
        <v/>
      </c>
      <c r="B145" s="96" t="s">
        <v>20</v>
      </c>
      <c r="C145" s="75"/>
      <c r="D145" s="75"/>
      <c r="E145" s="143"/>
      <c r="F145" s="144">
        <f>SUM(F106:F143)</f>
        <v>0</v>
      </c>
      <c r="G145"/>
    </row>
    <row r="146" spans="1:7" ht="13.8">
      <c r="A146" s="183"/>
      <c r="B146" s="134" t="s">
        <v>459</v>
      </c>
      <c r="C146" s="74"/>
      <c r="D146" s="74"/>
      <c r="E146" s="135"/>
      <c r="F146" s="135"/>
      <c r="G146"/>
    </row>
    <row r="147" spans="1:7" ht="27.6">
      <c r="A147" s="183"/>
      <c r="B147" s="134" t="s">
        <v>335</v>
      </c>
      <c r="C147" s="74"/>
      <c r="D147" s="74"/>
      <c r="E147" s="135"/>
      <c r="F147" s="135"/>
      <c r="G147"/>
    </row>
    <row r="148" spans="1:7" ht="13.8">
      <c r="A148" s="183"/>
      <c r="B148" s="93"/>
      <c r="C148" s="74"/>
      <c r="D148" s="74"/>
      <c r="E148" s="135"/>
      <c r="F148" s="135"/>
      <c r="G148"/>
    </row>
    <row r="149" spans="1:7" ht="13.8">
      <c r="A149" s="65" t="s">
        <v>455</v>
      </c>
      <c r="B149" s="134" t="s">
        <v>90</v>
      </c>
      <c r="C149" s="74"/>
      <c r="D149" s="74"/>
      <c r="E149" s="135"/>
      <c r="F149" s="135"/>
      <c r="G149"/>
    </row>
    <row r="150" spans="1:7" ht="13.8">
      <c r="A150" s="65"/>
      <c r="B150" s="134"/>
      <c r="C150" s="74"/>
      <c r="D150" s="74"/>
      <c r="E150" s="135"/>
      <c r="F150" s="135"/>
      <c r="G150"/>
    </row>
    <row r="151" spans="1:7" ht="13.8">
      <c r="A151" s="65"/>
      <c r="B151" s="168" t="s">
        <v>382</v>
      </c>
      <c r="C151" s="74"/>
      <c r="D151" s="74"/>
      <c r="E151" s="135"/>
      <c r="F151" s="135"/>
      <c r="G151"/>
    </row>
    <row r="152" spans="1:7" ht="13.8">
      <c r="A152" s="65"/>
      <c r="B152" s="99"/>
      <c r="C152" s="74"/>
      <c r="D152" s="74"/>
      <c r="E152" s="135"/>
      <c r="F152" s="135"/>
      <c r="G152"/>
    </row>
    <row r="153" spans="1:7" ht="13.8">
      <c r="A153" s="74"/>
      <c r="B153" s="168" t="s">
        <v>243</v>
      </c>
      <c r="C153" s="74"/>
      <c r="D153" s="88"/>
      <c r="E153" s="135"/>
      <c r="F153" s="135"/>
      <c r="G153"/>
    </row>
    <row r="154" spans="1:7" ht="15.6">
      <c r="A154" s="74"/>
      <c r="B154" s="169"/>
      <c r="C154" s="87"/>
      <c r="D154" s="88"/>
      <c r="E154" s="135"/>
      <c r="F154" s="135"/>
      <c r="G154"/>
    </row>
    <row r="155" spans="1:7" ht="110.4">
      <c r="A155" s="74"/>
      <c r="B155" s="61" t="s">
        <v>272</v>
      </c>
      <c r="C155" s="87"/>
      <c r="D155" s="88"/>
      <c r="E155" s="135"/>
      <c r="F155" s="135"/>
      <c r="G155"/>
    </row>
    <row r="156" spans="1:7" ht="15.6">
      <c r="A156" s="74"/>
      <c r="B156" s="170"/>
      <c r="C156" s="87"/>
      <c r="D156" s="88"/>
      <c r="E156" s="135"/>
      <c r="F156" s="135"/>
      <c r="G156"/>
    </row>
    <row r="157" spans="1:7" ht="27.6">
      <c r="A157" s="74"/>
      <c r="B157" s="56" t="s">
        <v>234</v>
      </c>
      <c r="C157" s="87"/>
      <c r="D157" s="88"/>
      <c r="E157" s="135"/>
      <c r="F157" s="135"/>
      <c r="G157"/>
    </row>
    <row r="158" spans="1:7" ht="13.8">
      <c r="A158" s="74"/>
      <c r="B158" s="170"/>
      <c r="C158" s="74"/>
      <c r="D158" s="88"/>
      <c r="E158" s="135"/>
      <c r="F158" s="135"/>
      <c r="G158"/>
    </row>
    <row r="159" spans="1:7" ht="13.8">
      <c r="A159" s="74" t="str">
        <f>IF(C159&lt;&gt;"",MAX(A157:A157)+1,"")</f>
        <v/>
      </c>
      <c r="B159" s="171" t="s">
        <v>135</v>
      </c>
      <c r="C159" s="74"/>
      <c r="D159" s="88"/>
      <c r="E159" s="135"/>
      <c r="F159" s="135"/>
      <c r="G159"/>
    </row>
    <row r="160" spans="1:7" ht="13.8">
      <c r="A160" s="74"/>
      <c r="B160" s="56" t="s">
        <v>139</v>
      </c>
      <c r="C160" s="74"/>
      <c r="D160" s="88"/>
      <c r="E160" s="135"/>
      <c r="F160" s="135"/>
      <c r="G160"/>
    </row>
    <row r="161" spans="1:7" ht="13.8">
      <c r="A161" s="74"/>
      <c r="B161" s="56"/>
      <c r="C161" s="135"/>
      <c r="D161" s="135"/>
      <c r="E161" s="135"/>
      <c r="F161" s="135"/>
      <c r="G161"/>
    </row>
    <row r="162" spans="1:7" ht="13.8">
      <c r="A162" s="1"/>
      <c r="B162" s="172" t="s">
        <v>270</v>
      </c>
      <c r="C162" s="135"/>
      <c r="D162" s="135"/>
      <c r="E162" s="135"/>
      <c r="F162" s="135"/>
      <c r="G162"/>
    </row>
    <row r="163" spans="1:7" ht="13.8">
      <c r="A163" s="74" t="s">
        <v>193</v>
      </c>
      <c r="B163" s="173" t="s">
        <v>399</v>
      </c>
      <c r="C163" s="74" t="s">
        <v>13</v>
      </c>
      <c r="D163" s="88">
        <v>1</v>
      </c>
      <c r="E163" s="135"/>
      <c r="F163" s="135">
        <f t="shared" ref="F163:F170" si="7">D163*E163</f>
        <v>0</v>
      </c>
      <c r="G163"/>
    </row>
    <row r="164" spans="1:7" ht="13.8">
      <c r="A164" s="74" t="s">
        <v>194</v>
      </c>
      <c r="B164" s="173" t="s">
        <v>400</v>
      </c>
      <c r="C164" s="74" t="s">
        <v>13</v>
      </c>
      <c r="D164" s="88">
        <v>1</v>
      </c>
      <c r="E164" s="135"/>
      <c r="F164" s="135">
        <f t="shared" si="7"/>
        <v>0</v>
      </c>
      <c r="G164"/>
    </row>
    <row r="165" spans="1:7" ht="13.8">
      <c r="A165" s="74" t="s">
        <v>220</v>
      </c>
      <c r="B165" s="173" t="s">
        <v>401</v>
      </c>
      <c r="C165" s="74" t="s">
        <v>13</v>
      </c>
      <c r="D165" s="88">
        <v>1</v>
      </c>
      <c r="E165" s="135"/>
      <c r="F165" s="135">
        <f t="shared" si="7"/>
        <v>0</v>
      </c>
      <c r="G165"/>
    </row>
    <row r="166" spans="1:7" ht="13.8">
      <c r="A166" s="74" t="s">
        <v>221</v>
      </c>
      <c r="B166" s="173" t="s">
        <v>402</v>
      </c>
      <c r="C166" s="74" t="s">
        <v>13</v>
      </c>
      <c r="D166" s="88">
        <v>1</v>
      </c>
      <c r="E166" s="135"/>
      <c r="F166" s="135">
        <f t="shared" si="7"/>
        <v>0</v>
      </c>
      <c r="G166"/>
    </row>
    <row r="167" spans="1:7" ht="13.8">
      <c r="A167" s="74" t="s">
        <v>273</v>
      </c>
      <c r="B167" s="173" t="s">
        <v>403</v>
      </c>
      <c r="C167" s="74" t="s">
        <v>13</v>
      </c>
      <c r="D167" s="88">
        <v>1</v>
      </c>
      <c r="E167" s="135"/>
      <c r="F167" s="135">
        <f t="shared" si="7"/>
        <v>0</v>
      </c>
      <c r="G167"/>
    </row>
    <row r="168" spans="1:7" ht="13.8">
      <c r="A168" s="74" t="s">
        <v>274</v>
      </c>
      <c r="B168" s="173" t="s">
        <v>404</v>
      </c>
      <c r="C168" s="74" t="s">
        <v>13</v>
      </c>
      <c r="D168" s="88">
        <v>1</v>
      </c>
      <c r="E168" s="135"/>
      <c r="F168" s="135">
        <f t="shared" si="7"/>
        <v>0</v>
      </c>
      <c r="G168"/>
    </row>
    <row r="169" spans="1:7" ht="13.8">
      <c r="A169" s="74" t="s">
        <v>275</v>
      </c>
      <c r="B169" s="173" t="s">
        <v>405</v>
      </c>
      <c r="C169" s="74" t="s">
        <v>13</v>
      </c>
      <c r="D169" s="88">
        <v>1</v>
      </c>
      <c r="E169" s="135"/>
      <c r="F169" s="135">
        <f t="shared" si="7"/>
        <v>0</v>
      </c>
      <c r="G169"/>
    </row>
    <row r="170" spans="1:7" ht="13.8">
      <c r="A170" s="74" t="s">
        <v>276</v>
      </c>
      <c r="B170" s="173" t="s">
        <v>406</v>
      </c>
      <c r="C170" s="74" t="s">
        <v>13</v>
      </c>
      <c r="D170" s="88">
        <v>1</v>
      </c>
      <c r="E170" s="135"/>
      <c r="F170" s="135">
        <f t="shared" si="7"/>
        <v>0</v>
      </c>
      <c r="G170"/>
    </row>
    <row r="171" spans="1:7" ht="13.8">
      <c r="A171" s="74" t="s">
        <v>277</v>
      </c>
      <c r="B171" s="173" t="s">
        <v>407</v>
      </c>
      <c r="C171" s="74" t="s">
        <v>13</v>
      </c>
      <c r="D171" s="88">
        <v>1</v>
      </c>
      <c r="E171" s="135"/>
      <c r="F171" s="135">
        <f t="shared" ref="F171:F179" si="8">D171*E171</f>
        <v>0</v>
      </c>
      <c r="G171"/>
    </row>
    <row r="172" spans="1:7" ht="13.8">
      <c r="A172" s="74" t="s">
        <v>278</v>
      </c>
      <c r="B172" s="173" t="s">
        <v>408</v>
      </c>
      <c r="C172" s="74" t="s">
        <v>13</v>
      </c>
      <c r="D172" s="88">
        <v>1</v>
      </c>
      <c r="E172" s="135"/>
      <c r="F172" s="135">
        <f t="shared" si="8"/>
        <v>0</v>
      </c>
      <c r="G172"/>
    </row>
    <row r="173" spans="1:7" ht="13.8">
      <c r="A173" s="74" t="s">
        <v>279</v>
      </c>
      <c r="B173" s="173" t="s">
        <v>409</v>
      </c>
      <c r="C173" s="74" t="s">
        <v>13</v>
      </c>
      <c r="D173" s="88">
        <v>1</v>
      </c>
      <c r="E173" s="135"/>
      <c r="F173" s="135">
        <f t="shared" si="8"/>
        <v>0</v>
      </c>
      <c r="G173"/>
    </row>
    <row r="174" spans="1:7" ht="13.8">
      <c r="A174" s="74" t="s">
        <v>280</v>
      </c>
      <c r="B174" s="173" t="s">
        <v>410</v>
      </c>
      <c r="C174" s="74" t="s">
        <v>13</v>
      </c>
      <c r="D174" s="88">
        <v>1</v>
      </c>
      <c r="E174" s="135"/>
      <c r="F174" s="135">
        <f t="shared" si="8"/>
        <v>0</v>
      </c>
      <c r="G174"/>
    </row>
    <row r="175" spans="1:7" ht="13.8">
      <c r="A175" s="74" t="s">
        <v>281</v>
      </c>
      <c r="B175" s="173" t="s">
        <v>411</v>
      </c>
      <c r="C175" s="74" t="s">
        <v>13</v>
      </c>
      <c r="D175" s="88">
        <v>1</v>
      </c>
      <c r="E175" s="135"/>
      <c r="F175" s="135">
        <f t="shared" si="8"/>
        <v>0</v>
      </c>
      <c r="G175"/>
    </row>
    <row r="176" spans="1:7" ht="13.8">
      <c r="A176" s="74" t="s">
        <v>282</v>
      </c>
      <c r="B176" s="173" t="s">
        <v>412</v>
      </c>
      <c r="C176" s="74" t="s">
        <v>13</v>
      </c>
      <c r="D176" s="88">
        <v>1</v>
      </c>
      <c r="E176" s="135"/>
      <c r="F176" s="135">
        <f t="shared" si="8"/>
        <v>0</v>
      </c>
      <c r="G176"/>
    </row>
    <row r="177" spans="1:7" ht="13.8">
      <c r="A177" s="74" t="s">
        <v>294</v>
      </c>
      <c r="B177" s="173" t="s">
        <v>413</v>
      </c>
      <c r="C177" s="74" t="s">
        <v>13</v>
      </c>
      <c r="D177" s="88">
        <v>1</v>
      </c>
      <c r="E177" s="135"/>
      <c r="F177" s="135">
        <f t="shared" si="8"/>
        <v>0</v>
      </c>
      <c r="G177"/>
    </row>
    <row r="178" spans="1:7" ht="13.8">
      <c r="A178" s="74" t="s">
        <v>295</v>
      </c>
      <c r="B178" s="173" t="s">
        <v>414</v>
      </c>
      <c r="C178" s="74" t="s">
        <v>13</v>
      </c>
      <c r="D178" s="88">
        <v>1</v>
      </c>
      <c r="E178" s="135"/>
      <c r="F178" s="135">
        <f t="shared" si="8"/>
        <v>0</v>
      </c>
      <c r="G178"/>
    </row>
    <row r="179" spans="1:7" ht="13.8">
      <c r="A179" s="74" t="s">
        <v>330</v>
      </c>
      <c r="B179" s="173" t="s">
        <v>415</v>
      </c>
      <c r="C179" s="74" t="s">
        <v>13</v>
      </c>
      <c r="D179" s="88">
        <v>1</v>
      </c>
      <c r="E179" s="135"/>
      <c r="F179" s="135">
        <f t="shared" si="8"/>
        <v>0</v>
      </c>
      <c r="G179"/>
    </row>
    <row r="180" spans="1:7" ht="13.8">
      <c r="A180" s="74" t="s">
        <v>331</v>
      </c>
      <c r="B180" s="173" t="s">
        <v>416</v>
      </c>
      <c r="C180" s="74" t="s">
        <v>13</v>
      </c>
      <c r="D180" s="88">
        <v>1</v>
      </c>
      <c r="E180" s="135"/>
      <c r="F180" s="135">
        <f t="shared" ref="F180" si="9">D180*E180</f>
        <v>0</v>
      </c>
      <c r="G180"/>
    </row>
    <row r="181" spans="1:7" ht="13.8">
      <c r="A181" s="74"/>
      <c r="B181" s="173"/>
      <c r="C181" s="74"/>
      <c r="D181" s="88"/>
      <c r="E181" s="135"/>
      <c r="F181" s="135"/>
      <c r="G181"/>
    </row>
    <row r="182" spans="1:7" ht="13.8">
      <c r="A182" s="74"/>
      <c r="B182" s="187" t="s">
        <v>332</v>
      </c>
      <c r="C182" s="74"/>
      <c r="D182" s="88"/>
      <c r="E182" s="135"/>
      <c r="F182" s="135"/>
      <c r="G182"/>
    </row>
    <row r="183" spans="1:7" ht="13.8">
      <c r="A183" s="65" t="s">
        <v>333</v>
      </c>
      <c r="B183" s="152" t="s">
        <v>395</v>
      </c>
      <c r="C183" s="74" t="s">
        <v>13</v>
      </c>
      <c r="D183" s="88">
        <v>1</v>
      </c>
      <c r="E183" s="135"/>
      <c r="F183" s="135">
        <f t="shared" ref="F183:F184" si="10">D183*E183</f>
        <v>0</v>
      </c>
      <c r="G183"/>
    </row>
    <row r="184" spans="1:7" ht="13.8">
      <c r="A184" s="65" t="s">
        <v>334</v>
      </c>
      <c r="B184" s="152" t="s">
        <v>396</v>
      </c>
      <c r="C184" s="74" t="s">
        <v>13</v>
      </c>
      <c r="D184" s="88">
        <v>1</v>
      </c>
      <c r="E184" s="135"/>
      <c r="F184" s="135">
        <f t="shared" si="10"/>
        <v>0</v>
      </c>
      <c r="G184"/>
    </row>
    <row r="185" spans="1:7" ht="13.8">
      <c r="A185" s="74"/>
      <c r="B185" s="152"/>
      <c r="C185" s="150"/>
      <c r="D185" s="74"/>
      <c r="E185" s="135"/>
      <c r="F185" s="135"/>
      <c r="G185"/>
    </row>
    <row r="186" spans="1:7" ht="13.8">
      <c r="A186" s="74"/>
      <c r="B186" s="155" t="s">
        <v>285</v>
      </c>
      <c r="C186" s="74"/>
      <c r="D186" s="88"/>
      <c r="E186" s="135"/>
      <c r="F186" s="135"/>
      <c r="G186"/>
    </row>
    <row r="187" spans="1:7" ht="55.2">
      <c r="A187" s="74"/>
      <c r="B187" s="167" t="s">
        <v>439</v>
      </c>
      <c r="C187" s="74" t="s">
        <v>284</v>
      </c>
      <c r="D187" s="88">
        <v>1</v>
      </c>
      <c r="E187" s="135"/>
      <c r="F187" s="135">
        <f>D187*E187</f>
        <v>0</v>
      </c>
      <c r="G187"/>
    </row>
    <row r="188" spans="1:7" ht="13.8">
      <c r="A188" s="74"/>
      <c r="B188" s="168"/>
      <c r="C188" s="74"/>
      <c r="D188" s="88"/>
      <c r="E188" s="135"/>
      <c r="F188" s="135"/>
      <c r="G188"/>
    </row>
    <row r="189" spans="1:7" ht="27.6">
      <c r="A189" s="74"/>
      <c r="B189" s="175" t="s">
        <v>255</v>
      </c>
      <c r="C189" s="74"/>
      <c r="D189" s="88"/>
      <c r="E189" s="135"/>
      <c r="F189" s="135"/>
      <c r="G189"/>
    </row>
    <row r="190" spans="1:7" ht="13.8">
      <c r="A190" s="74"/>
      <c r="B190" s="176"/>
      <c r="C190" s="74"/>
      <c r="D190" s="88"/>
      <c r="E190" s="135"/>
      <c r="F190" s="135"/>
      <c r="G190"/>
    </row>
    <row r="191" spans="1:7" ht="13.8">
      <c r="A191" s="74"/>
      <c r="B191" s="176" t="s">
        <v>283</v>
      </c>
      <c r="C191" s="74"/>
      <c r="D191" s="88"/>
      <c r="E191" s="135"/>
      <c r="F191" s="135"/>
      <c r="G191"/>
    </row>
    <row r="192" spans="1:7" ht="15.6">
      <c r="A192" s="74"/>
      <c r="B192" s="192" t="s">
        <v>244</v>
      </c>
      <c r="C192" s="189"/>
      <c r="D192" s="190"/>
      <c r="E192" s="191"/>
      <c r="F192" s="191"/>
      <c r="G192"/>
    </row>
    <row r="193" spans="1:7" ht="13.8">
      <c r="A193" s="74"/>
      <c r="B193" s="193" t="s">
        <v>245</v>
      </c>
      <c r="C193" s="189" t="s">
        <v>30</v>
      </c>
      <c r="D193" s="177"/>
      <c r="E193" s="194"/>
      <c r="F193" s="191">
        <f t="shared" ref="F193:F199" si="11">D193*E193</f>
        <v>0</v>
      </c>
      <c r="G193"/>
    </row>
    <row r="194" spans="1:7" ht="13.8">
      <c r="A194" s="74"/>
      <c r="B194" s="193" t="s">
        <v>246</v>
      </c>
      <c r="C194" s="189" t="s">
        <v>30</v>
      </c>
      <c r="D194" s="177"/>
      <c r="E194" s="194"/>
      <c r="F194" s="191">
        <f t="shared" si="11"/>
        <v>0</v>
      </c>
      <c r="G194"/>
    </row>
    <row r="195" spans="1:7" ht="13.8">
      <c r="A195" s="74"/>
      <c r="B195" s="193" t="s">
        <v>247</v>
      </c>
      <c r="C195" s="189" t="s">
        <v>30</v>
      </c>
      <c r="D195" s="177"/>
      <c r="E195" s="194"/>
      <c r="F195" s="191">
        <f t="shared" si="11"/>
        <v>0</v>
      </c>
      <c r="G195"/>
    </row>
    <row r="196" spans="1:7" ht="13.8">
      <c r="A196" s="74"/>
      <c r="B196" s="193" t="s">
        <v>248</v>
      </c>
      <c r="C196" s="189" t="s">
        <v>30</v>
      </c>
      <c r="D196" s="177"/>
      <c r="E196" s="194"/>
      <c r="F196" s="191">
        <f t="shared" si="11"/>
        <v>0</v>
      </c>
      <c r="G196"/>
    </row>
    <row r="197" spans="1:7" ht="13.8">
      <c r="A197" s="74"/>
      <c r="B197" s="195" t="s">
        <v>249</v>
      </c>
      <c r="C197" s="189" t="s">
        <v>30</v>
      </c>
      <c r="D197" s="177"/>
      <c r="E197" s="194"/>
      <c r="F197" s="191">
        <f t="shared" si="11"/>
        <v>0</v>
      </c>
      <c r="G197"/>
    </row>
    <row r="198" spans="1:7" ht="13.8">
      <c r="A198" s="74"/>
      <c r="B198" s="193" t="s">
        <v>250</v>
      </c>
      <c r="C198" s="189" t="s">
        <v>30</v>
      </c>
      <c r="D198" s="177"/>
      <c r="E198" s="194"/>
      <c r="F198" s="191">
        <f t="shared" si="11"/>
        <v>0</v>
      </c>
      <c r="G198"/>
    </row>
    <row r="199" spans="1:7" ht="15.6">
      <c r="A199" s="74"/>
      <c r="B199" s="193" t="s">
        <v>251</v>
      </c>
      <c r="C199" s="189" t="s">
        <v>30</v>
      </c>
      <c r="D199" s="190"/>
      <c r="E199" s="191"/>
      <c r="F199" s="191">
        <f t="shared" si="11"/>
        <v>0</v>
      </c>
      <c r="G199"/>
    </row>
    <row r="200" spans="1:7" ht="15.6">
      <c r="A200" s="74"/>
      <c r="B200" s="93"/>
      <c r="C200" s="89"/>
      <c r="D200" s="87"/>
      <c r="E200" s="135"/>
      <c r="F200" s="135"/>
      <c r="G200"/>
    </row>
    <row r="201" spans="1:7" ht="13.8">
      <c r="A201" s="74"/>
      <c r="B201" s="198" t="s">
        <v>365</v>
      </c>
      <c r="C201" s="177"/>
      <c r="D201" s="199"/>
      <c r="E201" s="191"/>
      <c r="F201" s="191"/>
      <c r="G201"/>
    </row>
    <row r="202" spans="1:7" ht="13.8">
      <c r="A202" s="74"/>
      <c r="B202" s="200" t="s">
        <v>366</v>
      </c>
      <c r="C202" s="177" t="s">
        <v>13</v>
      </c>
      <c r="D202" s="199"/>
      <c r="E202" s="191"/>
      <c r="F202" s="191">
        <f t="shared" ref="F202:F211" si="12">D202*E202</f>
        <v>0</v>
      </c>
      <c r="G202"/>
    </row>
    <row r="203" spans="1:7" ht="13.8">
      <c r="A203" s="74"/>
      <c r="B203" s="200" t="s">
        <v>367</v>
      </c>
      <c r="C203" s="177" t="s">
        <v>13</v>
      </c>
      <c r="D203" s="199"/>
      <c r="E203" s="191"/>
      <c r="F203" s="191">
        <f t="shared" si="12"/>
        <v>0</v>
      </c>
      <c r="G203"/>
    </row>
    <row r="204" spans="1:7" ht="13.8">
      <c r="A204" s="74"/>
      <c r="B204" s="200" t="s">
        <v>368</v>
      </c>
      <c r="C204" s="177" t="s">
        <v>13</v>
      </c>
      <c r="D204" s="199"/>
      <c r="E204" s="191"/>
      <c r="F204" s="191">
        <f t="shared" si="12"/>
        <v>0</v>
      </c>
      <c r="G204"/>
    </row>
    <row r="205" spans="1:7" ht="13.8">
      <c r="A205" s="74"/>
      <c r="B205" s="200" t="s">
        <v>369</v>
      </c>
      <c r="C205" s="177" t="s">
        <v>13</v>
      </c>
      <c r="D205" s="199"/>
      <c r="E205" s="191"/>
      <c r="F205" s="191">
        <f t="shared" si="12"/>
        <v>0</v>
      </c>
      <c r="G205"/>
    </row>
    <row r="206" spans="1:7" ht="13.8">
      <c r="A206" s="74"/>
      <c r="B206" s="200" t="s">
        <v>370</v>
      </c>
      <c r="C206" s="177" t="s">
        <v>13</v>
      </c>
      <c r="D206" s="199"/>
      <c r="E206" s="191"/>
      <c r="F206" s="191">
        <f t="shared" si="12"/>
        <v>0</v>
      </c>
      <c r="G206"/>
    </row>
    <row r="207" spans="1:7" ht="13.8">
      <c r="A207" s="74"/>
      <c r="B207" s="200" t="s">
        <v>371</v>
      </c>
      <c r="C207" s="177" t="s">
        <v>13</v>
      </c>
      <c r="D207" s="199"/>
      <c r="E207" s="191"/>
      <c r="F207" s="191">
        <f t="shared" si="12"/>
        <v>0</v>
      </c>
      <c r="G207"/>
    </row>
    <row r="208" spans="1:7" ht="13.8">
      <c r="A208" s="74"/>
      <c r="B208" s="200" t="s">
        <v>372</v>
      </c>
      <c r="C208" s="177" t="s">
        <v>13</v>
      </c>
      <c r="D208" s="199"/>
      <c r="E208" s="191"/>
      <c r="F208" s="191">
        <f t="shared" si="12"/>
        <v>0</v>
      </c>
      <c r="G208"/>
    </row>
    <row r="209" spans="1:7" ht="13.8">
      <c r="A209" s="74"/>
      <c r="B209" s="200" t="s">
        <v>373</v>
      </c>
      <c r="C209" s="177" t="s">
        <v>13</v>
      </c>
      <c r="D209" s="199"/>
      <c r="E209" s="191"/>
      <c r="F209" s="191">
        <f t="shared" si="12"/>
        <v>0</v>
      </c>
      <c r="G209"/>
    </row>
    <row r="210" spans="1:7" ht="13.8">
      <c r="A210" s="74"/>
      <c r="B210" s="200" t="s">
        <v>374</v>
      </c>
      <c r="C210" s="177" t="s">
        <v>13</v>
      </c>
      <c r="D210" s="199"/>
      <c r="E210" s="191"/>
      <c r="F210" s="191">
        <f t="shared" si="12"/>
        <v>0</v>
      </c>
      <c r="G210"/>
    </row>
    <row r="211" spans="1:7" ht="13.8">
      <c r="A211" s="74"/>
      <c r="B211" s="200" t="s">
        <v>375</v>
      </c>
      <c r="C211" s="177" t="s">
        <v>13</v>
      </c>
      <c r="D211" s="199"/>
      <c r="E211" s="191"/>
      <c r="F211" s="191">
        <f t="shared" si="12"/>
        <v>0</v>
      </c>
      <c r="G211"/>
    </row>
    <row r="212" spans="1:7" ht="13.8">
      <c r="A212" s="74"/>
      <c r="B212" s="197"/>
      <c r="C212" s="74"/>
      <c r="D212" s="88"/>
      <c r="E212" s="135"/>
      <c r="F212" s="135"/>
      <c r="G212"/>
    </row>
    <row r="213" spans="1:7" ht="13.8">
      <c r="A213" s="74"/>
      <c r="B213" s="197" t="s">
        <v>376</v>
      </c>
      <c r="C213" s="74"/>
      <c r="D213" s="88"/>
      <c r="E213" s="135"/>
      <c r="F213" s="135"/>
      <c r="G213"/>
    </row>
    <row r="214" spans="1:7" ht="41.4">
      <c r="A214" s="74"/>
      <c r="B214" s="61" t="s">
        <v>377</v>
      </c>
      <c r="C214" s="74"/>
      <c r="D214" s="88"/>
      <c r="E214" s="135"/>
      <c r="F214" s="135"/>
      <c r="G214"/>
    </row>
    <row r="215" spans="1:7" ht="13.8">
      <c r="A215" s="74"/>
      <c r="B215" s="61"/>
      <c r="C215" s="74"/>
      <c r="D215" s="88"/>
      <c r="E215" s="135"/>
      <c r="F215" s="135"/>
      <c r="G215"/>
    </row>
    <row r="216" spans="1:7" ht="13.8">
      <c r="A216" s="74"/>
      <c r="B216" s="200" t="s">
        <v>266</v>
      </c>
      <c r="C216" s="177"/>
      <c r="D216" s="199"/>
      <c r="E216" s="191"/>
      <c r="F216" s="191"/>
      <c r="G216"/>
    </row>
    <row r="217" spans="1:7" ht="13.8">
      <c r="A217" s="74"/>
      <c r="B217" s="200" t="s">
        <v>378</v>
      </c>
      <c r="C217" s="177" t="s">
        <v>13</v>
      </c>
      <c r="D217" s="199"/>
      <c r="E217" s="191"/>
      <c r="F217" s="191">
        <f t="shared" ref="F217:F223" si="13">D217*E217</f>
        <v>0</v>
      </c>
      <c r="G217"/>
    </row>
    <row r="218" spans="1:7" ht="13.8">
      <c r="A218" s="74"/>
      <c r="B218" s="200" t="s">
        <v>379</v>
      </c>
      <c r="C218" s="177" t="s">
        <v>13</v>
      </c>
      <c r="D218" s="199"/>
      <c r="E218" s="191"/>
      <c r="F218" s="191">
        <f t="shared" si="13"/>
        <v>0</v>
      </c>
      <c r="G218"/>
    </row>
    <row r="219" spans="1:7" ht="13.8">
      <c r="A219" s="74"/>
      <c r="B219" s="200" t="s">
        <v>380</v>
      </c>
      <c r="C219" s="177" t="s">
        <v>13</v>
      </c>
      <c r="D219" s="199"/>
      <c r="E219" s="191"/>
      <c r="F219" s="191">
        <f t="shared" si="13"/>
        <v>0</v>
      </c>
      <c r="G219"/>
    </row>
    <row r="220" spans="1:7" ht="13.8">
      <c r="A220" s="74"/>
      <c r="B220" s="200" t="s">
        <v>381</v>
      </c>
      <c r="C220" s="177" t="s">
        <v>13</v>
      </c>
      <c r="D220" s="199"/>
      <c r="E220" s="191"/>
      <c r="F220" s="191">
        <f t="shared" si="13"/>
        <v>0</v>
      </c>
      <c r="G220"/>
    </row>
    <row r="221" spans="1:7" ht="13.8">
      <c r="A221" s="74"/>
      <c r="B221" s="200" t="s">
        <v>267</v>
      </c>
      <c r="C221" s="177" t="s">
        <v>13</v>
      </c>
      <c r="D221" s="199"/>
      <c r="E221" s="191"/>
      <c r="F221" s="191">
        <f t="shared" si="13"/>
        <v>0</v>
      </c>
      <c r="G221"/>
    </row>
    <row r="222" spans="1:7" ht="13.8">
      <c r="A222" s="74"/>
      <c r="B222" s="200" t="s">
        <v>268</v>
      </c>
      <c r="C222" s="177" t="s">
        <v>13</v>
      </c>
      <c r="D222" s="199"/>
      <c r="E222" s="191"/>
      <c r="F222" s="191">
        <f t="shared" si="13"/>
        <v>0</v>
      </c>
      <c r="G222"/>
    </row>
    <row r="223" spans="1:7" ht="13.8">
      <c r="A223" s="74"/>
      <c r="B223" s="200" t="s">
        <v>269</v>
      </c>
      <c r="C223" s="177" t="s">
        <v>13</v>
      </c>
      <c r="D223" s="199"/>
      <c r="E223" s="191"/>
      <c r="F223" s="191">
        <f t="shared" si="13"/>
        <v>0</v>
      </c>
      <c r="G223"/>
    </row>
    <row r="224" spans="1:7" ht="13.8">
      <c r="A224" s="74"/>
      <c r="B224" s="196"/>
      <c r="C224" s="74"/>
      <c r="D224" s="74"/>
      <c r="E224" s="135"/>
      <c r="F224" s="135"/>
      <c r="G224"/>
    </row>
    <row r="225" spans="1:7" ht="13.8">
      <c r="A225" s="74"/>
      <c r="B225" s="196"/>
      <c r="C225" s="74"/>
      <c r="D225" s="74"/>
      <c r="E225" s="135"/>
      <c r="F225" s="135"/>
      <c r="G225"/>
    </row>
    <row r="226" spans="1:7" ht="13.8">
      <c r="A226" s="74"/>
      <c r="B226" s="145" t="s">
        <v>252</v>
      </c>
      <c r="C226" s="89"/>
      <c r="D226" s="74"/>
      <c r="E226" s="135"/>
      <c r="F226" s="135"/>
      <c r="G226"/>
    </row>
    <row r="227" spans="1:7" ht="13.8">
      <c r="A227" s="74"/>
      <c r="B227" s="193" t="s">
        <v>253</v>
      </c>
      <c r="C227" s="189" t="s">
        <v>30</v>
      </c>
      <c r="D227" s="177">
        <v>100</v>
      </c>
      <c r="E227" s="191"/>
      <c r="F227" s="191">
        <f>D227*E227</f>
        <v>0</v>
      </c>
      <c r="G227"/>
    </row>
    <row r="228" spans="1:7" ht="13.8">
      <c r="A228" s="74"/>
      <c r="B228" s="193" t="s">
        <v>254</v>
      </c>
      <c r="C228" s="189" t="s">
        <v>30</v>
      </c>
      <c r="D228" s="177">
        <f>D227</f>
        <v>100</v>
      </c>
      <c r="E228" s="191"/>
      <c r="F228" s="191">
        <f>D228*E228</f>
        <v>0</v>
      </c>
      <c r="G228"/>
    </row>
    <row r="229" spans="1:7" ht="13.8">
      <c r="A229" s="74"/>
      <c r="B229" s="93"/>
      <c r="C229" s="89"/>
      <c r="D229" s="74"/>
      <c r="E229" s="135"/>
      <c r="F229" s="135"/>
      <c r="G229"/>
    </row>
    <row r="230" spans="1:7" ht="13.8">
      <c r="A230" s="74"/>
      <c r="B230" s="93"/>
      <c r="C230" s="89"/>
      <c r="D230" s="74"/>
      <c r="E230" s="135"/>
      <c r="F230" s="135"/>
      <c r="G230"/>
    </row>
    <row r="231" spans="1:7" ht="13.8">
      <c r="A231" s="74"/>
      <c r="B231" s="93"/>
      <c r="C231" s="89"/>
      <c r="D231" s="74"/>
      <c r="E231" s="135"/>
      <c r="F231" s="135"/>
      <c r="G231"/>
    </row>
    <row r="232" spans="1:7" ht="13.8">
      <c r="A232" s="74"/>
      <c r="B232" s="93"/>
      <c r="C232" s="89"/>
      <c r="D232" s="74"/>
      <c r="E232" s="135"/>
      <c r="F232" s="135"/>
      <c r="G232"/>
    </row>
    <row r="233" spans="1:7" ht="13.8">
      <c r="A233" s="74"/>
      <c r="B233" s="93"/>
      <c r="C233" s="89"/>
      <c r="D233" s="74"/>
      <c r="E233" s="135"/>
      <c r="F233" s="135"/>
      <c r="G233"/>
    </row>
    <row r="234" spans="1:7" ht="15" customHeight="1">
      <c r="A234" s="74"/>
      <c r="B234" s="93"/>
      <c r="C234" s="89"/>
      <c r="D234" s="87"/>
      <c r="E234" s="135"/>
      <c r="F234" s="135"/>
      <c r="G234"/>
    </row>
    <row r="235" spans="1:7" ht="13.8">
      <c r="A235" s="65" t="str">
        <f>IF(C235&lt;&gt;"",MAX(#REF!)+1,"")</f>
        <v/>
      </c>
      <c r="B235" s="134" t="s">
        <v>459</v>
      </c>
      <c r="C235" s="74"/>
      <c r="D235" s="74"/>
      <c r="E235" s="135"/>
      <c r="F235" s="135"/>
      <c r="G235"/>
    </row>
    <row r="236" spans="1:7" ht="27.6">
      <c r="A236" s="65" t="str">
        <f>IF(C236&lt;&gt;"",MAX(A235:A235)+1,"")</f>
        <v/>
      </c>
      <c r="B236" s="134" t="s">
        <v>335</v>
      </c>
      <c r="C236" s="74"/>
      <c r="D236" s="74"/>
      <c r="E236" s="135"/>
      <c r="F236" s="135"/>
      <c r="G236"/>
    </row>
    <row r="237" spans="1:7" ht="13.8">
      <c r="A237" s="66" t="str">
        <f>IF(C237&lt;&gt;"",MAX(A235:A236)+1,"")</f>
        <v/>
      </c>
      <c r="B237" s="96" t="s">
        <v>20</v>
      </c>
      <c r="C237" s="75"/>
      <c r="D237" s="75"/>
      <c r="E237" s="143"/>
      <c r="F237" s="144">
        <f>SUM(F148:F235)</f>
        <v>0</v>
      </c>
      <c r="G237"/>
    </row>
    <row r="238" spans="1:7" customFormat="1" ht="15.6">
      <c r="A238" s="74"/>
      <c r="B238" s="134" t="s">
        <v>459</v>
      </c>
      <c r="C238" s="89"/>
      <c r="D238" s="87"/>
      <c r="E238" s="135"/>
      <c r="F238" s="135"/>
    </row>
    <row r="239" spans="1:7" customFormat="1" ht="27.6">
      <c r="A239" s="74"/>
      <c r="B239" s="134" t="s">
        <v>338</v>
      </c>
      <c r="C239" s="89"/>
      <c r="D239" s="87"/>
      <c r="E239" s="135"/>
      <c r="F239" s="135"/>
    </row>
    <row r="240" spans="1:7" customFormat="1" ht="15.6">
      <c r="A240" s="74"/>
      <c r="B240" s="93"/>
      <c r="C240" s="89"/>
      <c r="D240" s="87"/>
      <c r="E240" s="135"/>
      <c r="F240" s="135"/>
    </row>
    <row r="241" spans="1:6" customFormat="1" ht="15.6">
      <c r="A241" s="182" t="s">
        <v>455</v>
      </c>
      <c r="B241" s="134" t="s">
        <v>90</v>
      </c>
      <c r="C241" s="89"/>
      <c r="D241" s="87"/>
      <c r="E241" s="135"/>
      <c r="F241" s="135"/>
    </row>
    <row r="242" spans="1:6" customFormat="1" ht="15.6">
      <c r="A242" s="181"/>
      <c r="B242" s="186" t="s">
        <v>324</v>
      </c>
      <c r="C242" s="89"/>
      <c r="D242" s="87"/>
      <c r="E242" s="135"/>
      <c r="F242" s="135"/>
    </row>
    <row r="243" spans="1:6" customFormat="1" ht="15.6">
      <c r="A243" s="67"/>
      <c r="B243" s="93"/>
      <c r="C243" s="89"/>
      <c r="D243" s="87"/>
      <c r="E243" s="135"/>
      <c r="F243" s="135"/>
    </row>
    <row r="244" spans="1:6" customFormat="1" ht="15.6">
      <c r="A244" s="65"/>
      <c r="B244" s="90" t="s">
        <v>339</v>
      </c>
      <c r="C244" s="89"/>
      <c r="D244" s="87"/>
      <c r="E244" s="135"/>
      <c r="F244" s="135"/>
    </row>
    <row r="245" spans="1:6" customFormat="1" ht="27.6">
      <c r="A245" s="74"/>
      <c r="B245" s="185" t="s">
        <v>347</v>
      </c>
      <c r="C245" s="89"/>
      <c r="D245" s="87"/>
      <c r="E245" s="135"/>
      <c r="F245" s="135"/>
    </row>
    <row r="246" spans="1:6" customFormat="1" ht="13.8">
      <c r="A246" s="74"/>
      <c r="B246" s="93" t="s">
        <v>341</v>
      </c>
      <c r="C246" s="74" t="s">
        <v>13</v>
      </c>
      <c r="D246" s="88">
        <v>1</v>
      </c>
      <c r="E246" s="135"/>
      <c r="F246" s="135">
        <f t="shared" ref="F246:F252" si="14">D246*E246</f>
        <v>0</v>
      </c>
    </row>
    <row r="247" spans="1:6" customFormat="1" ht="13.8">
      <c r="A247" s="74"/>
      <c r="B247" s="93" t="s">
        <v>340</v>
      </c>
      <c r="C247" s="74" t="s">
        <v>13</v>
      </c>
      <c r="D247" s="88">
        <v>1</v>
      </c>
      <c r="E247" s="135"/>
      <c r="F247" s="135">
        <f t="shared" si="14"/>
        <v>0</v>
      </c>
    </row>
    <row r="248" spans="1:6" customFormat="1" ht="13.8">
      <c r="A248" s="74"/>
      <c r="B248" s="93" t="s">
        <v>342</v>
      </c>
      <c r="C248" s="74" t="s">
        <v>13</v>
      </c>
      <c r="D248" s="88">
        <v>1</v>
      </c>
      <c r="E248" s="135"/>
      <c r="F248" s="135">
        <f t="shared" si="14"/>
        <v>0</v>
      </c>
    </row>
    <row r="249" spans="1:6" customFormat="1" ht="13.8">
      <c r="A249" s="74"/>
      <c r="B249" s="93" t="s">
        <v>343</v>
      </c>
      <c r="C249" s="74" t="s">
        <v>13</v>
      </c>
      <c r="D249" s="88">
        <v>1</v>
      </c>
      <c r="E249" s="135"/>
      <c r="F249" s="135">
        <f t="shared" si="14"/>
        <v>0</v>
      </c>
    </row>
    <row r="250" spans="1:6" customFormat="1" ht="13.8">
      <c r="A250" s="74"/>
      <c r="B250" s="93" t="s">
        <v>344</v>
      </c>
      <c r="C250" s="74" t="s">
        <v>13</v>
      </c>
      <c r="D250" s="88">
        <v>1</v>
      </c>
      <c r="E250" s="135"/>
      <c r="F250" s="135">
        <f t="shared" si="14"/>
        <v>0</v>
      </c>
    </row>
    <row r="251" spans="1:6" customFormat="1" ht="13.8">
      <c r="A251" s="74"/>
      <c r="B251" s="93" t="s">
        <v>345</v>
      </c>
      <c r="C251" s="74" t="s">
        <v>13</v>
      </c>
      <c r="D251" s="88">
        <v>1</v>
      </c>
      <c r="E251" s="135"/>
      <c r="F251" s="135">
        <f t="shared" si="14"/>
        <v>0</v>
      </c>
    </row>
    <row r="252" spans="1:6" customFormat="1" ht="13.8">
      <c r="A252" s="74"/>
      <c r="B252" s="93" t="s">
        <v>346</v>
      </c>
      <c r="C252" s="74" t="s">
        <v>13</v>
      </c>
      <c r="D252" s="88">
        <v>1</v>
      </c>
      <c r="E252" s="135"/>
      <c r="F252" s="135">
        <f t="shared" si="14"/>
        <v>0</v>
      </c>
    </row>
    <row r="253" spans="1:6" customFormat="1" ht="13.8">
      <c r="A253" s="74"/>
      <c r="B253" s="93"/>
      <c r="C253" s="74"/>
      <c r="D253" s="88"/>
      <c r="E253" s="135"/>
      <c r="F253" s="135"/>
    </row>
    <row r="254" spans="1:6" customFormat="1" ht="13.8">
      <c r="A254" s="74"/>
      <c r="B254" s="93"/>
      <c r="C254" s="74"/>
      <c r="D254" s="88"/>
      <c r="E254" s="135"/>
      <c r="F254" s="135"/>
    </row>
    <row r="255" spans="1:6" customFormat="1" ht="13.8">
      <c r="A255" s="74"/>
      <c r="B255" s="93"/>
      <c r="C255" s="74"/>
      <c r="D255" s="88"/>
      <c r="E255" s="135"/>
      <c r="F255" s="135"/>
    </row>
    <row r="256" spans="1:6" customFormat="1" ht="13.8">
      <c r="A256" s="74"/>
      <c r="B256" s="93"/>
      <c r="C256" s="74"/>
      <c r="D256" s="88"/>
      <c r="E256" s="135"/>
      <c r="F256" s="135"/>
    </row>
    <row r="257" spans="1:6" customFormat="1" ht="13.8">
      <c r="A257" s="74"/>
      <c r="B257" s="93"/>
      <c r="C257" s="74"/>
      <c r="D257" s="88"/>
      <c r="E257" s="135"/>
      <c r="F257" s="135"/>
    </row>
    <row r="258" spans="1:6" customFormat="1" ht="13.8">
      <c r="A258" s="74"/>
      <c r="B258" s="93"/>
      <c r="C258" s="74"/>
      <c r="D258" s="88"/>
      <c r="E258" s="135"/>
      <c r="F258" s="135"/>
    </row>
    <row r="259" spans="1:6" customFormat="1" ht="13.8">
      <c r="A259" s="74"/>
      <c r="B259" s="93"/>
      <c r="C259" s="74"/>
      <c r="D259" s="88"/>
      <c r="E259" s="135"/>
      <c r="F259" s="135"/>
    </row>
    <row r="260" spans="1:6" customFormat="1" ht="13.8">
      <c r="A260" s="74"/>
      <c r="B260" s="93"/>
      <c r="C260" s="74"/>
      <c r="D260" s="88"/>
      <c r="E260" s="135"/>
      <c r="F260" s="135"/>
    </row>
    <row r="261" spans="1:6" customFormat="1" ht="13.8">
      <c r="A261" s="74"/>
      <c r="B261" s="93"/>
      <c r="C261" s="74"/>
      <c r="D261" s="88"/>
      <c r="E261" s="135"/>
      <c r="F261" s="135"/>
    </row>
    <row r="262" spans="1:6" customFormat="1" ht="13.8">
      <c r="A262" s="74"/>
      <c r="B262" s="93"/>
      <c r="C262" s="74"/>
      <c r="D262" s="88"/>
      <c r="E262" s="135"/>
      <c r="F262" s="135"/>
    </row>
    <row r="263" spans="1:6" customFormat="1" ht="13.8">
      <c r="A263" s="74"/>
      <c r="B263" s="93"/>
      <c r="C263" s="74"/>
      <c r="D263" s="88"/>
      <c r="E263" s="135"/>
      <c r="F263" s="135"/>
    </row>
    <row r="264" spans="1:6" customFormat="1" ht="13.8">
      <c r="A264" s="74"/>
      <c r="B264" s="93"/>
      <c r="C264" s="74"/>
      <c r="D264" s="88"/>
      <c r="E264" s="135"/>
      <c r="F264" s="135"/>
    </row>
    <row r="265" spans="1:6" customFormat="1" ht="13.8">
      <c r="A265" s="74"/>
      <c r="B265" s="93"/>
      <c r="C265" s="74"/>
      <c r="D265" s="88"/>
      <c r="E265" s="135"/>
      <c r="F265" s="135"/>
    </row>
    <row r="266" spans="1:6" customFormat="1" ht="13.8">
      <c r="A266" s="74"/>
      <c r="B266" s="93"/>
      <c r="C266" s="74"/>
      <c r="D266" s="88"/>
      <c r="E266" s="135"/>
      <c r="F266" s="135"/>
    </row>
    <row r="267" spans="1:6" customFormat="1" ht="13.8">
      <c r="A267" s="74"/>
      <c r="B267" s="93"/>
      <c r="C267" s="74"/>
      <c r="D267" s="88"/>
      <c r="E267" s="135"/>
      <c r="F267" s="135"/>
    </row>
    <row r="268" spans="1:6" customFormat="1" ht="13.8">
      <c r="A268" s="74"/>
      <c r="B268" s="93"/>
      <c r="C268" s="74"/>
      <c r="D268" s="88"/>
      <c r="E268" s="135"/>
      <c r="F268" s="135"/>
    </row>
    <row r="269" spans="1:6" customFormat="1" ht="13.8">
      <c r="A269" s="74"/>
      <c r="B269" s="93"/>
      <c r="C269" s="74"/>
      <c r="D269" s="88"/>
      <c r="E269" s="135"/>
      <c r="F269" s="135"/>
    </row>
    <row r="270" spans="1:6" customFormat="1" ht="13.8">
      <c r="A270" s="74"/>
      <c r="B270" s="93"/>
      <c r="C270" s="74"/>
      <c r="D270" s="88"/>
      <c r="E270" s="135"/>
      <c r="F270" s="135"/>
    </row>
    <row r="271" spans="1:6" customFormat="1" ht="13.8">
      <c r="A271" s="74"/>
      <c r="B271" s="93"/>
      <c r="C271" s="74"/>
      <c r="D271" s="88"/>
      <c r="E271" s="135"/>
      <c r="F271" s="135"/>
    </row>
    <row r="272" spans="1:6" customFormat="1" ht="13.8">
      <c r="A272" s="74"/>
      <c r="B272" s="93"/>
      <c r="C272" s="74"/>
      <c r="D272" s="88"/>
      <c r="E272" s="135"/>
      <c r="F272" s="135"/>
    </row>
    <row r="273" spans="1:7" customFormat="1" ht="13.8">
      <c r="A273" s="74"/>
      <c r="B273" s="93"/>
      <c r="C273" s="74"/>
      <c r="D273" s="88"/>
      <c r="E273" s="135"/>
      <c r="F273" s="135"/>
    </row>
    <row r="274" spans="1:7" customFormat="1" ht="13.8">
      <c r="A274" s="74"/>
      <c r="B274" s="93"/>
      <c r="C274" s="74"/>
      <c r="D274" s="88"/>
      <c r="E274" s="135"/>
      <c r="F274" s="135"/>
    </row>
    <row r="275" spans="1:7" customFormat="1" ht="13.8">
      <c r="A275" s="74"/>
      <c r="B275" s="93"/>
      <c r="C275" s="74"/>
      <c r="D275" s="88"/>
      <c r="E275" s="135"/>
      <c r="F275" s="135"/>
    </row>
    <row r="276" spans="1:7" customFormat="1" ht="13.8">
      <c r="A276" s="74"/>
      <c r="B276" s="93"/>
      <c r="C276" s="74"/>
      <c r="D276" s="88"/>
      <c r="E276" s="135"/>
      <c r="F276" s="135"/>
    </row>
    <row r="277" spans="1:7" customFormat="1" ht="13.8">
      <c r="A277" s="74"/>
      <c r="B277" s="93"/>
      <c r="C277" s="74"/>
      <c r="D277" s="88"/>
      <c r="E277" s="135"/>
      <c r="F277" s="135"/>
    </row>
    <row r="278" spans="1:7" customFormat="1" ht="13.8">
      <c r="A278" s="74"/>
      <c r="B278" s="93"/>
      <c r="C278" s="74"/>
      <c r="D278" s="88"/>
      <c r="E278" s="135"/>
      <c r="F278" s="135"/>
    </row>
    <row r="279" spans="1:7" customFormat="1" ht="13.8">
      <c r="A279" s="74"/>
      <c r="B279" s="93"/>
      <c r="C279" s="74"/>
      <c r="D279" s="88"/>
      <c r="E279" s="135"/>
      <c r="F279" s="135"/>
    </row>
    <row r="280" spans="1:7" customFormat="1" ht="13.8">
      <c r="A280" s="74"/>
      <c r="B280" s="93"/>
      <c r="C280" s="74"/>
      <c r="D280" s="88"/>
      <c r="E280" s="135"/>
      <c r="F280" s="135"/>
    </row>
    <row r="281" spans="1:7" customFormat="1" ht="13.8">
      <c r="A281" s="74"/>
      <c r="B281" s="93"/>
      <c r="C281" s="74"/>
      <c r="D281" s="88"/>
      <c r="E281" s="135"/>
      <c r="F281" s="135"/>
    </row>
    <row r="282" spans="1:7" customFormat="1" ht="13.8">
      <c r="A282" s="74"/>
      <c r="B282" s="93"/>
      <c r="C282" s="74"/>
      <c r="D282" s="88"/>
      <c r="E282" s="135"/>
      <c r="F282" s="135"/>
    </row>
    <row r="283" spans="1:7" customFormat="1" ht="13.8">
      <c r="A283" s="74"/>
      <c r="B283" s="93"/>
      <c r="C283" s="74"/>
      <c r="D283" s="88"/>
      <c r="E283" s="135"/>
      <c r="F283" s="135"/>
    </row>
    <row r="284" spans="1:7" customFormat="1" ht="13.95" customHeight="1">
      <c r="A284" s="74"/>
      <c r="B284" s="93"/>
      <c r="C284" s="89"/>
      <c r="D284" s="87"/>
      <c r="E284" s="135"/>
      <c r="F284" s="135"/>
    </row>
    <row r="285" spans="1:7" customFormat="1" ht="15.6">
      <c r="A285" s="74"/>
      <c r="B285" s="134" t="s">
        <v>459</v>
      </c>
      <c r="C285" s="89"/>
      <c r="D285" s="87"/>
      <c r="E285" s="135"/>
      <c r="F285" s="135"/>
    </row>
    <row r="286" spans="1:7" customFormat="1" ht="27.6">
      <c r="A286" s="74"/>
      <c r="B286" s="134" t="s">
        <v>338</v>
      </c>
      <c r="C286" s="89"/>
      <c r="D286" s="87"/>
      <c r="E286" s="135"/>
      <c r="F286" s="135"/>
    </row>
    <row r="287" spans="1:7" customFormat="1" ht="13.8">
      <c r="A287" s="66" t="str">
        <f>IF(C287&lt;&gt;"",MAX(A285:A286)+1,"")</f>
        <v/>
      </c>
      <c r="B287" s="96" t="s">
        <v>20</v>
      </c>
      <c r="C287" s="75"/>
      <c r="D287" s="75"/>
      <c r="E287" s="143"/>
      <c r="F287" s="144">
        <f>SUM(F169:F285)</f>
        <v>0</v>
      </c>
    </row>
    <row r="288" spans="1:7" ht="13.8">
      <c r="A288" s="68" t="str">
        <f>IF(C288&lt;&gt;"",MAX(#REF!)+1,"")</f>
        <v/>
      </c>
      <c r="B288" s="132" t="s">
        <v>459</v>
      </c>
      <c r="C288" s="133"/>
      <c r="D288" s="133"/>
      <c r="E288" s="142"/>
      <c r="F288" s="142"/>
      <c r="G288"/>
    </row>
    <row r="289" spans="1:7" ht="13.8">
      <c r="A289" s="65" t="str">
        <f>IF(C289&lt;&gt;"",MAX(A288:A288)+1,"")</f>
        <v/>
      </c>
      <c r="B289" s="134" t="s">
        <v>348</v>
      </c>
      <c r="C289" s="150"/>
      <c r="D289" s="74"/>
      <c r="E289" s="135"/>
      <c r="F289" s="135"/>
      <c r="G289"/>
    </row>
    <row r="290" spans="1:7" ht="13.8">
      <c r="A290" s="65" t="str">
        <f>IF(C290&lt;&gt;"",MAX(#REF!)+1,"")</f>
        <v/>
      </c>
      <c r="B290" s="93"/>
      <c r="C290" s="150"/>
      <c r="D290" s="74"/>
      <c r="E290" s="135"/>
      <c r="F290" s="135"/>
      <c r="G290"/>
    </row>
    <row r="291" spans="1:7" ht="13.8">
      <c r="A291" s="65"/>
      <c r="B291" s="134" t="s">
        <v>29</v>
      </c>
      <c r="C291" s="155" t="s">
        <v>2</v>
      </c>
      <c r="D291" s="97"/>
      <c r="E291" s="135"/>
      <c r="F291" s="135"/>
      <c r="G291"/>
    </row>
    <row r="292" spans="1:7" ht="13.8">
      <c r="A292" s="65"/>
      <c r="B292" s="93"/>
      <c r="C292" s="152"/>
      <c r="D292" s="97"/>
      <c r="E292" s="135"/>
      <c r="F292" s="135"/>
      <c r="G292"/>
    </row>
    <row r="293" spans="1:7" ht="13.8">
      <c r="A293" s="65"/>
      <c r="B293" s="134" t="str">
        <f>B102</f>
        <v>FIRST FLOOR - FRESH AIR DUCT SYSTEM (NORTH)</v>
      </c>
      <c r="C293" s="151" t="s">
        <v>230</v>
      </c>
      <c r="D293" s="97"/>
      <c r="E293" s="135"/>
      <c r="F293" s="135">
        <f>F103</f>
        <v>0</v>
      </c>
      <c r="G293"/>
    </row>
    <row r="294" spans="1:7" ht="13.8">
      <c r="A294" s="65"/>
      <c r="B294" s="95"/>
      <c r="C294" s="151"/>
      <c r="D294" s="97"/>
      <c r="E294" s="135"/>
      <c r="F294" s="135"/>
      <c r="G294"/>
    </row>
    <row r="295" spans="1:7" ht="27.6">
      <c r="A295" s="65"/>
      <c r="B295" s="134" t="str">
        <f>B144</f>
        <v>FIRST FLOOR - FRESH AIR MECHANICAL EQUIPMENT (NORTH)</v>
      </c>
      <c r="C295" s="151" t="s">
        <v>231</v>
      </c>
      <c r="D295" s="97"/>
      <c r="E295" s="135"/>
      <c r="F295" s="135">
        <f>F145</f>
        <v>0</v>
      </c>
      <c r="G295"/>
    </row>
    <row r="296" spans="1:7" ht="13.8">
      <c r="A296" s="65"/>
      <c r="B296" s="93"/>
      <c r="C296" s="151"/>
      <c r="D296" s="97"/>
      <c r="E296" s="135"/>
      <c r="F296" s="135"/>
      <c r="G296"/>
    </row>
    <row r="297" spans="1:7" ht="27.6">
      <c r="A297" s="65"/>
      <c r="B297" s="134" t="str">
        <f>B236</f>
        <v>FIRST FLOOR - AIR CONDITIONING MECHANICAL EQUIPMENT (NORTH)</v>
      </c>
      <c r="C297" s="151" t="s">
        <v>232</v>
      </c>
      <c r="D297" s="97"/>
      <c r="E297" s="135"/>
      <c r="F297" s="135">
        <f>F237</f>
        <v>0</v>
      </c>
      <c r="G297"/>
    </row>
    <row r="298" spans="1:7" ht="13.8">
      <c r="A298" s="65"/>
      <c r="B298" s="95"/>
      <c r="C298" s="151"/>
      <c r="D298" s="97"/>
      <c r="E298" s="135"/>
      <c r="F298" s="135"/>
      <c r="G298"/>
    </row>
    <row r="299" spans="1:7" ht="27.6">
      <c r="A299" s="65"/>
      <c r="B299" s="134" t="str">
        <f>B286</f>
        <v>FIRST FLOOR - EXTRACT AIR MECHANICAL EQUIPMENT (NORTH)</v>
      </c>
      <c r="C299" s="151" t="s">
        <v>233</v>
      </c>
      <c r="D299" s="97"/>
      <c r="E299" s="135"/>
      <c r="F299" s="135">
        <f>F287</f>
        <v>0</v>
      </c>
      <c r="G299"/>
    </row>
    <row r="300" spans="1:7" ht="13.8">
      <c r="A300" s="65"/>
      <c r="B300" s="134"/>
      <c r="C300" s="151"/>
      <c r="D300" s="97"/>
      <c r="E300" s="135"/>
      <c r="F300" s="135"/>
      <c r="G300"/>
    </row>
    <row r="301" spans="1:7" ht="13.8">
      <c r="A301" s="65"/>
      <c r="B301" s="134"/>
      <c r="C301" s="151"/>
      <c r="D301" s="97"/>
      <c r="E301" s="135"/>
      <c r="F301" s="135"/>
      <c r="G301"/>
    </row>
    <row r="302" spans="1:7" ht="13.8">
      <c r="A302" s="65"/>
      <c r="B302" s="134"/>
      <c r="C302" s="151"/>
      <c r="D302" s="97"/>
      <c r="E302" s="135"/>
      <c r="F302" s="135"/>
      <c r="G302"/>
    </row>
    <row r="303" spans="1:7" ht="13.8">
      <c r="A303" s="65"/>
      <c r="B303" s="134"/>
      <c r="C303" s="151"/>
      <c r="D303" s="97"/>
      <c r="E303" s="135"/>
      <c r="F303" s="135"/>
      <c r="G303"/>
    </row>
    <row r="304" spans="1:7" ht="13.8">
      <c r="A304" s="65"/>
      <c r="B304" s="134"/>
      <c r="C304" s="151"/>
      <c r="D304" s="97"/>
      <c r="E304" s="135"/>
      <c r="F304" s="135"/>
      <c r="G304"/>
    </row>
    <row r="305" spans="1:7" ht="13.8">
      <c r="A305" s="65"/>
      <c r="B305" s="134"/>
      <c r="C305" s="151"/>
      <c r="D305" s="97"/>
      <c r="E305" s="135"/>
      <c r="F305" s="135"/>
      <c r="G305"/>
    </row>
    <row r="306" spans="1:7" ht="13.8">
      <c r="A306" s="65"/>
      <c r="B306" s="134"/>
      <c r="C306" s="151"/>
      <c r="D306" s="97"/>
      <c r="E306" s="135"/>
      <c r="F306" s="135"/>
      <c r="G306"/>
    </row>
    <row r="307" spans="1:7" ht="13.8">
      <c r="A307" s="65"/>
      <c r="B307" s="134"/>
      <c r="C307" s="151"/>
      <c r="D307" s="97"/>
      <c r="E307" s="135"/>
      <c r="F307" s="135"/>
      <c r="G307"/>
    </row>
    <row r="308" spans="1:7" ht="13.8">
      <c r="A308" s="65"/>
      <c r="B308" s="134"/>
      <c r="C308" s="151"/>
      <c r="D308" s="97"/>
      <c r="E308" s="135"/>
      <c r="F308" s="135"/>
      <c r="G308"/>
    </row>
    <row r="309" spans="1:7" ht="13.8">
      <c r="A309" s="65"/>
      <c r="B309" s="134"/>
      <c r="C309" s="151"/>
      <c r="D309" s="97"/>
      <c r="E309" s="135"/>
      <c r="F309" s="135"/>
      <c r="G309"/>
    </row>
    <row r="310" spans="1:7" ht="13.8">
      <c r="A310" s="65"/>
      <c r="B310" s="134"/>
      <c r="C310" s="151"/>
      <c r="D310" s="97"/>
      <c r="E310" s="135"/>
      <c r="F310" s="135"/>
      <c r="G310"/>
    </row>
    <row r="311" spans="1:7" ht="13.8">
      <c r="A311" s="65"/>
      <c r="B311" s="134"/>
      <c r="C311" s="151"/>
      <c r="D311" s="97"/>
      <c r="E311" s="135"/>
      <c r="F311" s="135"/>
      <c r="G311"/>
    </row>
    <row r="312" spans="1:7" ht="13.8">
      <c r="A312" s="65"/>
      <c r="B312" s="134"/>
      <c r="C312" s="151"/>
      <c r="D312" s="97"/>
      <c r="E312" s="135"/>
      <c r="F312" s="135"/>
      <c r="G312"/>
    </row>
    <row r="313" spans="1:7" ht="13.8">
      <c r="A313" s="65"/>
      <c r="B313" s="134"/>
      <c r="C313" s="151"/>
      <c r="D313" s="97"/>
      <c r="E313" s="135"/>
      <c r="F313" s="135"/>
      <c r="G313"/>
    </row>
    <row r="314" spans="1:7" ht="13.8">
      <c r="A314" s="65"/>
      <c r="B314" s="134"/>
      <c r="C314" s="151"/>
      <c r="D314" s="97"/>
      <c r="E314" s="135"/>
      <c r="F314" s="135"/>
      <c r="G314"/>
    </row>
    <row r="315" spans="1:7" ht="13.8">
      <c r="A315" s="65"/>
      <c r="B315" s="134"/>
      <c r="C315" s="151"/>
      <c r="D315" s="97"/>
      <c r="E315" s="135"/>
      <c r="F315" s="135"/>
      <c r="G315"/>
    </row>
    <row r="316" spans="1:7" ht="13.8">
      <c r="A316" s="65"/>
      <c r="B316" s="134"/>
      <c r="C316" s="151"/>
      <c r="D316" s="97"/>
      <c r="E316" s="135"/>
      <c r="F316" s="135"/>
      <c r="G316"/>
    </row>
    <row r="317" spans="1:7" ht="13.8">
      <c r="A317" s="65"/>
      <c r="B317" s="134"/>
      <c r="C317" s="151"/>
      <c r="D317" s="97"/>
      <c r="E317" s="135"/>
      <c r="F317" s="135"/>
      <c r="G317"/>
    </row>
    <row r="318" spans="1:7" ht="13.8">
      <c r="A318" s="65"/>
      <c r="B318" s="134"/>
      <c r="C318" s="151"/>
      <c r="D318" s="97"/>
      <c r="E318" s="135"/>
      <c r="F318" s="135"/>
      <c r="G318"/>
    </row>
    <row r="319" spans="1:7" ht="13.8">
      <c r="A319" s="65"/>
      <c r="B319" s="134"/>
      <c r="C319" s="151"/>
      <c r="D319" s="97"/>
      <c r="E319" s="135"/>
      <c r="F319" s="135"/>
      <c r="G319"/>
    </row>
    <row r="320" spans="1:7" ht="13.8">
      <c r="A320" s="65"/>
      <c r="B320" s="134"/>
      <c r="C320" s="151"/>
      <c r="D320" s="97"/>
      <c r="E320" s="135"/>
      <c r="F320" s="135"/>
      <c r="G320"/>
    </row>
    <row r="321" spans="1:7" ht="13.8">
      <c r="A321" s="65"/>
      <c r="B321" s="134"/>
      <c r="C321" s="151"/>
      <c r="D321" s="97"/>
      <c r="E321" s="135"/>
      <c r="F321" s="135"/>
      <c r="G321"/>
    </row>
    <row r="322" spans="1:7" ht="13.8">
      <c r="A322" s="65"/>
      <c r="B322" s="134"/>
      <c r="C322" s="151"/>
      <c r="D322" s="97"/>
      <c r="E322" s="135"/>
      <c r="F322" s="135"/>
      <c r="G322"/>
    </row>
    <row r="323" spans="1:7" ht="13.8">
      <c r="A323" s="65"/>
      <c r="B323" s="134"/>
      <c r="C323" s="151"/>
      <c r="D323" s="97"/>
      <c r="E323" s="135"/>
      <c r="F323" s="135"/>
      <c r="G323"/>
    </row>
    <row r="324" spans="1:7" ht="13.8">
      <c r="A324" s="65"/>
      <c r="B324" s="134"/>
      <c r="C324" s="151"/>
      <c r="D324" s="97"/>
      <c r="E324" s="135"/>
      <c r="F324" s="135"/>
      <c r="G324"/>
    </row>
    <row r="325" spans="1:7" ht="13.8">
      <c r="A325" s="65"/>
      <c r="B325" s="134"/>
      <c r="C325" s="151"/>
      <c r="D325" s="97"/>
      <c r="E325" s="135"/>
      <c r="F325" s="135"/>
      <c r="G325"/>
    </row>
    <row r="326" spans="1:7" ht="13.8">
      <c r="A326" s="65"/>
      <c r="B326" s="134"/>
      <c r="C326" s="151"/>
      <c r="D326" s="97"/>
      <c r="E326" s="135"/>
      <c r="F326" s="135"/>
      <c r="G326"/>
    </row>
    <row r="327" spans="1:7" ht="13.8">
      <c r="A327" s="65"/>
      <c r="B327" s="134"/>
      <c r="C327" s="151"/>
      <c r="D327" s="97"/>
      <c r="E327" s="135"/>
      <c r="F327" s="135"/>
      <c r="G327"/>
    </row>
    <row r="328" spans="1:7" ht="13.8">
      <c r="A328" s="65"/>
      <c r="B328" s="134"/>
      <c r="C328" s="151"/>
      <c r="D328" s="97"/>
      <c r="E328" s="135"/>
      <c r="F328" s="135"/>
      <c r="G328"/>
    </row>
    <row r="329" spans="1:7" ht="13.8">
      <c r="A329" s="65"/>
      <c r="B329" s="134"/>
      <c r="C329" s="151"/>
      <c r="D329" s="97"/>
      <c r="E329" s="135"/>
      <c r="F329" s="135"/>
      <c r="G329"/>
    </row>
    <row r="330" spans="1:7" ht="13.8">
      <c r="A330" s="65"/>
      <c r="B330" s="134"/>
      <c r="C330" s="151"/>
      <c r="D330" s="97"/>
      <c r="E330" s="135"/>
      <c r="F330" s="135"/>
      <c r="G330"/>
    </row>
    <row r="331" spans="1:7" ht="13.8">
      <c r="A331" s="65"/>
      <c r="B331" s="134"/>
      <c r="C331" s="151"/>
      <c r="D331" s="97"/>
      <c r="E331" s="135"/>
      <c r="F331" s="135"/>
      <c r="G331"/>
    </row>
    <row r="332" spans="1:7" ht="13.8">
      <c r="A332" s="65"/>
      <c r="B332" s="134"/>
      <c r="C332" s="151"/>
      <c r="D332" s="97"/>
      <c r="E332" s="135"/>
      <c r="F332" s="135"/>
      <c r="G332"/>
    </row>
    <row r="333" spans="1:7" ht="13.8">
      <c r="A333" s="65"/>
      <c r="B333" s="134"/>
      <c r="C333" s="151"/>
      <c r="D333" s="97"/>
      <c r="E333" s="135"/>
      <c r="F333" s="135"/>
      <c r="G333"/>
    </row>
    <row r="334" spans="1:7" ht="13.8">
      <c r="A334" s="65"/>
      <c r="B334" s="134"/>
      <c r="C334" s="151"/>
      <c r="D334" s="97"/>
      <c r="E334" s="135"/>
      <c r="F334" s="135"/>
      <c r="G334"/>
    </row>
    <row r="335" spans="1:7" ht="13.8">
      <c r="A335" s="65"/>
      <c r="B335" s="134"/>
      <c r="C335" s="151"/>
      <c r="D335" s="97"/>
      <c r="E335" s="135"/>
      <c r="F335" s="135"/>
      <c r="G335"/>
    </row>
    <row r="336" spans="1:7" ht="13.8">
      <c r="A336" s="65" t="str">
        <f>IF(C336&lt;&gt;"",MAX(A288:A335)+1,"")</f>
        <v/>
      </c>
      <c r="B336" s="134" t="s">
        <v>459</v>
      </c>
      <c r="C336" s="74"/>
      <c r="D336" s="74"/>
      <c r="E336" s="135"/>
      <c r="F336" s="135"/>
      <c r="G336"/>
    </row>
    <row r="337" spans="1:7" ht="13.8">
      <c r="A337" s="65" t="str">
        <f>IF(C337&lt;&gt;"",MAX(A288:A336)+1,"")</f>
        <v/>
      </c>
      <c r="B337" s="134" t="s">
        <v>348</v>
      </c>
      <c r="C337" s="74"/>
      <c r="D337" s="74"/>
      <c r="E337" s="135"/>
      <c r="F337" s="135"/>
      <c r="G337"/>
    </row>
    <row r="338" spans="1:7" ht="13.8">
      <c r="A338" s="66"/>
      <c r="B338" s="100" t="s">
        <v>1</v>
      </c>
      <c r="C338" s="75"/>
      <c r="D338" s="75"/>
      <c r="E338" s="143"/>
      <c r="F338" s="144">
        <f>SUM(F289:F336)</f>
        <v>0</v>
      </c>
      <c r="G338"/>
    </row>
    <row r="339" spans="1:7">
      <c r="G339"/>
    </row>
    <row r="340" spans="1:7">
      <c r="G340"/>
    </row>
    <row r="341" spans="1:7">
      <c r="G341"/>
    </row>
    <row r="342" spans="1:7">
      <c r="G342"/>
    </row>
    <row r="343" spans="1:7">
      <c r="G343"/>
    </row>
    <row r="344" spans="1:7">
      <c r="G344"/>
    </row>
    <row r="345" spans="1:7">
      <c r="G345"/>
    </row>
    <row r="346" spans="1:7">
      <c r="G346"/>
    </row>
    <row r="347" spans="1:7">
      <c r="G347"/>
    </row>
    <row r="348" spans="1:7">
      <c r="G348"/>
    </row>
    <row r="349" spans="1:7">
      <c r="G349"/>
    </row>
    <row r="350" spans="1:7">
      <c r="G350"/>
    </row>
    <row r="351" spans="1:7">
      <c r="G351"/>
    </row>
    <row r="352" spans="1:7">
      <c r="G352"/>
    </row>
    <row r="353" spans="7:7">
      <c r="G353"/>
    </row>
    <row r="354" spans="7:7">
      <c r="G354"/>
    </row>
    <row r="355" spans="7:7">
      <c r="G355"/>
    </row>
    <row r="356" spans="7:7">
      <c r="G356"/>
    </row>
    <row r="357" spans="7:7">
      <c r="G357"/>
    </row>
    <row r="358" spans="7:7">
      <c r="G358"/>
    </row>
    <row r="359" spans="7:7">
      <c r="G359"/>
    </row>
    <row r="360" spans="7:7">
      <c r="G360"/>
    </row>
    <row r="361" spans="7:7">
      <c r="G361"/>
    </row>
    <row r="362" spans="7:7">
      <c r="G362"/>
    </row>
    <row r="363" spans="7:7">
      <c r="G363"/>
    </row>
    <row r="364" spans="7:7">
      <c r="G364"/>
    </row>
    <row r="365" spans="7:7">
      <c r="G365"/>
    </row>
    <row r="366" spans="7:7">
      <c r="G366"/>
    </row>
    <row r="367" spans="7:7">
      <c r="G367"/>
    </row>
    <row r="368" spans="7:7">
      <c r="G368"/>
    </row>
    <row r="369" spans="7:7">
      <c r="G369"/>
    </row>
    <row r="370" spans="7:7">
      <c r="G370"/>
    </row>
    <row r="371" spans="7:7">
      <c r="G371"/>
    </row>
    <row r="372" spans="7:7">
      <c r="G372"/>
    </row>
  </sheetData>
  <mergeCells count="2">
    <mergeCell ref="A1:E1"/>
    <mergeCell ref="A2:E2"/>
  </mergeCells>
  <phoneticPr fontId="9" type="noConversion"/>
  <pageMargins left="0.23622047244094491" right="0.23622047244094491" top="0.74803149606299213" bottom="0.74803149606299213" header="0.31496062992125984" footer="0.31496062992125984"/>
  <pageSetup paperSize="9" firstPageNumber="10" orientation="portrait" useFirstPageNumber="1" r:id="rId1"/>
  <headerFooter alignWithMargins="0">
    <oddHeader>&amp;C&amp;"-,Regular"&amp;K515151NECSA_AREA_26_FIRST_FLOOR_OFFICES_HVAC_Rev 0</oddHeader>
    <oddFooter>&amp;C&amp;"-,Regular"&amp;K515151&amp;P</oddFooter>
  </headerFooter>
  <rowBreaks count="1" manualBreakCount="1">
    <brk id="287"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4"/>
  <sheetViews>
    <sheetView view="pageBreakPreview" topLeftCell="A2" zoomScaleNormal="100" zoomScaleSheetLayoutView="100" workbookViewId="0">
      <selection activeCell="B88" sqref="B88"/>
    </sheetView>
  </sheetViews>
  <sheetFormatPr defaultColWidth="8.5546875" defaultRowHeight="13.2"/>
  <cols>
    <col min="1" max="1" width="11.109375" style="11" customWidth="1"/>
    <col min="2" max="2" width="48.109375" style="8" customWidth="1"/>
    <col min="3" max="4" width="4.5546875" style="11" customWidth="1"/>
    <col min="5" max="5" width="15.44140625" style="11" customWidth="1"/>
    <col min="6" max="6" width="16.6640625" style="84" customWidth="1"/>
    <col min="7" max="7" width="8.5546875" style="1"/>
    <col min="9" max="16384" width="8.5546875" style="1"/>
  </cols>
  <sheetData>
    <row r="1" spans="1:7" ht="15.6">
      <c r="A1" s="258" t="s">
        <v>460</v>
      </c>
      <c r="B1" s="264"/>
      <c r="C1" s="264"/>
      <c r="D1" s="264"/>
      <c r="E1" s="264"/>
      <c r="F1" s="165"/>
      <c r="G1"/>
    </row>
    <row r="2" spans="1:7" ht="15.6">
      <c r="A2" s="261" t="s">
        <v>357</v>
      </c>
      <c r="B2" s="265"/>
      <c r="C2" s="265"/>
      <c r="D2" s="265"/>
      <c r="E2" s="265"/>
      <c r="F2" s="166"/>
      <c r="G2"/>
    </row>
    <row r="3" spans="1:7" ht="15.6">
      <c r="A3" s="63"/>
      <c r="B3" s="69"/>
      <c r="C3" s="71"/>
      <c r="D3" s="71"/>
      <c r="E3" s="71"/>
      <c r="F3" s="83"/>
      <c r="G3"/>
    </row>
    <row r="4" spans="1:7" ht="13.8">
      <c r="A4" s="161" t="s">
        <v>21</v>
      </c>
      <c r="B4" s="161" t="s">
        <v>22</v>
      </c>
      <c r="C4" s="163" t="s">
        <v>23</v>
      </c>
      <c r="D4" s="163" t="s">
        <v>24</v>
      </c>
      <c r="E4" s="163" t="s">
        <v>25</v>
      </c>
      <c r="F4" s="164" t="s">
        <v>26</v>
      </c>
      <c r="G4"/>
    </row>
    <row r="5" spans="1:7" ht="13.8">
      <c r="A5" s="68" t="str">
        <f>IF(C5&lt;&gt;"",MAX(#REF!)+1,"")</f>
        <v/>
      </c>
      <c r="B5" s="132" t="s">
        <v>461</v>
      </c>
      <c r="C5" s="133"/>
      <c r="D5" s="133"/>
      <c r="E5" s="142"/>
      <c r="F5" s="142"/>
      <c r="G5"/>
    </row>
    <row r="6" spans="1:7" ht="13.8">
      <c r="A6" s="65" t="str">
        <f>IF(C6&lt;&gt;"",MAX(A5:A5)+1,"")</f>
        <v/>
      </c>
      <c r="B6" s="134" t="s">
        <v>358</v>
      </c>
      <c r="C6" s="74"/>
      <c r="D6" s="74"/>
      <c r="E6" s="135"/>
      <c r="F6" s="135"/>
      <c r="G6"/>
    </row>
    <row r="7" spans="1:7" ht="13.8">
      <c r="A7" s="65"/>
      <c r="B7" s="134"/>
      <c r="C7" s="74"/>
      <c r="D7" s="74"/>
      <c r="E7" s="135"/>
      <c r="F7" s="135"/>
      <c r="G7"/>
    </row>
    <row r="8" spans="1:7" ht="13.8">
      <c r="A8" s="65" t="s">
        <v>449</v>
      </c>
      <c r="B8" s="92" t="s">
        <v>224</v>
      </c>
      <c r="C8" s="74"/>
      <c r="D8" s="74"/>
      <c r="E8" s="135"/>
      <c r="F8" s="135"/>
      <c r="G8"/>
    </row>
    <row r="9" spans="1:7" ht="13.8">
      <c r="A9" s="65"/>
      <c r="B9" s="93" t="s">
        <v>316</v>
      </c>
      <c r="C9" s="74"/>
      <c r="D9" s="74"/>
      <c r="E9" s="135"/>
      <c r="F9" s="135"/>
      <c r="G9"/>
    </row>
    <row r="10" spans="1:7" ht="13.95" customHeight="1">
      <c r="A10" s="65" t="s">
        <v>161</v>
      </c>
      <c r="B10" s="94" t="s">
        <v>43</v>
      </c>
      <c r="C10" s="74" t="s">
        <v>12</v>
      </c>
      <c r="D10" s="74">
        <v>35</v>
      </c>
      <c r="E10" s="135"/>
      <c r="F10" s="135">
        <f>D10*E10</f>
        <v>0</v>
      </c>
      <c r="G10"/>
    </row>
    <row r="11" spans="1:7" ht="13.8">
      <c r="A11" s="65" t="s">
        <v>162</v>
      </c>
      <c r="B11" s="98" t="s">
        <v>238</v>
      </c>
      <c r="C11" s="74" t="s">
        <v>12</v>
      </c>
      <c r="D11" s="74">
        <v>5</v>
      </c>
      <c r="E11" s="135"/>
      <c r="F11" s="135">
        <f t="shared" ref="F11" si="0">D11*E11</f>
        <v>0</v>
      </c>
      <c r="G11"/>
    </row>
    <row r="12" spans="1:7" ht="13.8">
      <c r="A12" s="65"/>
      <c r="B12" s="134"/>
      <c r="C12" s="74"/>
      <c r="D12" s="74"/>
      <c r="E12" s="135"/>
      <c r="F12" s="135"/>
      <c r="G12"/>
    </row>
    <row r="13" spans="1:7" ht="13.8">
      <c r="A13" s="65"/>
      <c r="B13" s="134"/>
      <c r="C13" s="74"/>
      <c r="D13" s="74"/>
      <c r="E13" s="135"/>
      <c r="F13" s="135"/>
      <c r="G13"/>
    </row>
    <row r="14" spans="1:7" ht="13.8">
      <c r="A14" s="65" t="s">
        <v>450</v>
      </c>
      <c r="B14" s="92" t="s">
        <v>62</v>
      </c>
      <c r="C14" s="74"/>
      <c r="D14" s="74"/>
      <c r="E14" s="135"/>
      <c r="F14" s="135"/>
      <c r="G14"/>
    </row>
    <row r="15" spans="1:7" ht="13.8">
      <c r="A15" s="65"/>
      <c r="B15" s="93" t="s">
        <v>315</v>
      </c>
      <c r="C15" s="74"/>
      <c r="D15" s="74"/>
      <c r="E15" s="135"/>
      <c r="F15" s="135"/>
      <c r="G15"/>
    </row>
    <row r="16" spans="1:7" ht="13.8">
      <c r="A16" s="65"/>
      <c r="B16" s="93"/>
      <c r="C16" s="74"/>
      <c r="D16" s="74"/>
      <c r="E16" s="135"/>
      <c r="F16" s="135"/>
      <c r="G16"/>
    </row>
    <row r="17" spans="1:7" ht="13.8">
      <c r="A17" s="65"/>
      <c r="B17" s="92" t="s">
        <v>299</v>
      </c>
      <c r="C17" s="74"/>
      <c r="D17" s="74"/>
      <c r="E17" s="135"/>
      <c r="F17" s="135"/>
      <c r="G17"/>
    </row>
    <row r="18" spans="1:7" ht="13.95" customHeight="1">
      <c r="A18" s="65"/>
      <c r="B18" s="179" t="s">
        <v>43</v>
      </c>
      <c r="C18" s="74"/>
      <c r="D18" s="74"/>
      <c r="E18" s="135"/>
      <c r="F18" s="135"/>
      <c r="G18"/>
    </row>
    <row r="19" spans="1:7" ht="13.8">
      <c r="A19" s="65" t="s">
        <v>182</v>
      </c>
      <c r="B19" s="93" t="s">
        <v>349</v>
      </c>
      <c r="C19" s="74" t="s">
        <v>13</v>
      </c>
      <c r="D19" s="74">
        <v>2</v>
      </c>
      <c r="E19" s="135"/>
      <c r="F19" s="135">
        <f t="shared" ref="F19" si="1">D19*E19</f>
        <v>0</v>
      </c>
      <c r="G19"/>
    </row>
    <row r="20" spans="1:7" customFormat="1" ht="13.8">
      <c r="A20" s="65"/>
      <c r="B20" s="93"/>
      <c r="C20" s="74"/>
      <c r="D20" s="74"/>
      <c r="E20" s="135"/>
      <c r="F20" s="135"/>
    </row>
    <row r="21" spans="1:7" customFormat="1" ht="13.8">
      <c r="A21" s="65"/>
      <c r="B21" s="134" t="s">
        <v>9</v>
      </c>
      <c r="C21" s="74"/>
      <c r="D21" s="74"/>
      <c r="E21" s="135"/>
      <c r="F21" s="135"/>
    </row>
    <row r="22" spans="1:7" customFormat="1" ht="13.95" customHeight="1">
      <c r="A22" s="65"/>
      <c r="B22" s="179" t="s">
        <v>43</v>
      </c>
      <c r="C22" s="74"/>
      <c r="D22" s="74"/>
      <c r="E22" s="135"/>
      <c r="F22" s="135"/>
    </row>
    <row r="23" spans="1:7" customFormat="1" ht="13.8">
      <c r="A23" s="65" t="s">
        <v>259</v>
      </c>
      <c r="B23" s="93" t="s">
        <v>350</v>
      </c>
      <c r="C23" s="74" t="s">
        <v>13</v>
      </c>
      <c r="D23" s="74">
        <v>1</v>
      </c>
      <c r="E23" s="135"/>
      <c r="F23" s="135">
        <f t="shared" ref="F23" si="2">D23*E23</f>
        <v>0</v>
      </c>
    </row>
    <row r="24" spans="1:7" customFormat="1" ht="13.8">
      <c r="A24" s="65"/>
      <c r="B24" s="93"/>
      <c r="C24" s="74"/>
      <c r="D24" s="74"/>
      <c r="E24" s="135"/>
      <c r="F24" s="135"/>
    </row>
    <row r="25" spans="1:7" customFormat="1" ht="13.8">
      <c r="A25" s="65"/>
      <c r="B25" s="134" t="s">
        <v>310</v>
      </c>
      <c r="C25" s="74"/>
      <c r="D25" s="74"/>
      <c r="E25" s="135"/>
      <c r="F25" s="135"/>
    </row>
    <row r="26" spans="1:7" customFormat="1" ht="13.8">
      <c r="A26" s="65"/>
      <c r="B26" s="180" t="s">
        <v>238</v>
      </c>
      <c r="C26" s="74"/>
      <c r="D26" s="74"/>
      <c r="E26" s="135"/>
      <c r="F26" s="135"/>
    </row>
    <row r="27" spans="1:7" customFormat="1" ht="13.8">
      <c r="A27" s="65" t="s">
        <v>262</v>
      </c>
      <c r="B27" s="93" t="s">
        <v>383</v>
      </c>
      <c r="C27" s="74" t="s">
        <v>13</v>
      </c>
      <c r="D27" s="74">
        <v>1</v>
      </c>
      <c r="E27" s="135"/>
      <c r="F27" s="135">
        <f t="shared" ref="F27:F28" si="3">D27*E27</f>
        <v>0</v>
      </c>
    </row>
    <row r="28" spans="1:7" customFormat="1" ht="13.8">
      <c r="A28" s="65" t="s">
        <v>286</v>
      </c>
      <c r="B28" s="93" t="s">
        <v>384</v>
      </c>
      <c r="C28" s="74" t="s">
        <v>13</v>
      </c>
      <c r="D28" s="74">
        <v>1</v>
      </c>
      <c r="E28" s="135"/>
      <c r="F28" s="135">
        <f t="shared" si="3"/>
        <v>0</v>
      </c>
    </row>
    <row r="29" spans="1:7" customFormat="1" ht="13.8">
      <c r="A29" s="65"/>
      <c r="B29" s="93"/>
      <c r="C29" s="74"/>
      <c r="D29" s="74"/>
      <c r="E29" s="135"/>
      <c r="F29" s="135"/>
    </row>
    <row r="30" spans="1:7" customFormat="1" ht="13.8">
      <c r="A30" s="65"/>
      <c r="B30" s="86" t="s">
        <v>308</v>
      </c>
      <c r="C30" s="74"/>
      <c r="D30" s="74"/>
      <c r="E30" s="135"/>
      <c r="F30" s="135"/>
    </row>
    <row r="31" spans="1:7" customFormat="1" ht="13.95" customHeight="1">
      <c r="A31" s="65"/>
      <c r="B31" s="179" t="s">
        <v>43</v>
      </c>
      <c r="C31" s="74"/>
      <c r="D31" s="74"/>
      <c r="E31" s="135"/>
      <c r="F31" s="135"/>
    </row>
    <row r="32" spans="1:7" customFormat="1" ht="13.8">
      <c r="A32" s="65" t="s">
        <v>287</v>
      </c>
      <c r="B32" s="85" t="s">
        <v>364</v>
      </c>
      <c r="C32" s="74" t="s">
        <v>13</v>
      </c>
      <c r="D32" s="74">
        <v>13</v>
      </c>
      <c r="E32" s="135"/>
      <c r="F32" s="135">
        <f>D32*E32</f>
        <v>0</v>
      </c>
    </row>
    <row r="33" spans="1:6" customFormat="1" ht="13.8">
      <c r="A33" s="65"/>
      <c r="B33" s="134"/>
      <c r="C33" s="74"/>
      <c r="D33" s="74"/>
      <c r="E33" s="135"/>
      <c r="F33" s="135"/>
    </row>
    <row r="34" spans="1:6" customFormat="1" ht="13.8">
      <c r="A34" s="65"/>
      <c r="B34" s="86" t="s">
        <v>240</v>
      </c>
      <c r="C34" s="74"/>
      <c r="D34" s="74"/>
      <c r="E34" s="135"/>
      <c r="F34" s="135"/>
    </row>
    <row r="35" spans="1:6" customFormat="1" ht="13.95" customHeight="1">
      <c r="A35" s="65"/>
      <c r="B35" s="179" t="s">
        <v>43</v>
      </c>
      <c r="C35" s="74"/>
      <c r="D35" s="74"/>
      <c r="E35" s="135"/>
      <c r="F35" s="135"/>
    </row>
    <row r="36" spans="1:6" customFormat="1" ht="13.8">
      <c r="A36" s="65" t="s">
        <v>288</v>
      </c>
      <c r="B36" s="93" t="s">
        <v>241</v>
      </c>
      <c r="C36" s="74" t="s">
        <v>13</v>
      </c>
      <c r="D36" s="74">
        <v>1</v>
      </c>
      <c r="E36" s="135"/>
      <c r="F36" s="135">
        <f>D36*E36</f>
        <v>0</v>
      </c>
    </row>
    <row r="37" spans="1:6" customFormat="1" ht="13.8">
      <c r="A37" s="65"/>
      <c r="B37" s="134"/>
      <c r="C37" s="74"/>
      <c r="D37" s="74"/>
      <c r="E37" s="135"/>
      <c r="F37" s="135"/>
    </row>
    <row r="38" spans="1:6" customFormat="1" ht="13.8">
      <c r="A38" s="65" t="s">
        <v>452</v>
      </c>
      <c r="B38" s="134" t="s">
        <v>73</v>
      </c>
      <c r="C38" s="74"/>
      <c r="D38" s="74"/>
      <c r="E38" s="135"/>
      <c r="F38" s="135"/>
    </row>
    <row r="39" spans="1:6" customFormat="1" ht="13.8">
      <c r="A39" s="65" t="str">
        <f>IF(C39&lt;&gt;"",MAX(A38:A38)+1,"")</f>
        <v/>
      </c>
      <c r="B39" s="93" t="s">
        <v>263</v>
      </c>
      <c r="C39" s="74"/>
      <c r="D39" s="74"/>
      <c r="E39" s="135"/>
      <c r="F39" s="135"/>
    </row>
    <row r="40" spans="1:6" customFormat="1" ht="13.8">
      <c r="A40" s="65"/>
      <c r="B40" s="134"/>
      <c r="C40" s="74"/>
      <c r="D40" s="74"/>
      <c r="E40" s="135"/>
      <c r="F40" s="135"/>
    </row>
    <row r="41" spans="1:6" customFormat="1" ht="13.8">
      <c r="A41" s="65" t="str">
        <f>IF(C41&lt;&gt;"",MAX(A35:A40)+1,"")</f>
        <v/>
      </c>
      <c r="B41" s="90" t="s">
        <v>225</v>
      </c>
      <c r="C41" s="74"/>
      <c r="D41" s="74"/>
      <c r="E41" s="135"/>
      <c r="F41" s="135"/>
    </row>
    <row r="42" spans="1:6" customFormat="1" ht="13.8">
      <c r="A42" s="65" t="str">
        <f>IF(C42&lt;&gt;"",MAX(A35:A41)+1,"")</f>
        <v/>
      </c>
      <c r="B42" s="93" t="s">
        <v>265</v>
      </c>
      <c r="C42" s="74"/>
      <c r="D42" s="74"/>
      <c r="E42" s="135"/>
      <c r="F42" s="135"/>
    </row>
    <row r="43" spans="1:6" customFormat="1" ht="13.95" customHeight="1">
      <c r="A43" s="65"/>
      <c r="B43" s="179" t="s">
        <v>43</v>
      </c>
      <c r="C43" s="74"/>
      <c r="D43" s="74"/>
      <c r="E43" s="135"/>
      <c r="F43" s="135"/>
    </row>
    <row r="44" spans="1:6" customFormat="1" ht="13.8">
      <c r="A44" s="65" t="s">
        <v>187</v>
      </c>
      <c r="B44" s="93" t="s">
        <v>363</v>
      </c>
      <c r="C44" s="74" t="s">
        <v>13</v>
      </c>
      <c r="D44" s="74">
        <v>13</v>
      </c>
      <c r="E44" s="135"/>
      <c r="F44" s="135">
        <f>D44*E44</f>
        <v>0</v>
      </c>
    </row>
    <row r="45" spans="1:6" customFormat="1" ht="13.8">
      <c r="A45" s="65"/>
      <c r="B45" s="93"/>
      <c r="C45" s="74"/>
      <c r="D45" s="74"/>
      <c r="E45" s="135"/>
      <c r="F45" s="135"/>
    </row>
    <row r="46" spans="1:6" customFormat="1" ht="13.95" customHeight="1">
      <c r="A46" s="65"/>
      <c r="B46" s="180"/>
      <c r="C46" s="74"/>
      <c r="D46" s="74"/>
      <c r="E46" s="135"/>
      <c r="F46" s="135"/>
    </row>
    <row r="47" spans="1:6" customFormat="1" ht="13.8">
      <c r="A47" s="65"/>
      <c r="B47" s="93"/>
      <c r="C47" s="74"/>
      <c r="D47" s="74"/>
      <c r="E47" s="135"/>
      <c r="F47" s="135"/>
    </row>
    <row r="48" spans="1:6" customFormat="1" ht="13.8">
      <c r="A48" s="65"/>
      <c r="B48" s="134"/>
      <c r="C48" s="74"/>
      <c r="D48" s="74"/>
      <c r="E48" s="135"/>
      <c r="F48" s="135"/>
    </row>
    <row r="49" spans="1:6" customFormat="1" ht="13.8">
      <c r="A49" s="65"/>
      <c r="B49" s="134"/>
      <c r="C49" s="74"/>
      <c r="D49" s="74"/>
      <c r="E49" s="135"/>
      <c r="F49" s="135"/>
    </row>
    <row r="50" spans="1:6" customFormat="1" ht="13.8">
      <c r="A50" s="65"/>
      <c r="B50" s="134"/>
      <c r="C50" s="74"/>
      <c r="D50" s="74"/>
      <c r="E50" s="135"/>
      <c r="F50" s="135"/>
    </row>
    <row r="51" spans="1:6" customFormat="1" ht="13.8">
      <c r="A51" s="65"/>
      <c r="B51" s="134"/>
      <c r="C51" s="74"/>
      <c r="D51" s="74"/>
      <c r="E51" s="135"/>
      <c r="F51" s="135"/>
    </row>
    <row r="52" spans="1:6" customFormat="1" ht="13.8">
      <c r="A52" s="65" t="str">
        <f>IF(C52&lt;&gt;"",MAX(#REF!)+1,"")</f>
        <v/>
      </c>
      <c r="B52" s="134" t="s">
        <v>461</v>
      </c>
      <c r="C52" s="74"/>
      <c r="D52" s="74"/>
      <c r="E52" s="135"/>
      <c r="F52" s="135"/>
    </row>
    <row r="53" spans="1:6" customFormat="1" ht="13.8">
      <c r="A53" s="65" t="str">
        <f>IF(C53&lt;&gt;"",MAX(A52:A52)+1,"")</f>
        <v/>
      </c>
      <c r="B53" s="134" t="s">
        <v>358</v>
      </c>
      <c r="C53" s="74"/>
      <c r="D53" s="74"/>
      <c r="E53" s="135"/>
      <c r="F53" s="135"/>
    </row>
    <row r="54" spans="1:6" customFormat="1" ht="13.8">
      <c r="A54" s="66" t="str">
        <f>IF(C54&lt;&gt;"",MAX(A52:A53)+1,"")</f>
        <v/>
      </c>
      <c r="B54" s="96" t="s">
        <v>20</v>
      </c>
      <c r="C54" s="75"/>
      <c r="D54" s="75"/>
      <c r="E54" s="143"/>
      <c r="F54" s="144">
        <f>SUM(F5:F52)</f>
        <v>0</v>
      </c>
    </row>
    <row r="55" spans="1:6" customFormat="1" ht="13.8">
      <c r="A55" s="65"/>
      <c r="B55" s="134" t="s">
        <v>461</v>
      </c>
      <c r="C55" s="74"/>
      <c r="D55" s="74"/>
      <c r="E55" s="135"/>
      <c r="F55" s="135"/>
    </row>
    <row r="56" spans="1:6" customFormat="1" ht="27.6">
      <c r="A56" s="65"/>
      <c r="B56" s="134" t="s">
        <v>359</v>
      </c>
      <c r="C56" s="74"/>
      <c r="D56" s="74"/>
      <c r="E56" s="135"/>
      <c r="F56" s="135"/>
    </row>
    <row r="57" spans="1:6" customFormat="1" ht="13.8">
      <c r="A57" s="65"/>
      <c r="B57" s="134"/>
      <c r="C57" s="74"/>
      <c r="D57" s="74"/>
      <c r="E57" s="135"/>
      <c r="F57" s="135"/>
    </row>
    <row r="58" spans="1:6" customFormat="1" ht="13.8">
      <c r="A58" s="65" t="s">
        <v>454</v>
      </c>
      <c r="B58" s="134" t="s">
        <v>83</v>
      </c>
      <c r="C58" s="74"/>
      <c r="D58" s="74"/>
      <c r="E58" s="135"/>
      <c r="F58" s="135"/>
    </row>
    <row r="59" spans="1:6" customFormat="1" ht="13.8">
      <c r="A59" s="65" t="str">
        <f>IF(C59&lt;&gt;"",MAX(A58:A58)+1,"")</f>
        <v/>
      </c>
      <c r="B59" s="93" t="s">
        <v>264</v>
      </c>
      <c r="C59" s="74"/>
      <c r="D59" s="74"/>
      <c r="E59" s="135"/>
      <c r="F59" s="135"/>
    </row>
    <row r="60" spans="1:6" customFormat="1" ht="13.8">
      <c r="A60" s="65"/>
      <c r="B60" s="93"/>
      <c r="C60" s="74"/>
      <c r="D60" s="74"/>
      <c r="E60" s="135"/>
      <c r="F60" s="135"/>
    </row>
    <row r="61" spans="1:6" customFormat="1" ht="13.8">
      <c r="A61" s="65"/>
      <c r="B61" s="134" t="s">
        <v>317</v>
      </c>
      <c r="C61" s="74"/>
      <c r="D61" s="74"/>
      <c r="E61" s="135"/>
      <c r="F61" s="135"/>
    </row>
    <row r="62" spans="1:6" customFormat="1" ht="27.6">
      <c r="A62" s="65"/>
      <c r="B62" s="185" t="s">
        <v>318</v>
      </c>
      <c r="C62" s="74"/>
      <c r="D62" s="74"/>
      <c r="E62" s="135"/>
      <c r="F62" s="135"/>
    </row>
    <row r="63" spans="1:6" customFormat="1" ht="13.8">
      <c r="A63" s="65" t="s">
        <v>192</v>
      </c>
      <c r="B63" s="93" t="s">
        <v>363</v>
      </c>
      <c r="C63" s="74" t="s">
        <v>13</v>
      </c>
      <c r="D63" s="74">
        <v>12</v>
      </c>
      <c r="E63" s="135"/>
      <c r="F63" s="135">
        <f>D63*E63</f>
        <v>0</v>
      </c>
    </row>
    <row r="64" spans="1:6" customFormat="1" ht="13.8">
      <c r="A64" s="65" t="s">
        <v>291</v>
      </c>
      <c r="B64" s="93" t="s">
        <v>241</v>
      </c>
      <c r="C64" s="74" t="s">
        <v>13</v>
      </c>
      <c r="D64" s="74">
        <v>1</v>
      </c>
      <c r="E64" s="135"/>
      <c r="F64" s="135">
        <f>D64*E64</f>
        <v>0</v>
      </c>
    </row>
    <row r="65" spans="1:6" customFormat="1" ht="13.8">
      <c r="A65" s="65"/>
      <c r="B65" s="93"/>
      <c r="C65" s="74"/>
      <c r="D65" s="74"/>
      <c r="E65" s="135"/>
      <c r="F65" s="135"/>
    </row>
    <row r="66" spans="1:6" customFormat="1" ht="13.8">
      <c r="A66" s="65"/>
      <c r="B66" s="134" t="s">
        <v>319</v>
      </c>
      <c r="C66" s="74"/>
      <c r="D66" s="74"/>
      <c r="E66" s="135"/>
      <c r="F66" s="135"/>
    </row>
    <row r="67" spans="1:6" customFormat="1" ht="27.6">
      <c r="A67" s="65"/>
      <c r="B67" s="186" t="s">
        <v>320</v>
      </c>
      <c r="C67" s="74"/>
      <c r="D67" s="74"/>
      <c r="E67" s="135"/>
      <c r="F67" s="135"/>
    </row>
    <row r="68" spans="1:6" customFormat="1" ht="13.8">
      <c r="A68" s="65" t="s">
        <v>292</v>
      </c>
      <c r="B68" s="93" t="s">
        <v>363</v>
      </c>
      <c r="C68" s="74" t="s">
        <v>13</v>
      </c>
      <c r="D68" s="74">
        <v>12</v>
      </c>
      <c r="E68" s="135"/>
      <c r="F68" s="135">
        <f>D68*E68</f>
        <v>0</v>
      </c>
    </row>
    <row r="69" spans="1:6" customFormat="1" ht="13.8">
      <c r="A69" s="65"/>
      <c r="B69" s="93" t="s">
        <v>241</v>
      </c>
      <c r="C69" s="74" t="s">
        <v>13</v>
      </c>
      <c r="D69" s="74">
        <v>1</v>
      </c>
      <c r="E69" s="135"/>
      <c r="F69" s="135">
        <f>D69*E69</f>
        <v>0</v>
      </c>
    </row>
    <row r="70" spans="1:6" customFormat="1" ht="13.8">
      <c r="A70" s="65"/>
      <c r="B70" s="93"/>
      <c r="C70" s="74"/>
      <c r="D70" s="74"/>
      <c r="E70" s="135"/>
      <c r="F70" s="135"/>
    </row>
    <row r="71" spans="1:6" customFormat="1" ht="13.8">
      <c r="A71" s="181"/>
      <c r="B71" s="134" t="s">
        <v>321</v>
      </c>
      <c r="C71" s="74"/>
      <c r="D71" s="74"/>
      <c r="E71" s="135"/>
      <c r="F71" s="135"/>
    </row>
    <row r="72" spans="1:6" customFormat="1" ht="27.6">
      <c r="A72" s="67"/>
      <c r="B72" s="91" t="s">
        <v>323</v>
      </c>
      <c r="C72" s="74"/>
      <c r="D72" s="74"/>
      <c r="E72" s="135"/>
      <c r="F72" s="135"/>
    </row>
    <row r="73" spans="1:6" customFormat="1" ht="13.8">
      <c r="A73" s="65" t="s">
        <v>293</v>
      </c>
      <c r="B73" s="93" t="s">
        <v>351</v>
      </c>
      <c r="C73" s="74" t="s">
        <v>13</v>
      </c>
      <c r="D73" s="74">
        <v>1</v>
      </c>
      <c r="E73" s="135"/>
      <c r="F73" s="135">
        <f>D73*E73</f>
        <v>0</v>
      </c>
    </row>
    <row r="74" spans="1:6" customFormat="1" ht="13.8">
      <c r="A74" s="65"/>
      <c r="B74" s="93"/>
      <c r="C74" s="74"/>
      <c r="D74" s="74"/>
      <c r="E74" s="135"/>
      <c r="F74" s="135"/>
    </row>
    <row r="75" spans="1:6" customFormat="1" ht="13.8">
      <c r="A75" s="65"/>
      <c r="B75" s="184" t="s">
        <v>328</v>
      </c>
      <c r="C75" s="74"/>
      <c r="D75" s="74"/>
      <c r="E75" s="135"/>
      <c r="F75" s="135"/>
    </row>
    <row r="76" spans="1:6" customFormat="1" ht="41.4">
      <c r="A76" s="183"/>
      <c r="B76" s="180" t="s">
        <v>352</v>
      </c>
      <c r="C76" s="74"/>
      <c r="D76" s="74"/>
      <c r="E76" s="135"/>
      <c r="F76" s="135"/>
    </row>
    <row r="77" spans="1:6" customFormat="1" ht="13.8">
      <c r="A77" s="183"/>
      <c r="B77" s="93" t="s">
        <v>351</v>
      </c>
      <c r="C77" s="74" t="s">
        <v>13</v>
      </c>
      <c r="D77" s="74">
        <v>1</v>
      </c>
      <c r="E77" s="135"/>
      <c r="F77" s="135">
        <f>D77*E77</f>
        <v>0</v>
      </c>
    </row>
    <row r="78" spans="1:6" customFormat="1" ht="13.8">
      <c r="A78" s="183"/>
      <c r="B78" s="93"/>
      <c r="C78" s="74"/>
      <c r="D78" s="74"/>
      <c r="E78" s="135"/>
      <c r="F78" s="135"/>
    </row>
    <row r="79" spans="1:6" customFormat="1" ht="13.8">
      <c r="A79" s="182" t="s">
        <v>455</v>
      </c>
      <c r="B79" s="134" t="s">
        <v>90</v>
      </c>
      <c r="C79" s="74"/>
      <c r="D79" s="74"/>
      <c r="E79" s="135"/>
      <c r="F79" s="135"/>
    </row>
    <row r="80" spans="1:6" customFormat="1" ht="13.8">
      <c r="A80" s="181"/>
      <c r="B80" s="93" t="s">
        <v>324</v>
      </c>
      <c r="C80" s="74"/>
      <c r="D80" s="74"/>
      <c r="E80" s="135"/>
      <c r="F80" s="135"/>
    </row>
    <row r="81" spans="1:6" customFormat="1" ht="13.8">
      <c r="A81" s="67"/>
      <c r="B81" s="93"/>
      <c r="C81" s="74"/>
      <c r="D81" s="74"/>
      <c r="E81" s="135"/>
      <c r="F81" s="135"/>
    </row>
    <row r="82" spans="1:6" customFormat="1" ht="13.8">
      <c r="A82" s="65"/>
      <c r="B82" s="90" t="s">
        <v>223</v>
      </c>
      <c r="C82" s="74"/>
      <c r="D82" s="74"/>
      <c r="E82" s="135"/>
      <c r="F82" s="135"/>
    </row>
    <row r="83" spans="1:6" customFormat="1" ht="69">
      <c r="A83" s="181"/>
      <c r="B83" s="185" t="s">
        <v>325</v>
      </c>
      <c r="C83" s="74"/>
      <c r="D83" s="74"/>
      <c r="E83" s="135"/>
      <c r="F83" s="135"/>
    </row>
    <row r="84" spans="1:6" customFormat="1" ht="15">
      <c r="A84" s="182" t="s">
        <v>193</v>
      </c>
      <c r="B84" s="95" t="s">
        <v>353</v>
      </c>
      <c r="C84" s="74" t="s">
        <v>13</v>
      </c>
      <c r="D84" s="74">
        <v>1</v>
      </c>
      <c r="E84" s="135"/>
      <c r="F84" s="135">
        <f t="shared" ref="F84:F85" si="4">D84*E84</f>
        <v>0</v>
      </c>
    </row>
    <row r="85" spans="1:6" customFormat="1" ht="13.8">
      <c r="A85" s="182" t="s">
        <v>194</v>
      </c>
      <c r="B85" s="93" t="s">
        <v>327</v>
      </c>
      <c r="C85" s="74" t="s">
        <v>13</v>
      </c>
      <c r="D85" s="74">
        <v>2</v>
      </c>
      <c r="E85" s="135"/>
      <c r="F85" s="135">
        <f t="shared" si="4"/>
        <v>0</v>
      </c>
    </row>
    <row r="86" spans="1:6" customFormat="1" ht="13.8">
      <c r="A86" s="183"/>
      <c r="B86" s="93"/>
      <c r="C86" s="74"/>
      <c r="D86" s="74"/>
      <c r="E86" s="135"/>
      <c r="F86" s="135"/>
    </row>
    <row r="87" spans="1:6" customFormat="1" ht="13.8">
      <c r="A87" s="183"/>
      <c r="B87" s="93"/>
      <c r="C87" s="74"/>
      <c r="D87" s="74"/>
      <c r="E87" s="135"/>
      <c r="F87" s="135"/>
    </row>
    <row r="88" spans="1:6" customFormat="1" ht="13.8">
      <c r="A88" s="183"/>
      <c r="B88" s="93"/>
      <c r="C88" s="74"/>
      <c r="D88" s="74"/>
      <c r="E88" s="135"/>
      <c r="F88" s="135"/>
    </row>
    <row r="89" spans="1:6" customFormat="1" ht="13.8">
      <c r="A89" s="183"/>
      <c r="B89" s="93"/>
      <c r="C89" s="74"/>
      <c r="D89" s="74"/>
      <c r="E89" s="135"/>
      <c r="F89" s="135"/>
    </row>
    <row r="90" spans="1:6" customFormat="1" ht="13.8">
      <c r="A90" s="183"/>
      <c r="B90" s="93"/>
      <c r="C90" s="74"/>
      <c r="D90" s="74"/>
      <c r="E90" s="135"/>
      <c r="F90" s="135"/>
    </row>
    <row r="91" spans="1:6" customFormat="1" ht="13.8">
      <c r="A91" s="183"/>
      <c r="B91" s="93"/>
      <c r="C91" s="74"/>
      <c r="D91" s="74"/>
      <c r="E91" s="135"/>
      <c r="F91" s="135"/>
    </row>
    <row r="92" spans="1:6" customFormat="1" ht="13.8">
      <c r="A92" s="183"/>
      <c r="B92" s="93"/>
      <c r="C92" s="74"/>
      <c r="D92" s="74"/>
      <c r="E92" s="135"/>
      <c r="F92" s="135"/>
    </row>
    <row r="93" spans="1:6" customFormat="1" ht="13.8">
      <c r="A93" s="183"/>
      <c r="B93" s="93"/>
      <c r="C93" s="74"/>
      <c r="D93" s="74"/>
      <c r="E93" s="135"/>
      <c r="F93" s="135"/>
    </row>
    <row r="94" spans="1:6" customFormat="1" ht="13.8">
      <c r="A94" s="183"/>
      <c r="B94" s="174"/>
      <c r="C94" s="74"/>
      <c r="D94" s="74"/>
      <c r="E94" s="135"/>
      <c r="F94" s="135"/>
    </row>
    <row r="95" spans="1:6" customFormat="1" ht="13.8">
      <c r="A95" s="65" t="str">
        <f>IF(C95&lt;&gt;"",MAX(#REF!)+1,"")</f>
        <v/>
      </c>
      <c r="B95" s="134" t="s">
        <v>461</v>
      </c>
      <c r="C95" s="74"/>
      <c r="D95" s="74"/>
      <c r="E95" s="135"/>
      <c r="F95" s="135"/>
    </row>
    <row r="96" spans="1:6" customFormat="1" ht="27.6">
      <c r="A96" s="65" t="str">
        <f>IF(C96&lt;&gt;"",MAX(A95:A95)+1,"")</f>
        <v/>
      </c>
      <c r="B96" s="134" t="s">
        <v>359</v>
      </c>
      <c r="C96" s="74"/>
      <c r="D96" s="74"/>
      <c r="E96" s="135"/>
      <c r="F96" s="135"/>
    </row>
    <row r="97" spans="1:6" customFormat="1" ht="13.8">
      <c r="A97" s="66" t="str">
        <f>IF(C97&lt;&gt;"",MAX(A95:A96)+1,"")</f>
        <v/>
      </c>
      <c r="B97" s="96" t="s">
        <v>20</v>
      </c>
      <c r="C97" s="75"/>
      <c r="D97" s="75"/>
      <c r="E97" s="143"/>
      <c r="F97" s="144">
        <f>SUM(F56:F95)</f>
        <v>0</v>
      </c>
    </row>
    <row r="98" spans="1:6" customFormat="1" ht="13.8">
      <c r="A98" s="183"/>
      <c r="B98" s="134" t="s">
        <v>461</v>
      </c>
      <c r="C98" s="74"/>
      <c r="D98" s="74"/>
      <c r="E98" s="135"/>
      <c r="F98" s="135"/>
    </row>
    <row r="99" spans="1:6" customFormat="1" ht="27.6">
      <c r="A99" s="183"/>
      <c r="B99" s="134" t="s">
        <v>360</v>
      </c>
      <c r="C99" s="74"/>
      <c r="D99" s="74"/>
      <c r="E99" s="135"/>
      <c r="F99" s="135"/>
    </row>
    <row r="100" spans="1:6" customFormat="1" ht="13.8">
      <c r="A100" s="183"/>
      <c r="B100" s="93"/>
      <c r="C100" s="74"/>
      <c r="D100" s="74"/>
      <c r="E100" s="135"/>
      <c r="F100" s="135"/>
    </row>
    <row r="101" spans="1:6" customFormat="1" ht="13.8">
      <c r="A101" s="65" t="s">
        <v>455</v>
      </c>
      <c r="B101" s="134" t="s">
        <v>90</v>
      </c>
      <c r="C101" s="74"/>
      <c r="D101" s="74"/>
      <c r="E101" s="135"/>
      <c r="F101" s="135"/>
    </row>
    <row r="102" spans="1:6" customFormat="1" ht="13.8">
      <c r="A102" s="65"/>
      <c r="B102" s="99"/>
      <c r="C102" s="74"/>
      <c r="D102" s="74"/>
      <c r="E102" s="135"/>
      <c r="F102" s="135"/>
    </row>
    <row r="103" spans="1:6" customFormat="1" ht="13.8">
      <c r="A103" s="65"/>
      <c r="B103" s="168" t="s">
        <v>382</v>
      </c>
      <c r="C103" s="74"/>
      <c r="D103" s="74"/>
      <c r="E103" s="135"/>
      <c r="F103" s="135"/>
    </row>
    <row r="104" spans="1:6" customFormat="1" ht="13.8">
      <c r="A104" s="65"/>
      <c r="B104" s="99"/>
      <c r="C104" s="74"/>
      <c r="D104" s="74"/>
      <c r="E104" s="135"/>
      <c r="F104" s="135"/>
    </row>
    <row r="105" spans="1:6" customFormat="1" ht="13.8">
      <c r="A105" s="74"/>
      <c r="B105" s="168" t="s">
        <v>243</v>
      </c>
      <c r="C105" s="74"/>
      <c r="D105" s="88"/>
      <c r="E105" s="135"/>
      <c r="F105" s="135"/>
    </row>
    <row r="106" spans="1:6" customFormat="1" ht="15.6">
      <c r="A106" s="74"/>
      <c r="B106" s="169"/>
      <c r="C106" s="87"/>
      <c r="D106" s="88"/>
      <c r="E106" s="135"/>
      <c r="F106" s="135"/>
    </row>
    <row r="107" spans="1:6" customFormat="1" ht="110.4">
      <c r="A107" s="74"/>
      <c r="B107" s="61" t="s">
        <v>272</v>
      </c>
      <c r="C107" s="87"/>
      <c r="D107" s="88"/>
      <c r="E107" s="135"/>
      <c r="F107" s="135"/>
    </row>
    <row r="108" spans="1:6" customFormat="1" ht="15.6">
      <c r="A108" s="74"/>
      <c r="B108" s="170"/>
      <c r="C108" s="87"/>
      <c r="D108" s="88"/>
      <c r="E108" s="135"/>
      <c r="F108" s="135"/>
    </row>
    <row r="109" spans="1:6" customFormat="1" ht="27.6">
      <c r="A109" s="74"/>
      <c r="B109" s="56" t="s">
        <v>234</v>
      </c>
      <c r="C109" s="87"/>
      <c r="D109" s="88"/>
      <c r="E109" s="135"/>
      <c r="F109" s="135"/>
    </row>
    <row r="110" spans="1:6" customFormat="1" ht="13.8">
      <c r="A110" s="74"/>
      <c r="B110" s="170"/>
      <c r="C110" s="74"/>
      <c r="D110" s="88"/>
      <c r="E110" s="135"/>
      <c r="F110" s="135"/>
    </row>
    <row r="111" spans="1:6" customFormat="1" ht="13.8">
      <c r="A111" s="74" t="str">
        <f>IF(C111&lt;&gt;"",MAX(A109:A109)+1,"")</f>
        <v/>
      </c>
      <c r="B111" s="171" t="s">
        <v>135</v>
      </c>
      <c r="C111" s="74"/>
      <c r="D111" s="88"/>
      <c r="E111" s="135"/>
      <c r="F111" s="135"/>
    </row>
    <row r="112" spans="1:6" customFormat="1" ht="13.8">
      <c r="A112" s="74"/>
      <c r="B112" s="56" t="s">
        <v>139</v>
      </c>
      <c r="C112" s="74"/>
      <c r="D112" s="88"/>
      <c r="E112" s="135"/>
      <c r="F112" s="135"/>
    </row>
    <row r="113" spans="1:6" customFormat="1" ht="13.8">
      <c r="A113" s="74"/>
      <c r="B113" s="56"/>
      <c r="C113" s="135"/>
      <c r="D113" s="135"/>
      <c r="E113" s="135"/>
      <c r="F113" s="135"/>
    </row>
    <row r="114" spans="1:6" customFormat="1" ht="13.8">
      <c r="A114" s="1"/>
      <c r="B114" s="172" t="s">
        <v>270</v>
      </c>
      <c r="C114" s="135"/>
      <c r="D114" s="135"/>
      <c r="E114" s="135"/>
      <c r="F114" s="135"/>
    </row>
    <row r="115" spans="1:6" customFormat="1" ht="13.8">
      <c r="A115" s="74" t="s">
        <v>193</v>
      </c>
      <c r="B115" s="173" t="s">
        <v>385</v>
      </c>
      <c r="C115" s="74" t="s">
        <v>13</v>
      </c>
      <c r="D115" s="88">
        <v>1</v>
      </c>
      <c r="E115" s="135"/>
      <c r="F115" s="135">
        <f t="shared" ref="F115:F125" si="5">D115*E115</f>
        <v>0</v>
      </c>
    </row>
    <row r="116" spans="1:6" customFormat="1" ht="13.8">
      <c r="A116" s="74" t="s">
        <v>194</v>
      </c>
      <c r="B116" s="173" t="s">
        <v>386</v>
      </c>
      <c r="C116" s="74" t="s">
        <v>13</v>
      </c>
      <c r="D116" s="88">
        <v>1</v>
      </c>
      <c r="E116" s="135"/>
      <c r="F116" s="135">
        <f t="shared" si="5"/>
        <v>0</v>
      </c>
    </row>
    <row r="117" spans="1:6" customFormat="1" ht="13.8">
      <c r="A117" s="74" t="s">
        <v>220</v>
      </c>
      <c r="B117" s="173" t="s">
        <v>387</v>
      </c>
      <c r="C117" s="74" t="s">
        <v>13</v>
      </c>
      <c r="D117" s="88">
        <v>1</v>
      </c>
      <c r="E117" s="135"/>
      <c r="F117" s="135">
        <f t="shared" si="5"/>
        <v>0</v>
      </c>
    </row>
    <row r="118" spans="1:6" customFormat="1" ht="13.8">
      <c r="A118" s="74" t="s">
        <v>221</v>
      </c>
      <c r="B118" s="173" t="s">
        <v>388</v>
      </c>
      <c r="C118" s="74" t="s">
        <v>13</v>
      </c>
      <c r="D118" s="88">
        <v>1</v>
      </c>
      <c r="E118" s="135"/>
      <c r="F118" s="135">
        <f t="shared" si="5"/>
        <v>0</v>
      </c>
    </row>
    <row r="119" spans="1:6" customFormat="1" ht="13.8">
      <c r="A119" s="74" t="s">
        <v>273</v>
      </c>
      <c r="B119" s="173" t="s">
        <v>389</v>
      </c>
      <c r="C119" s="74" t="s">
        <v>13</v>
      </c>
      <c r="D119" s="88">
        <v>1</v>
      </c>
      <c r="E119" s="135"/>
      <c r="F119" s="135">
        <f t="shared" si="5"/>
        <v>0</v>
      </c>
    </row>
    <row r="120" spans="1:6" customFormat="1" ht="13.8">
      <c r="A120" s="74" t="s">
        <v>274</v>
      </c>
      <c r="B120" s="173" t="s">
        <v>390</v>
      </c>
      <c r="C120" s="74" t="s">
        <v>13</v>
      </c>
      <c r="D120" s="88">
        <v>1</v>
      </c>
      <c r="E120" s="135"/>
      <c r="F120" s="135">
        <f t="shared" si="5"/>
        <v>0</v>
      </c>
    </row>
    <row r="121" spans="1:6" customFormat="1" ht="13.8">
      <c r="A121" s="74" t="s">
        <v>275</v>
      </c>
      <c r="B121" s="173" t="s">
        <v>391</v>
      </c>
      <c r="C121" s="74" t="s">
        <v>13</v>
      </c>
      <c r="D121" s="88">
        <v>1</v>
      </c>
      <c r="E121" s="135"/>
      <c r="F121" s="135">
        <f t="shared" si="5"/>
        <v>0</v>
      </c>
    </row>
    <row r="122" spans="1:6" customFormat="1" ht="13.8">
      <c r="A122" s="74" t="s">
        <v>276</v>
      </c>
      <c r="B122" s="173" t="s">
        <v>392</v>
      </c>
      <c r="C122" s="74" t="s">
        <v>13</v>
      </c>
      <c r="D122" s="88">
        <v>1</v>
      </c>
      <c r="E122" s="135"/>
      <c r="F122" s="135">
        <f t="shared" si="5"/>
        <v>0</v>
      </c>
    </row>
    <row r="123" spans="1:6" customFormat="1" ht="13.8">
      <c r="A123" s="74" t="s">
        <v>277</v>
      </c>
      <c r="B123" s="173" t="s">
        <v>393</v>
      </c>
      <c r="C123" s="74" t="s">
        <v>13</v>
      </c>
      <c r="D123" s="88">
        <v>1</v>
      </c>
      <c r="E123" s="135"/>
      <c r="F123" s="135">
        <f t="shared" si="5"/>
        <v>0</v>
      </c>
    </row>
    <row r="124" spans="1:6" customFormat="1" ht="13.8">
      <c r="A124" s="74" t="s">
        <v>278</v>
      </c>
      <c r="B124" s="173" t="s">
        <v>394</v>
      </c>
      <c r="C124" s="74" t="s">
        <v>13</v>
      </c>
      <c r="D124" s="88">
        <v>1</v>
      </c>
      <c r="E124" s="135"/>
      <c r="F124" s="135">
        <f t="shared" si="5"/>
        <v>0</v>
      </c>
    </row>
    <row r="125" spans="1:6" customFormat="1" ht="13.8">
      <c r="A125" s="74" t="s">
        <v>279</v>
      </c>
      <c r="B125" s="173" t="s">
        <v>418</v>
      </c>
      <c r="C125" s="74" t="s">
        <v>13</v>
      </c>
      <c r="D125" s="88">
        <v>1</v>
      </c>
      <c r="E125" s="135"/>
      <c r="F125" s="135">
        <f t="shared" si="5"/>
        <v>0</v>
      </c>
    </row>
    <row r="126" spans="1:6" customFormat="1" ht="13.8">
      <c r="A126" s="74" t="s">
        <v>280</v>
      </c>
      <c r="B126" s="173" t="s">
        <v>417</v>
      </c>
      <c r="C126" s="74" t="s">
        <v>13</v>
      </c>
      <c r="D126" s="88">
        <v>1</v>
      </c>
      <c r="E126" s="135"/>
      <c r="F126" s="135">
        <f t="shared" ref="F126" si="6">D126*E126</f>
        <v>0</v>
      </c>
    </row>
    <row r="127" spans="1:6" customFormat="1" ht="13.8">
      <c r="A127" s="74"/>
      <c r="B127" s="173"/>
      <c r="C127" s="74"/>
      <c r="D127" s="88"/>
      <c r="E127" s="135"/>
      <c r="F127" s="135"/>
    </row>
    <row r="128" spans="1:6" customFormat="1" ht="13.8">
      <c r="A128" s="74"/>
      <c r="B128" s="155" t="s">
        <v>285</v>
      </c>
      <c r="C128" s="74"/>
      <c r="D128" s="88"/>
      <c r="E128" s="135"/>
      <c r="F128" s="135"/>
    </row>
    <row r="129" spans="1:6" customFormat="1" ht="55.2">
      <c r="A129" s="74"/>
      <c r="B129" s="167" t="s">
        <v>439</v>
      </c>
      <c r="C129" s="74" t="s">
        <v>284</v>
      </c>
      <c r="D129" s="88">
        <v>1</v>
      </c>
      <c r="E129" s="135"/>
      <c r="F129" s="135">
        <f>D129*E129</f>
        <v>0</v>
      </c>
    </row>
    <row r="130" spans="1:6" customFormat="1" ht="13.8">
      <c r="A130" s="74"/>
      <c r="B130" s="168"/>
      <c r="C130" s="74"/>
      <c r="D130" s="88"/>
      <c r="E130" s="135"/>
      <c r="F130" s="135"/>
    </row>
    <row r="131" spans="1:6" customFormat="1" ht="27.6">
      <c r="A131" s="74"/>
      <c r="B131" s="175" t="s">
        <v>255</v>
      </c>
      <c r="C131" s="74"/>
      <c r="D131" s="88"/>
      <c r="E131" s="135"/>
      <c r="F131" s="135"/>
    </row>
    <row r="132" spans="1:6" customFormat="1" ht="13.8">
      <c r="A132" s="74"/>
      <c r="B132" s="176"/>
      <c r="C132" s="74"/>
      <c r="D132" s="88"/>
      <c r="E132" s="135"/>
      <c r="F132" s="135"/>
    </row>
    <row r="133" spans="1:6" customFormat="1" ht="13.8">
      <c r="A133" s="74"/>
      <c r="B133" s="176" t="s">
        <v>283</v>
      </c>
      <c r="C133" s="74"/>
      <c r="D133" s="88"/>
      <c r="E133" s="135"/>
      <c r="F133" s="135"/>
    </row>
    <row r="134" spans="1:6" customFormat="1" ht="15.6">
      <c r="A134" s="74"/>
      <c r="B134" s="192" t="s">
        <v>244</v>
      </c>
      <c r="C134" s="189"/>
      <c r="D134" s="190"/>
      <c r="E134" s="191"/>
      <c r="F134" s="191"/>
    </row>
    <row r="135" spans="1:6" customFormat="1" ht="13.8">
      <c r="A135" s="74"/>
      <c r="B135" s="193" t="s">
        <v>245</v>
      </c>
      <c r="C135" s="189" t="s">
        <v>30</v>
      </c>
      <c r="D135" s="177"/>
      <c r="E135" s="194"/>
      <c r="F135" s="191">
        <f t="shared" ref="F135:F141" si="7">D135*E135</f>
        <v>0</v>
      </c>
    </row>
    <row r="136" spans="1:6" customFormat="1" ht="13.8">
      <c r="A136" s="74"/>
      <c r="B136" s="193" t="s">
        <v>246</v>
      </c>
      <c r="C136" s="189" t="s">
        <v>30</v>
      </c>
      <c r="D136" s="177"/>
      <c r="E136" s="194"/>
      <c r="F136" s="191">
        <f t="shared" si="7"/>
        <v>0</v>
      </c>
    </row>
    <row r="137" spans="1:6" customFormat="1" ht="13.8">
      <c r="A137" s="74"/>
      <c r="B137" s="193" t="s">
        <v>247</v>
      </c>
      <c r="C137" s="189" t="s">
        <v>30</v>
      </c>
      <c r="D137" s="177"/>
      <c r="E137" s="194"/>
      <c r="F137" s="191">
        <f t="shared" si="7"/>
        <v>0</v>
      </c>
    </row>
    <row r="138" spans="1:6" customFormat="1" ht="13.8">
      <c r="A138" s="74"/>
      <c r="B138" s="193" t="s">
        <v>248</v>
      </c>
      <c r="C138" s="189" t="s">
        <v>30</v>
      </c>
      <c r="D138" s="177"/>
      <c r="E138" s="194"/>
      <c r="F138" s="191">
        <f t="shared" si="7"/>
        <v>0</v>
      </c>
    </row>
    <row r="139" spans="1:6" customFormat="1" ht="13.8">
      <c r="A139" s="74"/>
      <c r="B139" s="195" t="s">
        <v>249</v>
      </c>
      <c r="C139" s="189" t="s">
        <v>30</v>
      </c>
      <c r="D139" s="177"/>
      <c r="E139" s="194"/>
      <c r="F139" s="191">
        <f t="shared" si="7"/>
        <v>0</v>
      </c>
    </row>
    <row r="140" spans="1:6" customFormat="1" ht="13.8">
      <c r="A140" s="74"/>
      <c r="B140" s="193" t="s">
        <v>250</v>
      </c>
      <c r="C140" s="189" t="s">
        <v>30</v>
      </c>
      <c r="D140" s="177"/>
      <c r="E140" s="194"/>
      <c r="F140" s="191">
        <f t="shared" si="7"/>
        <v>0</v>
      </c>
    </row>
    <row r="141" spans="1:6" customFormat="1" ht="15.6">
      <c r="A141" s="74"/>
      <c r="B141" s="193" t="s">
        <v>251</v>
      </c>
      <c r="C141" s="189" t="s">
        <v>30</v>
      </c>
      <c r="D141" s="190"/>
      <c r="E141" s="191"/>
      <c r="F141" s="191">
        <f t="shared" si="7"/>
        <v>0</v>
      </c>
    </row>
    <row r="142" spans="1:6" customFormat="1" ht="15.6">
      <c r="A142" s="74"/>
      <c r="B142" s="93"/>
      <c r="C142" s="89"/>
      <c r="D142" s="87"/>
      <c r="E142" s="135"/>
      <c r="F142" s="135"/>
    </row>
    <row r="143" spans="1:6" customFormat="1" ht="13.8">
      <c r="A143" s="74"/>
      <c r="B143" s="198" t="s">
        <v>365</v>
      </c>
      <c r="C143" s="177"/>
      <c r="D143" s="199"/>
      <c r="E143" s="191"/>
      <c r="F143" s="191"/>
    </row>
    <row r="144" spans="1:6" customFormat="1" ht="13.8">
      <c r="A144" s="74"/>
      <c r="B144" s="200" t="s">
        <v>366</v>
      </c>
      <c r="C144" s="177" t="s">
        <v>13</v>
      </c>
      <c r="D144" s="199"/>
      <c r="E144" s="191"/>
      <c r="F144" s="191">
        <f t="shared" ref="F144:F153" si="8">D144*E144</f>
        <v>0</v>
      </c>
    </row>
    <row r="145" spans="1:6" customFormat="1" ht="13.8">
      <c r="A145" s="74"/>
      <c r="B145" s="200" t="s">
        <v>367</v>
      </c>
      <c r="C145" s="177" t="s">
        <v>13</v>
      </c>
      <c r="D145" s="199"/>
      <c r="E145" s="191"/>
      <c r="F145" s="191">
        <f t="shared" si="8"/>
        <v>0</v>
      </c>
    </row>
    <row r="146" spans="1:6" customFormat="1" ht="13.8">
      <c r="A146" s="74"/>
      <c r="B146" s="200" t="s">
        <v>368</v>
      </c>
      <c r="C146" s="177" t="s">
        <v>13</v>
      </c>
      <c r="D146" s="199"/>
      <c r="E146" s="191"/>
      <c r="F146" s="191">
        <f t="shared" si="8"/>
        <v>0</v>
      </c>
    </row>
    <row r="147" spans="1:6" customFormat="1" ht="13.8">
      <c r="A147" s="74"/>
      <c r="B147" s="200" t="s">
        <v>369</v>
      </c>
      <c r="C147" s="177" t="s">
        <v>13</v>
      </c>
      <c r="D147" s="199"/>
      <c r="E147" s="191"/>
      <c r="F147" s="191">
        <f t="shared" si="8"/>
        <v>0</v>
      </c>
    </row>
    <row r="148" spans="1:6" customFormat="1" ht="13.8">
      <c r="A148" s="74"/>
      <c r="B148" s="200" t="s">
        <v>370</v>
      </c>
      <c r="C148" s="177" t="s">
        <v>13</v>
      </c>
      <c r="D148" s="199"/>
      <c r="E148" s="191"/>
      <c r="F148" s="191">
        <f t="shared" si="8"/>
        <v>0</v>
      </c>
    </row>
    <row r="149" spans="1:6" customFormat="1" ht="13.8">
      <c r="A149" s="74"/>
      <c r="B149" s="200" t="s">
        <v>371</v>
      </c>
      <c r="C149" s="177" t="s">
        <v>13</v>
      </c>
      <c r="D149" s="199"/>
      <c r="E149" s="191"/>
      <c r="F149" s="191">
        <f t="shared" si="8"/>
        <v>0</v>
      </c>
    </row>
    <row r="150" spans="1:6" customFormat="1" ht="13.8">
      <c r="A150" s="74"/>
      <c r="B150" s="200" t="s">
        <v>372</v>
      </c>
      <c r="C150" s="177" t="s">
        <v>13</v>
      </c>
      <c r="D150" s="199"/>
      <c r="E150" s="191"/>
      <c r="F150" s="191">
        <f t="shared" si="8"/>
        <v>0</v>
      </c>
    </row>
    <row r="151" spans="1:6" customFormat="1" ht="13.8">
      <c r="A151" s="74"/>
      <c r="B151" s="200" t="s">
        <v>373</v>
      </c>
      <c r="C151" s="177" t="s">
        <v>13</v>
      </c>
      <c r="D151" s="199"/>
      <c r="E151" s="191"/>
      <c r="F151" s="191">
        <f t="shared" si="8"/>
        <v>0</v>
      </c>
    </row>
    <row r="152" spans="1:6" customFormat="1" ht="13.8">
      <c r="A152" s="74"/>
      <c r="B152" s="200" t="s">
        <v>374</v>
      </c>
      <c r="C152" s="177" t="s">
        <v>13</v>
      </c>
      <c r="D152" s="199"/>
      <c r="E152" s="191"/>
      <c r="F152" s="191">
        <f t="shared" si="8"/>
        <v>0</v>
      </c>
    </row>
    <row r="153" spans="1:6" customFormat="1" ht="13.8">
      <c r="A153" s="74"/>
      <c r="B153" s="200" t="s">
        <v>375</v>
      </c>
      <c r="C153" s="177" t="s">
        <v>13</v>
      </c>
      <c r="D153" s="199"/>
      <c r="E153" s="191"/>
      <c r="F153" s="191">
        <f t="shared" si="8"/>
        <v>0</v>
      </c>
    </row>
    <row r="154" spans="1:6" customFormat="1" ht="13.8">
      <c r="A154" s="74"/>
      <c r="B154" s="197"/>
      <c r="C154" s="74"/>
      <c r="D154" s="88"/>
      <c r="E154" s="135"/>
      <c r="F154" s="135"/>
    </row>
    <row r="155" spans="1:6" customFormat="1" ht="13.8">
      <c r="A155" s="74"/>
      <c r="B155" s="197" t="s">
        <v>376</v>
      </c>
      <c r="C155" s="74"/>
      <c r="D155" s="88"/>
      <c r="E155" s="135"/>
      <c r="F155" s="135"/>
    </row>
    <row r="156" spans="1:6" customFormat="1" ht="41.4">
      <c r="A156" s="74"/>
      <c r="B156" s="61" t="s">
        <v>377</v>
      </c>
      <c r="C156" s="74"/>
      <c r="D156" s="88"/>
      <c r="E156" s="135"/>
      <c r="F156" s="135"/>
    </row>
    <row r="157" spans="1:6" customFormat="1" ht="13.8">
      <c r="A157" s="74"/>
      <c r="B157" s="61"/>
      <c r="C157" s="74"/>
      <c r="D157" s="88"/>
      <c r="E157" s="135"/>
      <c r="F157" s="135"/>
    </row>
    <row r="158" spans="1:6" customFormat="1" ht="13.8">
      <c r="A158" s="74"/>
      <c r="B158" s="200" t="s">
        <v>266</v>
      </c>
      <c r="C158" s="177"/>
      <c r="D158" s="199"/>
      <c r="E158" s="191"/>
      <c r="F158" s="191"/>
    </row>
    <row r="159" spans="1:6" customFormat="1" ht="13.8">
      <c r="A159" s="74"/>
      <c r="B159" s="200" t="s">
        <v>378</v>
      </c>
      <c r="C159" s="177" t="s">
        <v>13</v>
      </c>
      <c r="D159" s="199"/>
      <c r="E159" s="191"/>
      <c r="F159" s="191">
        <f t="shared" ref="F159:F165" si="9">D159*E159</f>
        <v>0</v>
      </c>
    </row>
    <row r="160" spans="1:6" customFormat="1" ht="13.8">
      <c r="A160" s="74"/>
      <c r="B160" s="200" t="s">
        <v>379</v>
      </c>
      <c r="C160" s="177" t="s">
        <v>13</v>
      </c>
      <c r="D160" s="199"/>
      <c r="E160" s="191"/>
      <c r="F160" s="191">
        <f t="shared" si="9"/>
        <v>0</v>
      </c>
    </row>
    <row r="161" spans="1:6" customFormat="1" ht="13.8">
      <c r="A161" s="74"/>
      <c r="B161" s="200" t="s">
        <v>380</v>
      </c>
      <c r="C161" s="177" t="s">
        <v>13</v>
      </c>
      <c r="D161" s="199"/>
      <c r="E161" s="191"/>
      <c r="F161" s="191">
        <f t="shared" si="9"/>
        <v>0</v>
      </c>
    </row>
    <row r="162" spans="1:6" customFormat="1" ht="13.8">
      <c r="A162" s="74"/>
      <c r="B162" s="200" t="s">
        <v>381</v>
      </c>
      <c r="C162" s="177" t="s">
        <v>13</v>
      </c>
      <c r="D162" s="199"/>
      <c r="E162" s="191"/>
      <c r="F162" s="191">
        <f t="shared" si="9"/>
        <v>0</v>
      </c>
    </row>
    <row r="163" spans="1:6" customFormat="1" ht="13.8">
      <c r="A163" s="74"/>
      <c r="B163" s="200" t="s">
        <v>267</v>
      </c>
      <c r="C163" s="177" t="s">
        <v>13</v>
      </c>
      <c r="D163" s="199"/>
      <c r="E163" s="191"/>
      <c r="F163" s="191">
        <f t="shared" si="9"/>
        <v>0</v>
      </c>
    </row>
    <row r="164" spans="1:6" customFormat="1" ht="13.8">
      <c r="A164" s="74"/>
      <c r="B164" s="200" t="s">
        <v>268</v>
      </c>
      <c r="C164" s="177" t="s">
        <v>13</v>
      </c>
      <c r="D164" s="199"/>
      <c r="E164" s="191"/>
      <c r="F164" s="191">
        <f t="shared" si="9"/>
        <v>0</v>
      </c>
    </row>
    <row r="165" spans="1:6" customFormat="1" ht="13.8">
      <c r="A165" s="74"/>
      <c r="B165" s="200" t="s">
        <v>269</v>
      </c>
      <c r="C165" s="177" t="s">
        <v>13</v>
      </c>
      <c r="D165" s="199"/>
      <c r="E165" s="191"/>
      <c r="F165" s="191">
        <f t="shared" si="9"/>
        <v>0</v>
      </c>
    </row>
    <row r="166" spans="1:6" customFormat="1" ht="13.8">
      <c r="A166" s="74"/>
      <c r="B166" s="196"/>
      <c r="C166" s="74"/>
      <c r="D166" s="74"/>
      <c r="E166" s="135"/>
      <c r="F166" s="135"/>
    </row>
    <row r="167" spans="1:6" customFormat="1" ht="13.8">
      <c r="A167" s="74"/>
      <c r="B167" s="145" t="s">
        <v>252</v>
      </c>
      <c r="C167" s="89"/>
      <c r="D167" s="74"/>
      <c r="E167" s="135"/>
      <c r="F167" s="135"/>
    </row>
    <row r="168" spans="1:6" customFormat="1" ht="13.8">
      <c r="A168" s="74"/>
      <c r="B168" s="193" t="s">
        <v>253</v>
      </c>
      <c r="C168" s="189" t="s">
        <v>30</v>
      </c>
      <c r="D168" s="177">
        <v>60</v>
      </c>
      <c r="E168" s="191"/>
      <c r="F168" s="191">
        <f>D168*E168</f>
        <v>0</v>
      </c>
    </row>
    <row r="169" spans="1:6" customFormat="1" ht="13.8">
      <c r="A169" s="74"/>
      <c r="B169" s="193" t="s">
        <v>254</v>
      </c>
      <c r="C169" s="189" t="s">
        <v>30</v>
      </c>
      <c r="D169" s="177">
        <f>D168</f>
        <v>60</v>
      </c>
      <c r="E169" s="191"/>
      <c r="F169" s="191">
        <f>D169*E169</f>
        <v>0</v>
      </c>
    </row>
    <row r="170" spans="1:6" customFormat="1" ht="13.8">
      <c r="A170" s="74"/>
      <c r="B170" s="93"/>
      <c r="C170" s="89"/>
      <c r="D170" s="74"/>
      <c r="E170" s="135"/>
      <c r="F170" s="135"/>
    </row>
    <row r="171" spans="1:6" customFormat="1" ht="13.8">
      <c r="A171" s="74"/>
      <c r="B171" s="93"/>
      <c r="C171" s="89"/>
      <c r="D171" s="74"/>
      <c r="E171" s="135"/>
      <c r="F171" s="135"/>
    </row>
    <row r="172" spans="1:6" customFormat="1" ht="13.8">
      <c r="A172" s="74"/>
      <c r="B172" s="93"/>
      <c r="C172" s="89"/>
      <c r="D172" s="74"/>
      <c r="E172" s="135"/>
      <c r="F172" s="135"/>
    </row>
    <row r="173" spans="1:6" customFormat="1" ht="13.8">
      <c r="A173" s="74"/>
      <c r="B173" s="93"/>
      <c r="C173" s="89"/>
      <c r="D173" s="74"/>
      <c r="E173" s="135"/>
      <c r="F173" s="135"/>
    </row>
    <row r="174" spans="1:6" customFormat="1" ht="13.8">
      <c r="A174" s="74"/>
      <c r="B174" s="93"/>
      <c r="C174" s="89"/>
      <c r="D174" s="74"/>
      <c r="E174" s="135"/>
      <c r="F174" s="135"/>
    </row>
    <row r="175" spans="1:6" customFormat="1" ht="13.8">
      <c r="A175" s="74"/>
      <c r="B175" s="93"/>
      <c r="C175" s="89"/>
      <c r="D175" s="74"/>
      <c r="E175" s="135"/>
      <c r="F175" s="135"/>
    </row>
    <row r="176" spans="1:6" customFormat="1" ht="13.8">
      <c r="A176" s="74"/>
      <c r="B176" s="93"/>
      <c r="C176" s="89"/>
      <c r="D176" s="74"/>
      <c r="E176" s="135"/>
      <c r="F176" s="135"/>
    </row>
    <row r="177" spans="1:6" customFormat="1" ht="13.8">
      <c r="A177" s="74"/>
      <c r="B177" s="93"/>
      <c r="C177" s="89"/>
      <c r="D177" s="74"/>
      <c r="E177" s="135"/>
      <c r="F177" s="135"/>
    </row>
    <row r="178" spans="1:6" customFormat="1" ht="13.8">
      <c r="A178" s="74"/>
      <c r="B178" s="93"/>
      <c r="C178" s="89"/>
      <c r="D178" s="74"/>
      <c r="E178" s="135"/>
      <c r="F178" s="135"/>
    </row>
    <row r="179" spans="1:6" customFormat="1" ht="13.8">
      <c r="A179" s="74"/>
      <c r="B179" s="93"/>
      <c r="C179" s="89"/>
      <c r="D179" s="74"/>
      <c r="E179" s="135"/>
      <c r="F179" s="135"/>
    </row>
    <row r="180" spans="1:6" customFormat="1" ht="13.8">
      <c r="A180" s="74"/>
      <c r="B180" s="93"/>
      <c r="C180" s="89"/>
      <c r="D180" s="74"/>
      <c r="E180" s="135"/>
      <c r="F180" s="135"/>
    </row>
    <row r="181" spans="1:6" customFormat="1" ht="13.8">
      <c r="A181" s="74"/>
      <c r="B181" s="93"/>
      <c r="C181" s="89"/>
      <c r="D181" s="74"/>
      <c r="E181" s="135"/>
      <c r="F181" s="135"/>
    </row>
    <row r="182" spans="1:6" customFormat="1" ht="13.8">
      <c r="A182" s="74"/>
      <c r="B182" s="93"/>
      <c r="C182" s="89"/>
      <c r="D182" s="74"/>
      <c r="E182" s="135"/>
      <c r="F182" s="135"/>
    </row>
    <row r="183" spans="1:6" customFormat="1" ht="13.8">
      <c r="A183" s="74"/>
      <c r="B183" s="93"/>
      <c r="C183" s="89"/>
      <c r="D183" s="74"/>
      <c r="E183" s="135"/>
      <c r="F183" s="135"/>
    </row>
    <row r="184" spans="1:6" customFormat="1" ht="13.8">
      <c r="A184" s="74"/>
      <c r="B184" s="93"/>
      <c r="C184" s="89"/>
      <c r="D184" s="74"/>
      <c r="E184" s="135"/>
      <c r="F184" s="135"/>
    </row>
    <row r="185" spans="1:6" customFormat="1" ht="13.8">
      <c r="A185" s="74"/>
      <c r="B185" s="93"/>
      <c r="C185" s="89"/>
      <c r="D185" s="74"/>
      <c r="E185" s="135"/>
      <c r="F185" s="135"/>
    </row>
    <row r="186" spans="1:6" customFormat="1" ht="13.8">
      <c r="A186" s="74"/>
      <c r="B186" s="93"/>
      <c r="C186" s="89"/>
      <c r="D186" s="74"/>
      <c r="E186" s="135"/>
      <c r="F186" s="135"/>
    </row>
    <row r="187" spans="1:6" customFormat="1" ht="13.8">
      <c r="A187" s="65" t="str">
        <f>IF(C187&lt;&gt;"",MAX(#REF!)+1,"")</f>
        <v/>
      </c>
      <c r="B187" s="134" t="s">
        <v>461</v>
      </c>
      <c r="C187" s="74"/>
      <c r="D187" s="74"/>
      <c r="E187" s="135"/>
      <c r="F187" s="135"/>
    </row>
    <row r="188" spans="1:6" customFormat="1" ht="27.6">
      <c r="A188" s="65" t="str">
        <f>IF(C188&lt;&gt;"",MAX(A187:A187)+1,"")</f>
        <v/>
      </c>
      <c r="B188" s="134" t="s">
        <v>360</v>
      </c>
      <c r="C188" s="74"/>
      <c r="D188" s="74"/>
      <c r="E188" s="135"/>
      <c r="F188" s="135"/>
    </row>
    <row r="189" spans="1:6" customFormat="1" ht="13.8">
      <c r="A189" s="66" t="str">
        <f>IF(C189&lt;&gt;"",MAX(A187:A188)+1,"")</f>
        <v/>
      </c>
      <c r="B189" s="96" t="s">
        <v>20</v>
      </c>
      <c r="C189" s="75"/>
      <c r="D189" s="75"/>
      <c r="E189" s="143"/>
      <c r="F189" s="144">
        <f>SUM(F100:F187)</f>
        <v>0</v>
      </c>
    </row>
    <row r="190" spans="1:6" customFormat="1" ht="15.6">
      <c r="A190" s="74"/>
      <c r="B190" s="134" t="s">
        <v>461</v>
      </c>
      <c r="C190" s="89"/>
      <c r="D190" s="87"/>
      <c r="E190" s="135"/>
      <c r="F190" s="135"/>
    </row>
    <row r="191" spans="1:6" customFormat="1" ht="27.6">
      <c r="A191" s="74"/>
      <c r="B191" s="134" t="s">
        <v>361</v>
      </c>
      <c r="C191" s="89"/>
      <c r="D191" s="87"/>
      <c r="E191" s="135"/>
      <c r="F191" s="135"/>
    </row>
    <row r="192" spans="1:6" customFormat="1" ht="15.6">
      <c r="A192" s="74"/>
      <c r="B192" s="93"/>
      <c r="C192" s="89"/>
      <c r="D192" s="87"/>
      <c r="E192" s="135"/>
      <c r="F192" s="135"/>
    </row>
    <row r="193" spans="1:6" customFormat="1" ht="15.6">
      <c r="A193" s="182" t="s">
        <v>455</v>
      </c>
      <c r="B193" s="134" t="s">
        <v>90</v>
      </c>
      <c r="C193" s="89"/>
      <c r="D193" s="87"/>
      <c r="E193" s="135"/>
      <c r="F193" s="135"/>
    </row>
    <row r="194" spans="1:6" customFormat="1" ht="15.6">
      <c r="A194" s="181"/>
      <c r="B194" s="186" t="s">
        <v>324</v>
      </c>
      <c r="C194" s="89"/>
      <c r="D194" s="87"/>
      <c r="E194" s="135"/>
      <c r="F194" s="135"/>
    </row>
    <row r="195" spans="1:6" customFormat="1" ht="15.6">
      <c r="A195" s="67"/>
      <c r="B195" s="93"/>
      <c r="C195" s="89"/>
      <c r="D195" s="87"/>
      <c r="E195" s="135"/>
      <c r="F195" s="135"/>
    </row>
    <row r="196" spans="1:6" customFormat="1" ht="15.6">
      <c r="A196" s="65"/>
      <c r="B196" s="90" t="s">
        <v>339</v>
      </c>
      <c r="C196" s="89"/>
      <c r="D196" s="87"/>
      <c r="E196" s="135"/>
      <c r="F196" s="135"/>
    </row>
    <row r="197" spans="1:6" customFormat="1" ht="27.6">
      <c r="A197" s="74"/>
      <c r="B197" s="185" t="s">
        <v>347</v>
      </c>
      <c r="C197" s="89"/>
      <c r="D197" s="87"/>
      <c r="E197" s="135"/>
      <c r="F197" s="135"/>
    </row>
    <row r="198" spans="1:6" customFormat="1" ht="13.8">
      <c r="A198" s="74"/>
      <c r="B198" s="93" t="s">
        <v>341</v>
      </c>
      <c r="C198" s="74" t="s">
        <v>13</v>
      </c>
      <c r="D198" s="88">
        <v>1</v>
      </c>
      <c r="E198" s="135"/>
      <c r="F198" s="135">
        <f t="shared" ref="F198:F204" si="10">D198*E198</f>
        <v>0</v>
      </c>
    </row>
    <row r="199" spans="1:6" customFormat="1" ht="13.8">
      <c r="A199" s="74"/>
      <c r="B199" s="93" t="s">
        <v>340</v>
      </c>
      <c r="C199" s="74" t="s">
        <v>13</v>
      </c>
      <c r="D199" s="88">
        <v>1</v>
      </c>
      <c r="E199" s="135"/>
      <c r="F199" s="135">
        <f t="shared" si="10"/>
        <v>0</v>
      </c>
    </row>
    <row r="200" spans="1:6" customFormat="1" ht="13.8">
      <c r="A200" s="74"/>
      <c r="B200" s="93" t="s">
        <v>342</v>
      </c>
      <c r="C200" s="74" t="s">
        <v>13</v>
      </c>
      <c r="D200" s="88">
        <v>1</v>
      </c>
      <c r="E200" s="135"/>
      <c r="F200" s="135">
        <f t="shared" si="10"/>
        <v>0</v>
      </c>
    </row>
    <row r="201" spans="1:6" customFormat="1" ht="13.8">
      <c r="A201" s="74"/>
      <c r="B201" s="93" t="s">
        <v>343</v>
      </c>
      <c r="C201" s="74" t="s">
        <v>13</v>
      </c>
      <c r="D201" s="88">
        <v>1</v>
      </c>
      <c r="E201" s="135"/>
      <c r="F201" s="135">
        <f t="shared" si="10"/>
        <v>0</v>
      </c>
    </row>
    <row r="202" spans="1:6" customFormat="1" ht="13.8">
      <c r="A202" s="74"/>
      <c r="B202" s="93" t="s">
        <v>344</v>
      </c>
      <c r="C202" s="74" t="s">
        <v>13</v>
      </c>
      <c r="D202" s="88">
        <v>1</v>
      </c>
      <c r="E202" s="135"/>
      <c r="F202" s="135">
        <f t="shared" si="10"/>
        <v>0</v>
      </c>
    </row>
    <row r="203" spans="1:6" customFormat="1" ht="13.8">
      <c r="A203" s="74"/>
      <c r="B203" s="93" t="s">
        <v>345</v>
      </c>
      <c r="C203" s="74" t="s">
        <v>13</v>
      </c>
      <c r="D203" s="88">
        <v>1</v>
      </c>
      <c r="E203" s="135"/>
      <c r="F203" s="135">
        <f t="shared" si="10"/>
        <v>0</v>
      </c>
    </row>
    <row r="204" spans="1:6" customFormat="1" ht="13.8">
      <c r="A204" s="74"/>
      <c r="B204" s="93" t="s">
        <v>346</v>
      </c>
      <c r="C204" s="74" t="s">
        <v>13</v>
      </c>
      <c r="D204" s="88">
        <v>1</v>
      </c>
      <c r="E204" s="135"/>
      <c r="F204" s="135">
        <f t="shared" si="10"/>
        <v>0</v>
      </c>
    </row>
    <row r="205" spans="1:6" customFormat="1" ht="13.8">
      <c r="A205" s="74"/>
      <c r="B205" s="93"/>
      <c r="C205" s="74"/>
      <c r="D205" s="88"/>
      <c r="E205" s="135"/>
      <c r="F205" s="135"/>
    </row>
    <row r="206" spans="1:6" customFormat="1" ht="13.8">
      <c r="A206" s="74"/>
      <c r="B206" s="93"/>
      <c r="C206" s="74"/>
      <c r="D206" s="88"/>
      <c r="E206" s="135"/>
      <c r="F206" s="135"/>
    </row>
    <row r="207" spans="1:6" customFormat="1" ht="13.8">
      <c r="A207" s="74"/>
      <c r="B207" s="93"/>
      <c r="C207" s="74"/>
      <c r="D207" s="88"/>
      <c r="E207" s="135"/>
      <c r="F207" s="135"/>
    </row>
    <row r="208" spans="1:6" customFormat="1" ht="13.8">
      <c r="A208" s="74"/>
      <c r="B208" s="93"/>
      <c r="C208" s="74"/>
      <c r="D208" s="88"/>
      <c r="E208" s="135"/>
      <c r="F208" s="135"/>
    </row>
    <row r="209" spans="1:6" customFormat="1" ht="13.8">
      <c r="A209" s="74"/>
      <c r="B209" s="93"/>
      <c r="C209" s="74"/>
      <c r="D209" s="88"/>
      <c r="E209" s="135"/>
      <c r="F209" s="135"/>
    </row>
    <row r="210" spans="1:6" customFormat="1" ht="13.8">
      <c r="A210" s="74"/>
      <c r="B210" s="93"/>
      <c r="C210" s="74"/>
      <c r="D210" s="88"/>
      <c r="E210" s="135"/>
      <c r="F210" s="135"/>
    </row>
    <row r="211" spans="1:6" customFormat="1" ht="13.8">
      <c r="A211" s="74"/>
      <c r="B211" s="93"/>
      <c r="C211" s="74"/>
      <c r="D211" s="88"/>
      <c r="E211" s="135"/>
      <c r="F211" s="135"/>
    </row>
    <row r="212" spans="1:6" customFormat="1" ht="13.8">
      <c r="A212" s="74"/>
      <c r="B212" s="93"/>
      <c r="C212" s="74"/>
      <c r="D212" s="88"/>
      <c r="E212" s="135"/>
      <c r="F212" s="135"/>
    </row>
    <row r="213" spans="1:6" customFormat="1" ht="13.8">
      <c r="A213" s="74"/>
      <c r="B213" s="93"/>
      <c r="C213" s="74"/>
      <c r="D213" s="88"/>
      <c r="E213" s="135"/>
      <c r="F213" s="135"/>
    </row>
    <row r="214" spans="1:6" customFormat="1" ht="13.8">
      <c r="A214" s="74"/>
      <c r="B214" s="93"/>
      <c r="C214" s="74"/>
      <c r="D214" s="88"/>
      <c r="E214" s="135"/>
      <c r="F214" s="135"/>
    </row>
    <row r="215" spans="1:6" customFormat="1" ht="13.8">
      <c r="A215" s="74"/>
      <c r="B215" s="93"/>
      <c r="C215" s="74"/>
      <c r="D215" s="88"/>
      <c r="E215" s="135"/>
      <c r="F215" s="135"/>
    </row>
    <row r="216" spans="1:6" customFormat="1" ht="13.8">
      <c r="A216" s="74"/>
      <c r="B216" s="93"/>
      <c r="C216" s="74"/>
      <c r="D216" s="88"/>
      <c r="E216" s="135"/>
      <c r="F216" s="135"/>
    </row>
    <row r="217" spans="1:6" customFormat="1" ht="13.8">
      <c r="A217" s="74"/>
      <c r="B217" s="93"/>
      <c r="C217" s="74"/>
      <c r="D217" s="88"/>
      <c r="E217" s="135"/>
      <c r="F217" s="135"/>
    </row>
    <row r="218" spans="1:6" customFormat="1" ht="13.8">
      <c r="A218" s="74"/>
      <c r="B218" s="93"/>
      <c r="C218" s="74"/>
      <c r="D218" s="88"/>
      <c r="E218" s="135"/>
      <c r="F218" s="135"/>
    </row>
    <row r="219" spans="1:6" customFormat="1" ht="13.8">
      <c r="A219" s="74"/>
      <c r="B219" s="93"/>
      <c r="C219" s="74"/>
      <c r="D219" s="88"/>
      <c r="E219" s="135"/>
      <c r="F219" s="135"/>
    </row>
    <row r="220" spans="1:6" customFormat="1" ht="13.8">
      <c r="A220" s="74"/>
      <c r="B220" s="93"/>
      <c r="C220" s="74"/>
      <c r="D220" s="88"/>
      <c r="E220" s="135"/>
      <c r="F220" s="135"/>
    </row>
    <row r="221" spans="1:6" customFormat="1" ht="13.8">
      <c r="A221" s="74"/>
      <c r="B221" s="93"/>
      <c r="C221" s="74"/>
      <c r="D221" s="88"/>
      <c r="E221" s="135"/>
      <c r="F221" s="135"/>
    </row>
    <row r="222" spans="1:6" customFormat="1" ht="13.8">
      <c r="A222" s="74"/>
      <c r="B222" s="93"/>
      <c r="C222" s="74"/>
      <c r="D222" s="88"/>
      <c r="E222" s="135"/>
      <c r="F222" s="135"/>
    </row>
    <row r="223" spans="1:6" customFormat="1" ht="13.8">
      <c r="A223" s="74"/>
      <c r="B223" s="93"/>
      <c r="C223" s="74"/>
      <c r="D223" s="88"/>
      <c r="E223" s="135"/>
      <c r="F223" s="135"/>
    </row>
    <row r="224" spans="1:6" customFormat="1" ht="13.8">
      <c r="A224" s="74"/>
      <c r="B224" s="93"/>
      <c r="C224" s="74"/>
      <c r="D224" s="88"/>
      <c r="E224" s="135"/>
      <c r="F224" s="135"/>
    </row>
    <row r="225" spans="1:6" customFormat="1" ht="13.8">
      <c r="A225" s="74"/>
      <c r="B225" s="93"/>
      <c r="C225" s="74"/>
      <c r="D225" s="88"/>
      <c r="E225" s="135"/>
      <c r="F225" s="135"/>
    </row>
    <row r="226" spans="1:6" customFormat="1" ht="13.8">
      <c r="A226" s="74"/>
      <c r="B226" s="93"/>
      <c r="C226" s="74"/>
      <c r="D226" s="88"/>
      <c r="E226" s="135"/>
      <c r="F226" s="135"/>
    </row>
    <row r="227" spans="1:6" customFormat="1" ht="13.8">
      <c r="A227" s="74"/>
      <c r="B227" s="93"/>
      <c r="C227" s="74"/>
      <c r="D227" s="88"/>
      <c r="E227" s="135"/>
      <c r="F227" s="135"/>
    </row>
    <row r="228" spans="1:6" customFormat="1" ht="13.8">
      <c r="A228" s="74"/>
      <c r="B228" s="93"/>
      <c r="C228" s="74"/>
      <c r="D228" s="88"/>
      <c r="E228" s="135"/>
      <c r="F228" s="135"/>
    </row>
    <row r="229" spans="1:6" customFormat="1" ht="13.8">
      <c r="A229" s="74"/>
      <c r="B229" s="93"/>
      <c r="C229" s="74"/>
      <c r="D229" s="88"/>
      <c r="E229" s="135"/>
      <c r="F229" s="135"/>
    </row>
    <row r="230" spans="1:6" customFormat="1" ht="13.8">
      <c r="A230" s="74"/>
      <c r="B230" s="93"/>
      <c r="C230" s="74"/>
      <c r="D230" s="88"/>
      <c r="E230" s="135"/>
      <c r="F230" s="135"/>
    </row>
    <row r="231" spans="1:6" customFormat="1" ht="13.8">
      <c r="A231" s="74"/>
      <c r="B231" s="93"/>
      <c r="C231" s="74"/>
      <c r="D231" s="88"/>
      <c r="E231" s="135"/>
      <c r="F231" s="135"/>
    </row>
    <row r="232" spans="1:6" customFormat="1" ht="13.8">
      <c r="A232" s="74"/>
      <c r="B232" s="93"/>
      <c r="C232" s="74"/>
      <c r="D232" s="88"/>
      <c r="E232" s="135"/>
      <c r="F232" s="135"/>
    </row>
    <row r="233" spans="1:6" customFormat="1" ht="13.8">
      <c r="A233" s="74"/>
      <c r="B233" s="93"/>
      <c r="C233" s="74"/>
      <c r="D233" s="88"/>
      <c r="E233" s="135"/>
      <c r="F233" s="135"/>
    </row>
    <row r="234" spans="1:6" customFormat="1" ht="13.8">
      <c r="A234" s="74"/>
      <c r="B234" s="93"/>
      <c r="C234" s="74"/>
      <c r="D234" s="88"/>
      <c r="E234" s="135"/>
      <c r="F234" s="135"/>
    </row>
    <row r="235" spans="1:6" customFormat="1" ht="13.8">
      <c r="A235" s="74"/>
      <c r="B235" s="93"/>
      <c r="C235" s="74"/>
      <c r="D235" s="88"/>
      <c r="E235" s="135"/>
      <c r="F235" s="135"/>
    </row>
    <row r="236" spans="1:6" customFormat="1" ht="15.6">
      <c r="A236" s="74"/>
      <c r="B236" s="93"/>
      <c r="C236" s="89"/>
      <c r="D236" s="87"/>
      <c r="E236" s="135"/>
      <c r="F236" s="135"/>
    </row>
    <row r="237" spans="1:6" customFormat="1" ht="15.6">
      <c r="A237" s="74"/>
      <c r="B237" s="134" t="s">
        <v>461</v>
      </c>
      <c r="C237" s="89"/>
      <c r="D237" s="87"/>
      <c r="E237" s="135"/>
      <c r="F237" s="135"/>
    </row>
    <row r="238" spans="1:6" customFormat="1" ht="27.6">
      <c r="A238" s="74"/>
      <c r="B238" s="134" t="s">
        <v>361</v>
      </c>
      <c r="C238" s="89"/>
      <c r="D238" s="87"/>
      <c r="E238" s="135"/>
      <c r="F238" s="135"/>
    </row>
    <row r="239" spans="1:6" customFormat="1" ht="13.8">
      <c r="A239" s="66" t="str">
        <f>IF(C239&lt;&gt;"",MAX(A237:A238)+1,"")</f>
        <v/>
      </c>
      <c r="B239" s="96" t="s">
        <v>20</v>
      </c>
      <c r="C239" s="75"/>
      <c r="D239" s="75"/>
      <c r="E239" s="143"/>
      <c r="F239" s="144">
        <f>SUM(F192:F237)</f>
        <v>0</v>
      </c>
    </row>
    <row r="240" spans="1:6" customFormat="1" ht="13.8">
      <c r="A240" s="68" t="str">
        <f>IF(C240&lt;&gt;"",MAX(#REF!)+1,"")</f>
        <v/>
      </c>
      <c r="B240" s="132" t="s">
        <v>461</v>
      </c>
      <c r="C240" s="133"/>
      <c r="D240" s="133"/>
      <c r="E240" s="142"/>
      <c r="F240" s="142"/>
    </row>
    <row r="241" spans="1:6" customFormat="1" ht="13.8">
      <c r="A241" s="65" t="str">
        <f>IF(C241&lt;&gt;"",MAX(A240:A240)+1,"")</f>
        <v/>
      </c>
      <c r="B241" s="134" t="s">
        <v>362</v>
      </c>
      <c r="C241" s="150"/>
      <c r="D241" s="74"/>
      <c r="E241" s="135"/>
      <c r="F241" s="135"/>
    </row>
    <row r="242" spans="1:6" customFormat="1" ht="13.8">
      <c r="A242" s="65" t="str">
        <f>IF(C242&lt;&gt;"",MAX(#REF!)+1,"")</f>
        <v/>
      </c>
      <c r="B242" s="93"/>
      <c r="C242" s="150"/>
      <c r="D242" s="74"/>
      <c r="E242" s="135"/>
      <c r="F242" s="135"/>
    </row>
    <row r="243" spans="1:6" customFormat="1" ht="13.8">
      <c r="A243" s="65"/>
      <c r="B243" s="134" t="s">
        <v>29</v>
      </c>
      <c r="C243" s="155" t="s">
        <v>2</v>
      </c>
      <c r="D243" s="97"/>
      <c r="E243" s="135"/>
      <c r="F243" s="135"/>
    </row>
    <row r="244" spans="1:6" customFormat="1" ht="13.8">
      <c r="A244" s="65"/>
      <c r="B244" s="93"/>
      <c r="C244" s="152"/>
      <c r="D244" s="97"/>
      <c r="E244" s="135"/>
      <c r="F244" s="135"/>
    </row>
    <row r="245" spans="1:6" customFormat="1" ht="13.8">
      <c r="A245" s="65"/>
      <c r="B245" s="134" t="str">
        <f>B53</f>
        <v>FIRST FLOOR - FRESH AIR DUCT SYSTEM (SOUTH)</v>
      </c>
      <c r="C245" s="151" t="s">
        <v>230</v>
      </c>
      <c r="D245" s="97"/>
      <c r="E245" s="135"/>
      <c r="F245" s="135">
        <f>F54</f>
        <v>0</v>
      </c>
    </row>
    <row r="246" spans="1:6" customFormat="1" ht="13.8">
      <c r="A246" s="65"/>
      <c r="B246" s="95"/>
      <c r="C246" s="151"/>
      <c r="D246" s="97"/>
      <c r="E246" s="135"/>
      <c r="F246" s="135"/>
    </row>
    <row r="247" spans="1:6" customFormat="1" ht="27.6">
      <c r="A247" s="65"/>
      <c r="B247" s="134" t="str">
        <f>B96</f>
        <v>FIRST FLOOR - FRESH AIR MECHANICAL EQUIPMENT (SOUTH)</v>
      </c>
      <c r="C247" s="151" t="s">
        <v>231</v>
      </c>
      <c r="D247" s="97"/>
      <c r="E247" s="135"/>
      <c r="F247" s="135">
        <f>F97</f>
        <v>0</v>
      </c>
    </row>
    <row r="248" spans="1:6" customFormat="1" ht="13.8">
      <c r="A248" s="65"/>
      <c r="B248" s="93"/>
      <c r="C248" s="151"/>
      <c r="D248" s="97"/>
      <c r="E248" s="135"/>
      <c r="F248" s="135"/>
    </row>
    <row r="249" spans="1:6" customFormat="1" ht="27.6">
      <c r="A249" s="65"/>
      <c r="B249" s="134" t="str">
        <f>B188</f>
        <v>FIRST FLOOR - AIR CONDITIONING MECHANICAL EQUIPMENT (SOUTH)</v>
      </c>
      <c r="C249" s="151" t="s">
        <v>232</v>
      </c>
      <c r="D249" s="97"/>
      <c r="E249" s="135"/>
      <c r="F249" s="135">
        <f>F189</f>
        <v>0</v>
      </c>
    </row>
    <row r="250" spans="1:6" customFormat="1" ht="13.8">
      <c r="A250" s="65"/>
      <c r="B250" s="95"/>
      <c r="C250" s="151"/>
      <c r="D250" s="97"/>
      <c r="E250" s="135"/>
      <c r="F250" s="135"/>
    </row>
    <row r="251" spans="1:6" customFormat="1" ht="27.6">
      <c r="A251" s="65"/>
      <c r="B251" s="134" t="str">
        <f>B238</f>
        <v>FIRST FLOOR - EXTRACT AIR MECHANICAL EQUIPMENT (SOUTH)</v>
      </c>
      <c r="C251" s="151" t="s">
        <v>233</v>
      </c>
      <c r="D251" s="97"/>
      <c r="E251" s="135"/>
      <c r="F251" s="135">
        <f>F239</f>
        <v>0</v>
      </c>
    </row>
    <row r="252" spans="1:6" customFormat="1" ht="13.8">
      <c r="A252" s="65"/>
      <c r="B252" s="134"/>
      <c r="C252" s="151"/>
      <c r="D252" s="97"/>
      <c r="E252" s="135"/>
      <c r="F252" s="135"/>
    </row>
    <row r="253" spans="1:6" customFormat="1" ht="13.8">
      <c r="A253" s="65"/>
      <c r="B253" s="134"/>
      <c r="C253" s="151"/>
      <c r="D253" s="97"/>
      <c r="E253" s="135"/>
      <c r="F253" s="135"/>
    </row>
    <row r="254" spans="1:6" customFormat="1" ht="13.8">
      <c r="A254" s="65"/>
      <c r="B254" s="134"/>
      <c r="C254" s="151"/>
      <c r="D254" s="97"/>
      <c r="E254" s="135"/>
      <c r="F254" s="135"/>
    </row>
    <row r="255" spans="1:6" customFormat="1" ht="13.8">
      <c r="A255" s="65"/>
      <c r="B255" s="134"/>
      <c r="C255" s="151"/>
      <c r="D255" s="97"/>
      <c r="E255" s="135"/>
      <c r="F255" s="135"/>
    </row>
    <row r="256" spans="1:6" customFormat="1" ht="13.8">
      <c r="A256" s="65"/>
      <c r="B256" s="134"/>
      <c r="C256" s="151"/>
      <c r="D256" s="97"/>
      <c r="E256" s="135"/>
      <c r="F256" s="135"/>
    </row>
    <row r="257" spans="1:6" customFormat="1" ht="13.8">
      <c r="A257" s="65"/>
      <c r="B257" s="134"/>
      <c r="C257" s="151"/>
      <c r="D257" s="97"/>
      <c r="E257" s="135"/>
      <c r="F257" s="135"/>
    </row>
    <row r="258" spans="1:6" customFormat="1" ht="13.8">
      <c r="A258" s="65"/>
      <c r="B258" s="134"/>
      <c r="C258" s="151"/>
      <c r="D258" s="97"/>
      <c r="E258" s="135"/>
      <c r="F258" s="135"/>
    </row>
    <row r="259" spans="1:6" customFormat="1" ht="13.8">
      <c r="A259" s="65"/>
      <c r="B259" s="134"/>
      <c r="C259" s="151"/>
      <c r="D259" s="97"/>
      <c r="E259" s="135"/>
      <c r="F259" s="135"/>
    </row>
    <row r="260" spans="1:6" customFormat="1" ht="13.8">
      <c r="A260" s="65"/>
      <c r="B260" s="134"/>
      <c r="C260" s="151"/>
      <c r="D260" s="97"/>
      <c r="E260" s="135"/>
      <c r="F260" s="135"/>
    </row>
    <row r="261" spans="1:6" customFormat="1" ht="13.8">
      <c r="A261" s="65"/>
      <c r="B261" s="134"/>
      <c r="C261" s="151"/>
      <c r="D261" s="97"/>
      <c r="E261" s="135"/>
      <c r="F261" s="135"/>
    </row>
    <row r="262" spans="1:6" customFormat="1" ht="13.8">
      <c r="A262" s="65"/>
      <c r="B262" s="134"/>
      <c r="C262" s="151"/>
      <c r="D262" s="97"/>
      <c r="E262" s="135"/>
      <c r="F262" s="135"/>
    </row>
    <row r="263" spans="1:6" customFormat="1" ht="13.8">
      <c r="A263" s="65"/>
      <c r="B263" s="134"/>
      <c r="C263" s="151"/>
      <c r="D263" s="97"/>
      <c r="E263" s="135"/>
      <c r="F263" s="135"/>
    </row>
    <row r="264" spans="1:6" customFormat="1" ht="13.8">
      <c r="A264" s="65"/>
      <c r="B264" s="134"/>
      <c r="C264" s="151"/>
      <c r="D264" s="97"/>
      <c r="E264" s="135"/>
      <c r="F264" s="135"/>
    </row>
    <row r="265" spans="1:6" customFormat="1" ht="13.8">
      <c r="A265" s="65"/>
      <c r="B265" s="134"/>
      <c r="C265" s="151"/>
      <c r="D265" s="97"/>
      <c r="E265" s="135"/>
      <c r="F265" s="135"/>
    </row>
    <row r="266" spans="1:6" customFormat="1" ht="13.8">
      <c r="A266" s="65"/>
      <c r="B266" s="134"/>
      <c r="C266" s="151"/>
      <c r="D266" s="97"/>
      <c r="E266" s="135"/>
      <c r="F266" s="135"/>
    </row>
    <row r="267" spans="1:6" customFormat="1" ht="13.8">
      <c r="A267" s="65"/>
      <c r="B267" s="134"/>
      <c r="C267" s="151"/>
      <c r="D267" s="97"/>
      <c r="E267" s="135"/>
      <c r="F267" s="135"/>
    </row>
    <row r="268" spans="1:6" customFormat="1" ht="13.8">
      <c r="A268" s="65"/>
      <c r="B268" s="134"/>
      <c r="C268" s="151"/>
      <c r="D268" s="97"/>
      <c r="E268" s="135"/>
      <c r="F268" s="135"/>
    </row>
    <row r="269" spans="1:6" customFormat="1" ht="13.8">
      <c r="A269" s="65"/>
      <c r="B269" s="134"/>
      <c r="C269" s="151"/>
      <c r="D269" s="97"/>
      <c r="E269" s="135"/>
      <c r="F269" s="135"/>
    </row>
    <row r="270" spans="1:6" customFormat="1" ht="13.8">
      <c r="A270" s="65"/>
      <c r="B270" s="134"/>
      <c r="C270" s="151"/>
      <c r="D270" s="97"/>
      <c r="E270" s="135"/>
      <c r="F270" s="135"/>
    </row>
    <row r="271" spans="1:6" customFormat="1" ht="13.8">
      <c r="A271" s="65"/>
      <c r="B271" s="134"/>
      <c r="C271" s="151"/>
      <c r="D271" s="97"/>
      <c r="E271" s="135"/>
      <c r="F271" s="135"/>
    </row>
    <row r="272" spans="1:6" customFormat="1" ht="13.8">
      <c r="A272" s="65"/>
      <c r="B272" s="134"/>
      <c r="C272" s="151"/>
      <c r="D272" s="97"/>
      <c r="E272" s="135"/>
      <c r="F272" s="135"/>
    </row>
    <row r="273" spans="1:6" customFormat="1" ht="13.8">
      <c r="A273" s="65"/>
      <c r="B273" s="134"/>
      <c r="C273" s="151"/>
      <c r="D273" s="97"/>
      <c r="E273" s="135"/>
      <c r="F273" s="135"/>
    </row>
    <row r="274" spans="1:6" customFormat="1" ht="13.8">
      <c r="A274" s="65"/>
      <c r="B274" s="134"/>
      <c r="C274" s="151"/>
      <c r="D274" s="97"/>
      <c r="E274" s="135"/>
      <c r="F274" s="135"/>
    </row>
    <row r="275" spans="1:6" customFormat="1" ht="13.8">
      <c r="A275" s="65"/>
      <c r="B275" s="134"/>
      <c r="C275" s="151"/>
      <c r="D275" s="97"/>
      <c r="E275" s="135"/>
      <c r="F275" s="135"/>
    </row>
    <row r="276" spans="1:6" customFormat="1" ht="13.8">
      <c r="A276" s="65"/>
      <c r="B276" s="134"/>
      <c r="C276" s="151"/>
      <c r="D276" s="97"/>
      <c r="E276" s="135"/>
      <c r="F276" s="135"/>
    </row>
    <row r="277" spans="1:6" customFormat="1" ht="13.8">
      <c r="A277" s="65"/>
      <c r="B277" s="134"/>
      <c r="C277" s="151"/>
      <c r="D277" s="97"/>
      <c r="E277" s="135"/>
      <c r="F277" s="135"/>
    </row>
    <row r="278" spans="1:6" customFormat="1" ht="13.8">
      <c r="A278" s="65"/>
      <c r="B278" s="134"/>
      <c r="C278" s="151"/>
      <c r="D278" s="97"/>
      <c r="E278" s="135"/>
      <c r="F278" s="135"/>
    </row>
    <row r="279" spans="1:6" customFormat="1" ht="13.8">
      <c r="A279" s="65"/>
      <c r="B279" s="134"/>
      <c r="C279" s="151"/>
      <c r="D279" s="97"/>
      <c r="E279" s="135"/>
      <c r="F279" s="135"/>
    </row>
    <row r="280" spans="1:6" customFormat="1" ht="13.8">
      <c r="A280" s="65"/>
      <c r="B280" s="134"/>
      <c r="C280" s="151"/>
      <c r="D280" s="97"/>
      <c r="E280" s="135"/>
      <c r="F280" s="135"/>
    </row>
    <row r="281" spans="1:6" customFormat="1" ht="13.8">
      <c r="A281" s="65"/>
      <c r="B281" s="134"/>
      <c r="C281" s="151"/>
      <c r="D281" s="97"/>
      <c r="E281" s="135"/>
      <c r="F281" s="135"/>
    </row>
    <row r="282" spans="1:6" customFormat="1" ht="13.8">
      <c r="A282" s="65"/>
      <c r="B282" s="134"/>
      <c r="C282" s="151"/>
      <c r="D282" s="97"/>
      <c r="E282" s="135"/>
      <c r="F282" s="135"/>
    </row>
    <row r="283" spans="1:6" customFormat="1" ht="13.8">
      <c r="A283" s="65"/>
      <c r="B283" s="134"/>
      <c r="C283" s="151"/>
      <c r="D283" s="97"/>
      <c r="E283" s="135"/>
      <c r="F283" s="135"/>
    </row>
    <row r="284" spans="1:6" customFormat="1" ht="13.8">
      <c r="A284" s="65"/>
      <c r="B284" s="134"/>
      <c r="C284" s="151"/>
      <c r="D284" s="97"/>
      <c r="E284" s="135"/>
      <c r="F284" s="135"/>
    </row>
    <row r="285" spans="1:6" customFormat="1" ht="13.8">
      <c r="A285" s="65"/>
      <c r="B285" s="134"/>
      <c r="C285" s="151"/>
      <c r="D285" s="97"/>
      <c r="E285" s="135"/>
      <c r="F285" s="135"/>
    </row>
    <row r="286" spans="1:6" customFormat="1" ht="13.8">
      <c r="A286" s="65"/>
      <c r="B286" s="134"/>
      <c r="C286" s="151"/>
      <c r="D286" s="97"/>
      <c r="E286" s="135"/>
      <c r="F286" s="135"/>
    </row>
    <row r="287" spans="1:6" customFormat="1" ht="13.8">
      <c r="A287" s="65"/>
      <c r="B287" s="134"/>
      <c r="C287" s="151"/>
      <c r="D287" s="97"/>
      <c r="E287" s="135"/>
      <c r="F287" s="135"/>
    </row>
    <row r="288" spans="1:6" customFormat="1" ht="13.8">
      <c r="A288" s="65" t="str">
        <f>IF(C288&lt;&gt;"",MAX(A240:A287)+1,"")</f>
        <v/>
      </c>
      <c r="B288" s="134" t="s">
        <v>461</v>
      </c>
      <c r="C288" s="74"/>
      <c r="D288" s="74"/>
      <c r="E288" s="135"/>
      <c r="F288" s="135"/>
    </row>
    <row r="289" spans="1:6" customFormat="1" ht="13.8">
      <c r="A289" s="65" t="str">
        <f>IF(C289&lt;&gt;"",MAX(A240:A288)+1,"")</f>
        <v/>
      </c>
      <c r="B289" s="134" t="s">
        <v>362</v>
      </c>
      <c r="C289" s="74"/>
      <c r="D289" s="74"/>
      <c r="E289" s="135"/>
      <c r="F289" s="135"/>
    </row>
    <row r="290" spans="1:6" customFormat="1" ht="13.8">
      <c r="A290" s="66"/>
      <c r="B290" s="100" t="s">
        <v>1</v>
      </c>
      <c r="C290" s="75"/>
      <c r="D290" s="75"/>
      <c r="E290" s="143"/>
      <c r="F290" s="144">
        <f>SUM(F241:F288)</f>
        <v>0</v>
      </c>
    </row>
    <row r="291" spans="1:6" customFormat="1">
      <c r="A291" s="11"/>
      <c r="B291" s="8"/>
      <c r="C291" s="11"/>
      <c r="D291" s="11"/>
      <c r="E291" s="11"/>
      <c r="F291" s="84"/>
    </row>
    <row r="292" spans="1:6" customFormat="1">
      <c r="A292" s="11"/>
      <c r="B292" s="8"/>
      <c r="C292" s="11"/>
      <c r="D292" s="11"/>
      <c r="E292" s="11"/>
      <c r="F292" s="84"/>
    </row>
    <row r="293" spans="1:6" customFormat="1">
      <c r="A293" s="11"/>
      <c r="B293" s="8"/>
      <c r="C293" s="11"/>
      <c r="D293" s="11"/>
      <c r="E293" s="11"/>
      <c r="F293" s="84"/>
    </row>
    <row r="294" spans="1:6" customFormat="1">
      <c r="A294" s="11"/>
      <c r="B294" s="8"/>
      <c r="C294" s="11"/>
      <c r="D294" s="11"/>
      <c r="E294" s="11"/>
      <c r="F294" s="84"/>
    </row>
    <row r="295" spans="1:6" customFormat="1">
      <c r="A295" s="11"/>
      <c r="B295" s="8"/>
      <c r="C295" s="11"/>
      <c r="D295" s="11"/>
      <c r="E295" s="11"/>
      <c r="F295" s="84"/>
    </row>
    <row r="296" spans="1:6" customFormat="1">
      <c r="A296" s="11"/>
      <c r="B296" s="8"/>
      <c r="C296" s="11"/>
      <c r="D296" s="11"/>
      <c r="E296" s="11"/>
      <c r="F296" s="84"/>
    </row>
    <row r="297" spans="1:6" customFormat="1">
      <c r="A297" s="11"/>
      <c r="B297" s="8"/>
      <c r="C297" s="11"/>
      <c r="D297" s="11"/>
      <c r="E297" s="11"/>
      <c r="F297" s="84"/>
    </row>
    <row r="298" spans="1:6" customFormat="1">
      <c r="A298" s="11"/>
      <c r="B298" s="8"/>
      <c r="C298" s="11"/>
      <c r="D298" s="11"/>
      <c r="E298" s="11"/>
      <c r="F298" s="84"/>
    </row>
    <row r="299" spans="1:6" customFormat="1">
      <c r="A299" s="11"/>
      <c r="B299" s="8"/>
      <c r="C299" s="11"/>
      <c r="D299" s="11"/>
      <c r="E299" s="11"/>
      <c r="F299" s="84"/>
    </row>
    <row r="300" spans="1:6" customFormat="1">
      <c r="A300" s="11"/>
      <c r="B300" s="8"/>
      <c r="C300" s="11"/>
      <c r="D300" s="11"/>
      <c r="E300" s="11"/>
      <c r="F300" s="84"/>
    </row>
    <row r="301" spans="1:6" customFormat="1">
      <c r="A301" s="11"/>
      <c r="B301" s="8"/>
      <c r="C301" s="11"/>
      <c r="D301" s="11"/>
      <c r="E301" s="11"/>
      <c r="F301" s="84"/>
    </row>
    <row r="302" spans="1:6" customFormat="1">
      <c r="A302" s="11"/>
      <c r="B302" s="8"/>
      <c r="C302" s="11"/>
      <c r="D302" s="11"/>
      <c r="E302" s="11"/>
      <c r="F302" s="84"/>
    </row>
    <row r="303" spans="1:6" customFormat="1">
      <c r="A303" s="11"/>
      <c r="B303" s="8"/>
      <c r="C303" s="11"/>
      <c r="D303" s="11"/>
      <c r="E303" s="11"/>
      <c r="F303" s="84"/>
    </row>
    <row r="304" spans="1:6" customFormat="1">
      <c r="A304" s="11"/>
      <c r="B304" s="8"/>
      <c r="C304" s="11"/>
      <c r="D304" s="11"/>
      <c r="E304" s="11"/>
      <c r="F304" s="84"/>
    </row>
    <row r="305" spans="1:6" customFormat="1">
      <c r="A305" s="11"/>
      <c r="B305" s="8"/>
      <c r="C305" s="11"/>
      <c r="D305" s="11"/>
      <c r="E305" s="11"/>
      <c r="F305" s="84"/>
    </row>
    <row r="306" spans="1:6" customFormat="1">
      <c r="A306" s="11"/>
      <c r="B306" s="8"/>
      <c r="C306" s="11"/>
      <c r="D306" s="11"/>
      <c r="E306" s="11"/>
      <c r="F306" s="84"/>
    </row>
    <row r="307" spans="1:6" customFormat="1">
      <c r="A307" s="11"/>
      <c r="B307" s="8"/>
      <c r="C307" s="11"/>
      <c r="D307" s="11"/>
      <c r="E307" s="11"/>
      <c r="F307" s="84"/>
    </row>
    <row r="308" spans="1:6" customFormat="1">
      <c r="A308" s="11"/>
      <c r="B308" s="8"/>
      <c r="C308" s="11"/>
      <c r="D308" s="11"/>
      <c r="E308" s="11"/>
      <c r="F308" s="84"/>
    </row>
    <row r="309" spans="1:6" customFormat="1">
      <c r="A309" s="11"/>
      <c r="B309" s="8"/>
      <c r="C309" s="11"/>
      <c r="D309" s="11"/>
      <c r="E309" s="11"/>
      <c r="F309" s="84"/>
    </row>
    <row r="310" spans="1:6" customFormat="1">
      <c r="A310" s="11"/>
      <c r="B310" s="8"/>
      <c r="C310" s="11"/>
      <c r="D310" s="11"/>
      <c r="E310" s="11"/>
      <c r="F310" s="84"/>
    </row>
    <row r="311" spans="1:6" customFormat="1">
      <c r="A311" s="11"/>
      <c r="B311" s="8"/>
      <c r="C311" s="11"/>
      <c r="D311" s="11"/>
      <c r="E311" s="11"/>
      <c r="F311" s="84"/>
    </row>
    <row r="312" spans="1:6" customFormat="1">
      <c r="A312" s="11"/>
      <c r="B312" s="8"/>
      <c r="C312" s="11"/>
      <c r="D312" s="11"/>
      <c r="E312" s="11"/>
      <c r="F312" s="84"/>
    </row>
    <row r="313" spans="1:6" customFormat="1">
      <c r="A313" s="11"/>
      <c r="B313" s="8"/>
      <c r="C313" s="11"/>
      <c r="D313" s="11"/>
      <c r="E313" s="11"/>
      <c r="F313" s="84"/>
    </row>
    <row r="314" spans="1:6" customFormat="1">
      <c r="A314" s="11"/>
      <c r="B314" s="8"/>
      <c r="C314" s="11"/>
      <c r="D314" s="11"/>
      <c r="E314" s="11"/>
      <c r="F314" s="84"/>
    </row>
    <row r="315" spans="1:6" customFormat="1">
      <c r="A315" s="11"/>
      <c r="B315" s="8"/>
      <c r="C315" s="11"/>
      <c r="D315" s="11"/>
      <c r="E315" s="11"/>
      <c r="F315" s="84"/>
    </row>
    <row r="316" spans="1:6" customFormat="1">
      <c r="A316" s="11"/>
      <c r="B316" s="8"/>
      <c r="C316" s="11"/>
      <c r="D316" s="11"/>
      <c r="E316" s="11"/>
      <c r="F316" s="84"/>
    </row>
    <row r="317" spans="1:6" customFormat="1">
      <c r="A317" s="11"/>
      <c r="B317" s="8"/>
      <c r="C317" s="11"/>
      <c r="D317" s="11"/>
      <c r="E317" s="11"/>
      <c r="F317" s="84"/>
    </row>
    <row r="318" spans="1:6" customFormat="1">
      <c r="A318" s="11"/>
      <c r="B318" s="8"/>
      <c r="C318" s="11"/>
      <c r="D318" s="11"/>
      <c r="E318" s="11"/>
      <c r="F318" s="84"/>
    </row>
    <row r="319" spans="1:6" customFormat="1">
      <c r="A319" s="11"/>
      <c r="B319" s="8"/>
      <c r="C319" s="11"/>
      <c r="D319" s="11"/>
      <c r="E319" s="11"/>
      <c r="F319" s="84"/>
    </row>
    <row r="320" spans="1:6" customFormat="1">
      <c r="A320" s="11"/>
      <c r="B320" s="8"/>
      <c r="C320" s="11"/>
      <c r="D320" s="11"/>
      <c r="E320" s="11"/>
      <c r="F320" s="84"/>
    </row>
    <row r="321" spans="1:6" customFormat="1">
      <c r="A321" s="11"/>
      <c r="B321" s="8"/>
      <c r="C321" s="11"/>
      <c r="D321" s="11"/>
      <c r="E321" s="11"/>
      <c r="F321" s="84"/>
    </row>
    <row r="322" spans="1:6" customFormat="1">
      <c r="A322" s="11"/>
      <c r="B322" s="8"/>
      <c r="C322" s="11"/>
      <c r="D322" s="11"/>
      <c r="E322" s="11"/>
      <c r="F322" s="84"/>
    </row>
    <row r="323" spans="1:6" customFormat="1">
      <c r="A323" s="11"/>
      <c r="B323" s="8"/>
      <c r="C323" s="11"/>
      <c r="D323" s="11"/>
      <c r="E323" s="11"/>
      <c r="F323" s="84"/>
    </row>
    <row r="324" spans="1:6" customFormat="1">
      <c r="A324" s="11"/>
      <c r="B324" s="8"/>
      <c r="C324" s="11"/>
      <c r="D324" s="11"/>
      <c r="E324" s="11"/>
      <c r="F324" s="84"/>
    </row>
  </sheetData>
  <mergeCells count="2">
    <mergeCell ref="A1:E1"/>
    <mergeCell ref="A2:E2"/>
  </mergeCells>
  <pageMargins left="0.23622047244094491" right="0.23622047244094491" top="0.74803149606299213" bottom="0.74803149606299213" header="0.31496062992125984" footer="0.31496062992125984"/>
  <pageSetup paperSize="9" firstPageNumber="10" orientation="portrait" useFirstPageNumber="1" r:id="rId1"/>
  <headerFooter alignWithMargins="0">
    <oddHeader>&amp;C&amp;"-,Regular"&amp;K515151NECSA_AREA_26_FIRST_FLOOR_OFFICES_HVAC_Rev 0</oddHeader>
    <oddFooter>&amp;C&amp;"-,Regular"&amp;K515151&amp;P</oddFooter>
  </headerFooter>
  <rowBreaks count="1" manualBreakCount="1">
    <brk id="239"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view="pageBreakPreview" zoomScaleNormal="100" zoomScaleSheetLayoutView="100" workbookViewId="0">
      <selection activeCell="D24" sqref="D24"/>
    </sheetView>
  </sheetViews>
  <sheetFormatPr defaultColWidth="8.5546875" defaultRowHeight="13.2"/>
  <cols>
    <col min="1" max="1" width="11.109375" style="11" customWidth="1"/>
    <col min="2" max="2" width="48.109375" style="8" customWidth="1"/>
    <col min="3" max="4" width="4.5546875" style="11" customWidth="1"/>
    <col min="5" max="5" width="15.44140625" style="11" customWidth="1"/>
    <col min="6" max="6" width="16.6640625" style="84" customWidth="1"/>
    <col min="7" max="7" width="8.5546875" style="1"/>
    <col min="9" max="16384" width="8.5546875" style="1"/>
  </cols>
  <sheetData>
    <row r="1" spans="1:7" ht="15.6">
      <c r="A1" s="258" t="s">
        <v>462</v>
      </c>
      <c r="B1" s="264"/>
      <c r="C1" s="264"/>
      <c r="D1" s="264"/>
      <c r="E1" s="264"/>
      <c r="F1" s="165"/>
      <c r="G1"/>
    </row>
    <row r="2" spans="1:7" ht="15.6">
      <c r="A2" s="261" t="s">
        <v>419</v>
      </c>
      <c r="B2" s="265"/>
      <c r="C2" s="265"/>
      <c r="D2" s="265"/>
      <c r="E2" s="265"/>
      <c r="F2" s="166"/>
      <c r="G2"/>
    </row>
    <row r="3" spans="1:7" ht="15.6">
      <c r="A3" s="63"/>
      <c r="B3" s="69"/>
      <c r="C3" s="71"/>
      <c r="D3" s="71"/>
      <c r="E3" s="71"/>
      <c r="F3" s="83"/>
      <c r="G3"/>
    </row>
    <row r="4" spans="1:7" ht="13.8">
      <c r="A4" s="161" t="s">
        <v>21</v>
      </c>
      <c r="B4" s="161" t="s">
        <v>22</v>
      </c>
      <c r="C4" s="163" t="s">
        <v>23</v>
      </c>
      <c r="D4" s="163" t="s">
        <v>24</v>
      </c>
      <c r="E4" s="163" t="s">
        <v>25</v>
      </c>
      <c r="F4" s="164" t="s">
        <v>26</v>
      </c>
      <c r="G4"/>
    </row>
    <row r="5" spans="1:7" ht="13.8">
      <c r="A5" s="68" t="str">
        <f>IF(C5&lt;&gt;"",MAX(#REF!)+1,"")</f>
        <v/>
      </c>
      <c r="B5" s="132" t="s">
        <v>463</v>
      </c>
      <c r="C5" s="133"/>
      <c r="D5" s="133"/>
      <c r="E5" s="142"/>
      <c r="F5" s="142"/>
      <c r="G5"/>
    </row>
    <row r="6" spans="1:7" ht="13.8">
      <c r="A6" s="65" t="str">
        <f>IF(C6&lt;&gt;"",MAX(A5:A5)+1,"")</f>
        <v/>
      </c>
      <c r="B6" s="134" t="s">
        <v>420</v>
      </c>
      <c r="C6" s="74"/>
      <c r="D6" s="74"/>
      <c r="E6" s="135"/>
      <c r="F6" s="135"/>
      <c r="G6"/>
    </row>
    <row r="7" spans="1:7" ht="13.8">
      <c r="A7" s="65"/>
      <c r="B7" s="134"/>
      <c r="C7" s="74"/>
      <c r="D7" s="74"/>
      <c r="E7" s="135"/>
      <c r="F7" s="135"/>
      <c r="G7"/>
    </row>
    <row r="8" spans="1:7" ht="13.8">
      <c r="A8" s="65">
        <v>1</v>
      </c>
      <c r="B8" s="92" t="s">
        <v>422</v>
      </c>
      <c r="C8" s="74"/>
      <c r="D8" s="74"/>
      <c r="E8" s="135"/>
      <c r="F8" s="135"/>
      <c r="G8"/>
    </row>
    <row r="9" spans="1:7" ht="13.8">
      <c r="A9" s="65"/>
      <c r="B9" s="93" t="s">
        <v>423</v>
      </c>
      <c r="C9" s="74"/>
      <c r="D9" s="74"/>
      <c r="E9" s="135"/>
      <c r="F9" s="135"/>
      <c r="G9"/>
    </row>
    <row r="10" spans="1:7" ht="13.95" customHeight="1">
      <c r="A10" s="65"/>
      <c r="B10" s="94" t="s">
        <v>424</v>
      </c>
      <c r="C10" s="74" t="s">
        <v>13</v>
      </c>
      <c r="D10" s="88">
        <v>32</v>
      </c>
      <c r="E10" s="135"/>
      <c r="F10" s="135">
        <f t="shared" ref="F10" si="0">D10*E10</f>
        <v>0</v>
      </c>
      <c r="G10"/>
    </row>
    <row r="11" spans="1:7" ht="13.8">
      <c r="A11" s="65"/>
      <c r="B11" s="98"/>
      <c r="C11" s="74"/>
      <c r="D11" s="74"/>
      <c r="E11" s="135"/>
      <c r="F11" s="135"/>
      <c r="G11"/>
    </row>
    <row r="12" spans="1:7" customFormat="1" ht="13.8">
      <c r="A12" s="65">
        <v>2</v>
      </c>
      <c r="B12" s="134" t="s">
        <v>425</v>
      </c>
      <c r="C12" s="74"/>
      <c r="D12" s="74"/>
      <c r="E12" s="135"/>
      <c r="F12" s="135"/>
    </row>
    <row r="13" spans="1:7" customFormat="1" ht="27.6">
      <c r="A13" s="65"/>
      <c r="B13" s="93" t="s">
        <v>438</v>
      </c>
      <c r="C13" s="74"/>
      <c r="D13" s="74"/>
      <c r="E13" s="135"/>
      <c r="F13" s="135"/>
    </row>
    <row r="14" spans="1:7" customFormat="1" ht="13.8">
      <c r="A14" s="65"/>
      <c r="B14" s="93" t="s">
        <v>426</v>
      </c>
      <c r="C14" s="74" t="s">
        <v>12</v>
      </c>
      <c r="D14" s="74">
        <v>160</v>
      </c>
      <c r="E14" s="135"/>
      <c r="F14" s="135">
        <f>D14*E14</f>
        <v>0</v>
      </c>
    </row>
    <row r="15" spans="1:7" customFormat="1" ht="13.8">
      <c r="A15" s="65"/>
      <c r="B15" s="97" t="s">
        <v>427</v>
      </c>
      <c r="C15" s="74" t="s">
        <v>12</v>
      </c>
      <c r="D15" s="74">
        <v>200</v>
      </c>
      <c r="E15" s="135"/>
      <c r="F15" s="135">
        <f>D15*E15</f>
        <v>0</v>
      </c>
    </row>
    <row r="16" spans="1:7" customFormat="1" ht="13.8">
      <c r="A16" s="65"/>
      <c r="B16" s="93" t="s">
        <v>428</v>
      </c>
      <c r="C16" s="74" t="s">
        <v>429</v>
      </c>
      <c r="D16" s="74">
        <v>150</v>
      </c>
      <c r="E16" s="135"/>
      <c r="F16" s="135">
        <f>D16*E16</f>
        <v>0</v>
      </c>
    </row>
    <row r="17" spans="1:6" customFormat="1" ht="13.8">
      <c r="A17" s="65"/>
      <c r="B17" s="93"/>
      <c r="C17" s="74"/>
      <c r="D17" s="74"/>
      <c r="E17" s="135"/>
      <c r="F17" s="135"/>
    </row>
    <row r="18" spans="1:6" customFormat="1" ht="13.8">
      <c r="A18" s="65">
        <v>3</v>
      </c>
      <c r="B18" s="92" t="s">
        <v>430</v>
      </c>
      <c r="C18" s="74"/>
      <c r="D18" s="74"/>
      <c r="E18" s="135"/>
      <c r="F18" s="135"/>
    </row>
    <row r="19" spans="1:6" customFormat="1" ht="41.4">
      <c r="A19" s="65"/>
      <c r="B19" s="94" t="s">
        <v>431</v>
      </c>
      <c r="C19" s="74"/>
      <c r="D19" s="74"/>
      <c r="E19" s="135"/>
      <c r="F19" s="135"/>
    </row>
    <row r="20" spans="1:6" customFormat="1" ht="13.8">
      <c r="A20" s="65"/>
      <c r="B20" s="93" t="s">
        <v>432</v>
      </c>
      <c r="C20" s="74" t="s">
        <v>13</v>
      </c>
      <c r="D20" s="74">
        <v>3</v>
      </c>
      <c r="E20" s="135"/>
      <c r="F20" s="135">
        <f>D20*E20</f>
        <v>0</v>
      </c>
    </row>
    <row r="21" spans="1:6" customFormat="1" ht="13.8">
      <c r="A21" s="65"/>
      <c r="B21" s="93"/>
      <c r="C21" s="74"/>
      <c r="D21" s="74"/>
      <c r="E21" s="135"/>
      <c r="F21" s="135"/>
    </row>
    <row r="22" spans="1:6" customFormat="1" ht="13.8">
      <c r="A22" s="65">
        <v>4</v>
      </c>
      <c r="B22" s="134" t="s">
        <v>433</v>
      </c>
      <c r="C22" s="74"/>
      <c r="D22" s="74"/>
      <c r="E22" s="135"/>
      <c r="F22" s="135"/>
    </row>
    <row r="23" spans="1:6" customFormat="1" ht="13.95" customHeight="1">
      <c r="A23" s="65"/>
      <c r="B23" s="179" t="s">
        <v>434</v>
      </c>
      <c r="C23" s="74"/>
      <c r="D23" s="74"/>
      <c r="E23" s="135"/>
      <c r="F23" s="135"/>
    </row>
    <row r="24" spans="1:6" customFormat="1" ht="13.8">
      <c r="A24" s="65"/>
      <c r="B24" s="93" t="s">
        <v>435</v>
      </c>
      <c r="C24" s="74" t="s">
        <v>12</v>
      </c>
      <c r="D24" s="74">
        <v>600</v>
      </c>
      <c r="E24" s="135"/>
      <c r="F24" s="135">
        <f>D24*E24</f>
        <v>0</v>
      </c>
    </row>
    <row r="25" spans="1:6" customFormat="1" ht="13.8">
      <c r="A25" s="65"/>
      <c r="B25" s="93"/>
      <c r="C25" s="74"/>
      <c r="D25" s="74"/>
      <c r="E25" s="135"/>
      <c r="F25" s="135"/>
    </row>
    <row r="26" spans="1:6" customFormat="1" ht="13.8">
      <c r="A26" s="65">
        <v>5</v>
      </c>
      <c r="B26" s="134" t="s">
        <v>436</v>
      </c>
      <c r="C26" s="74"/>
      <c r="D26" s="74"/>
      <c r="E26" s="135"/>
      <c r="F26" s="135"/>
    </row>
    <row r="27" spans="1:6" customFormat="1" ht="27.6">
      <c r="A27" s="65"/>
      <c r="B27" s="180" t="s">
        <v>437</v>
      </c>
      <c r="C27" s="74"/>
      <c r="D27" s="74"/>
      <c r="E27" s="135"/>
      <c r="F27" s="135"/>
    </row>
    <row r="28" spans="1:6" customFormat="1" ht="13.8">
      <c r="A28" s="65"/>
      <c r="B28" s="93" t="s">
        <v>436</v>
      </c>
      <c r="C28" s="74" t="s">
        <v>12</v>
      </c>
      <c r="D28" s="74">
        <v>160</v>
      </c>
      <c r="E28" s="135"/>
      <c r="F28" s="135">
        <f>D28*E28</f>
        <v>0</v>
      </c>
    </row>
    <row r="29" spans="1:6" customFormat="1" ht="13.8">
      <c r="A29" s="65"/>
      <c r="B29" s="93"/>
      <c r="C29" s="74"/>
      <c r="D29" s="74"/>
      <c r="E29" s="135"/>
      <c r="F29" s="135"/>
    </row>
    <row r="30" spans="1:6" customFormat="1" ht="13.8">
      <c r="A30" s="65"/>
      <c r="B30" s="93"/>
      <c r="C30" s="74"/>
      <c r="D30" s="74"/>
      <c r="E30" s="135"/>
      <c r="F30" s="135"/>
    </row>
    <row r="31" spans="1:6" customFormat="1" ht="13.8">
      <c r="A31" s="65"/>
      <c r="B31" s="86"/>
      <c r="C31" s="74"/>
      <c r="D31" s="74"/>
      <c r="E31" s="135"/>
      <c r="F31" s="135"/>
    </row>
    <row r="32" spans="1:6" customFormat="1" ht="13.95" customHeight="1">
      <c r="A32" s="65"/>
      <c r="B32" s="179"/>
      <c r="C32" s="74"/>
      <c r="D32" s="74"/>
      <c r="E32" s="135"/>
      <c r="F32" s="135"/>
    </row>
    <row r="33" spans="1:6" customFormat="1" ht="13.8">
      <c r="A33" s="65"/>
      <c r="B33" s="85"/>
      <c r="C33" s="74"/>
      <c r="D33" s="74"/>
      <c r="E33" s="135"/>
      <c r="F33" s="135"/>
    </row>
    <row r="34" spans="1:6" customFormat="1" ht="13.8">
      <c r="A34" s="65"/>
      <c r="B34" s="134"/>
      <c r="C34" s="74"/>
      <c r="D34" s="74"/>
      <c r="E34" s="135"/>
      <c r="F34" s="135"/>
    </row>
    <row r="35" spans="1:6" customFormat="1" ht="13.8">
      <c r="A35" s="65"/>
      <c r="B35" s="86"/>
      <c r="C35" s="74"/>
      <c r="D35" s="74"/>
      <c r="E35" s="135"/>
      <c r="F35" s="135"/>
    </row>
    <row r="36" spans="1:6" customFormat="1" ht="13.95" customHeight="1">
      <c r="A36" s="65"/>
      <c r="B36" s="179"/>
      <c r="C36" s="74"/>
      <c r="D36" s="74"/>
      <c r="E36" s="135"/>
      <c r="F36" s="135"/>
    </row>
    <row r="37" spans="1:6" customFormat="1" ht="13.8">
      <c r="A37" s="65"/>
      <c r="B37" s="93"/>
      <c r="C37" s="74"/>
      <c r="D37" s="74"/>
      <c r="E37" s="135"/>
      <c r="F37" s="135"/>
    </row>
    <row r="38" spans="1:6" customFormat="1" ht="13.8">
      <c r="A38" s="65"/>
      <c r="B38" s="134"/>
      <c r="C38" s="74"/>
      <c r="D38" s="74"/>
      <c r="E38" s="135"/>
      <c r="F38" s="135"/>
    </row>
    <row r="39" spans="1:6" customFormat="1" ht="13.8">
      <c r="A39" s="65"/>
      <c r="B39" s="134"/>
      <c r="C39" s="74"/>
      <c r="D39" s="74"/>
      <c r="E39" s="135"/>
      <c r="F39" s="135"/>
    </row>
    <row r="40" spans="1:6" customFormat="1" ht="13.8">
      <c r="A40" s="65"/>
      <c r="B40" s="93"/>
      <c r="C40" s="74"/>
      <c r="D40" s="74"/>
      <c r="E40" s="135"/>
      <c r="F40" s="135"/>
    </row>
    <row r="41" spans="1:6" customFormat="1" ht="13.8">
      <c r="A41" s="65"/>
      <c r="B41" s="93"/>
      <c r="C41" s="74"/>
      <c r="D41" s="74"/>
      <c r="E41" s="135"/>
      <c r="F41" s="135"/>
    </row>
    <row r="42" spans="1:6" customFormat="1" ht="13.95" customHeight="1">
      <c r="A42" s="65"/>
      <c r="B42" s="180"/>
      <c r="C42" s="74"/>
      <c r="D42" s="74"/>
      <c r="E42" s="135"/>
      <c r="F42" s="135"/>
    </row>
    <row r="43" spans="1:6" customFormat="1" ht="13.8">
      <c r="A43" s="65"/>
      <c r="B43" s="93"/>
      <c r="C43" s="74"/>
      <c r="D43" s="74"/>
      <c r="E43" s="135"/>
      <c r="F43" s="135"/>
    </row>
    <row r="44" spans="1:6" customFormat="1" ht="13.8">
      <c r="A44" s="65"/>
      <c r="B44" s="134"/>
      <c r="C44" s="74"/>
      <c r="D44" s="74"/>
      <c r="E44" s="135"/>
      <c r="F44" s="135"/>
    </row>
    <row r="45" spans="1:6" customFormat="1" ht="13.8">
      <c r="A45" s="65"/>
      <c r="B45" s="134"/>
      <c r="C45" s="74"/>
      <c r="D45" s="74"/>
      <c r="E45" s="135"/>
      <c r="F45" s="135"/>
    </row>
    <row r="46" spans="1:6" customFormat="1" ht="13.8">
      <c r="A46" s="65"/>
      <c r="B46" s="134"/>
      <c r="C46" s="74"/>
      <c r="D46" s="74"/>
      <c r="E46" s="135"/>
      <c r="F46" s="135"/>
    </row>
    <row r="47" spans="1:6" customFormat="1" ht="13.8">
      <c r="A47" s="65" t="str">
        <f>IF(C47&lt;&gt;"",MAX(#REF!)+1,"")</f>
        <v/>
      </c>
      <c r="B47" s="134" t="s">
        <v>463</v>
      </c>
      <c r="C47" s="74"/>
      <c r="D47" s="74"/>
      <c r="E47" s="135"/>
      <c r="F47" s="135"/>
    </row>
    <row r="48" spans="1:6" customFormat="1" ht="13.8">
      <c r="A48" s="65" t="str">
        <f>IF(C48&lt;&gt;"",MAX(A47:A47)+1,"")</f>
        <v/>
      </c>
      <c r="B48" s="134" t="s">
        <v>420</v>
      </c>
      <c r="C48" s="74"/>
      <c r="D48" s="74"/>
      <c r="E48" s="135"/>
      <c r="F48" s="135"/>
    </row>
    <row r="49" spans="1:6" customFormat="1" ht="13.8">
      <c r="A49" s="66" t="str">
        <f>IF(C49&lt;&gt;"",MAX(A47:A48)+1,"")</f>
        <v/>
      </c>
      <c r="B49" s="96" t="s">
        <v>20</v>
      </c>
      <c r="C49" s="75"/>
      <c r="D49" s="75"/>
      <c r="E49" s="143"/>
      <c r="F49" s="144">
        <f>SUM(F5:F47)</f>
        <v>0</v>
      </c>
    </row>
    <row r="50" spans="1:6" customFormat="1" ht="13.8">
      <c r="A50" s="68" t="str">
        <f>IF(C50&lt;&gt;"",MAX(#REF!)+1,"")</f>
        <v/>
      </c>
      <c r="B50" s="132" t="s">
        <v>463</v>
      </c>
      <c r="C50" s="133"/>
      <c r="D50" s="133"/>
      <c r="E50" s="142"/>
      <c r="F50" s="142"/>
    </row>
    <row r="51" spans="1:6" customFormat="1" ht="13.8">
      <c r="A51" s="65" t="str">
        <f>IF(C51&lt;&gt;"",MAX(A50:A50)+1,"")</f>
        <v/>
      </c>
      <c r="B51" s="134" t="s">
        <v>420</v>
      </c>
      <c r="C51" s="150"/>
      <c r="D51" s="74"/>
      <c r="E51" s="135"/>
      <c r="F51" s="135"/>
    </row>
    <row r="52" spans="1:6" customFormat="1" ht="13.8">
      <c r="A52" s="65" t="str">
        <f>IF(C52&lt;&gt;"",MAX(#REF!)+1,"")</f>
        <v/>
      </c>
      <c r="B52" s="93"/>
      <c r="C52" s="150"/>
      <c r="D52" s="74"/>
      <c r="E52" s="135"/>
      <c r="F52" s="135"/>
    </row>
    <row r="53" spans="1:6" customFormat="1" ht="13.8">
      <c r="A53" s="65"/>
      <c r="B53" s="134" t="s">
        <v>29</v>
      </c>
      <c r="C53" s="155" t="s">
        <v>2</v>
      </c>
      <c r="D53" s="97"/>
      <c r="E53" s="135"/>
      <c r="F53" s="135"/>
    </row>
    <row r="54" spans="1:6" customFormat="1" ht="13.8">
      <c r="A54" s="65"/>
      <c r="B54" s="93"/>
      <c r="C54" s="152"/>
      <c r="D54" s="97"/>
      <c r="E54" s="135"/>
      <c r="F54" s="135"/>
    </row>
    <row r="55" spans="1:6" customFormat="1" ht="13.8">
      <c r="A55" s="65"/>
      <c r="B55" s="134" t="str">
        <f>B48</f>
        <v>FIRST FLOOR - BUILDERS WORK</v>
      </c>
      <c r="C55" s="151" t="s">
        <v>230</v>
      </c>
      <c r="D55" s="97"/>
      <c r="E55" s="135"/>
      <c r="F55" s="135">
        <f>F49</f>
        <v>0</v>
      </c>
    </row>
    <row r="56" spans="1:6" customFormat="1" ht="13.8">
      <c r="A56" s="65"/>
      <c r="B56" s="95"/>
      <c r="C56" s="151"/>
      <c r="D56" s="97"/>
      <c r="E56" s="135"/>
      <c r="F56" s="135"/>
    </row>
    <row r="57" spans="1:6" customFormat="1" ht="27.6">
      <c r="A57" s="65"/>
      <c r="B57" s="134" t="s">
        <v>421</v>
      </c>
      <c r="C57" s="151" t="s">
        <v>230</v>
      </c>
      <c r="D57" s="97"/>
      <c r="E57" s="135"/>
      <c r="F57" s="135">
        <f>F51</f>
        <v>0</v>
      </c>
    </row>
    <row r="58" spans="1:6" customFormat="1" ht="13.8">
      <c r="A58" s="65"/>
      <c r="B58" s="93"/>
      <c r="C58" s="151"/>
      <c r="D58" s="97"/>
      <c r="E58" s="135"/>
      <c r="F58" s="135"/>
    </row>
    <row r="59" spans="1:6" customFormat="1" ht="13.8">
      <c r="A59" s="65"/>
      <c r="B59" s="134"/>
      <c r="C59" s="151"/>
      <c r="D59" s="97"/>
      <c r="E59" s="135"/>
      <c r="F59" s="135"/>
    </row>
    <row r="60" spans="1:6" customFormat="1" ht="13.8">
      <c r="A60" s="65"/>
      <c r="B60" s="95"/>
      <c r="C60" s="151"/>
      <c r="D60" s="97"/>
      <c r="E60" s="135"/>
      <c r="F60" s="135"/>
    </row>
    <row r="61" spans="1:6" customFormat="1" ht="13.8">
      <c r="A61" s="65"/>
      <c r="B61" s="134"/>
      <c r="C61" s="151"/>
      <c r="D61" s="97"/>
      <c r="E61" s="135"/>
      <c r="F61" s="135"/>
    </row>
    <row r="62" spans="1:6" customFormat="1" ht="13.8">
      <c r="A62" s="65"/>
      <c r="B62" s="134"/>
      <c r="C62" s="151"/>
      <c r="D62" s="97"/>
      <c r="E62" s="135"/>
      <c r="F62" s="135"/>
    </row>
    <row r="63" spans="1:6" customFormat="1" ht="13.8">
      <c r="A63" s="65"/>
      <c r="B63" s="134"/>
      <c r="C63" s="151"/>
      <c r="D63" s="97"/>
      <c r="E63" s="135"/>
      <c r="F63" s="135"/>
    </row>
    <row r="64" spans="1:6" customFormat="1" ht="13.8">
      <c r="A64" s="65"/>
      <c r="B64" s="134"/>
      <c r="C64" s="151"/>
      <c r="D64" s="97"/>
      <c r="E64" s="135"/>
      <c r="F64" s="135"/>
    </row>
    <row r="65" spans="1:6" customFormat="1" ht="13.8">
      <c r="A65" s="65"/>
      <c r="B65" s="134"/>
      <c r="C65" s="151"/>
      <c r="D65" s="97"/>
      <c r="E65" s="135"/>
      <c r="F65" s="135"/>
    </row>
    <row r="66" spans="1:6" customFormat="1" ht="13.8">
      <c r="A66" s="65"/>
      <c r="B66" s="134"/>
      <c r="C66" s="151"/>
      <c r="D66" s="97"/>
      <c r="E66" s="135"/>
      <c r="F66" s="135"/>
    </row>
    <row r="67" spans="1:6" customFormat="1" ht="13.8">
      <c r="A67" s="65"/>
      <c r="B67" s="134"/>
      <c r="C67" s="151"/>
      <c r="D67" s="97"/>
      <c r="E67" s="135"/>
      <c r="F67" s="135"/>
    </row>
    <row r="68" spans="1:6" customFormat="1" ht="13.8">
      <c r="A68" s="65"/>
      <c r="B68" s="134"/>
      <c r="C68" s="151"/>
      <c r="D68" s="97"/>
      <c r="E68" s="135"/>
      <c r="F68" s="135"/>
    </row>
    <row r="69" spans="1:6" customFormat="1" ht="13.8">
      <c r="A69" s="65"/>
      <c r="B69" s="134"/>
      <c r="C69" s="151"/>
      <c r="D69" s="97"/>
      <c r="E69" s="135"/>
      <c r="F69" s="135"/>
    </row>
    <row r="70" spans="1:6" customFormat="1" ht="13.8">
      <c r="A70" s="65"/>
      <c r="B70" s="134"/>
      <c r="C70" s="151"/>
      <c r="D70" s="97"/>
      <c r="E70" s="135"/>
      <c r="F70" s="135"/>
    </row>
    <row r="71" spans="1:6" customFormat="1" ht="13.8">
      <c r="A71" s="65"/>
      <c r="B71" s="134"/>
      <c r="C71" s="151"/>
      <c r="D71" s="97"/>
      <c r="E71" s="135"/>
      <c r="F71" s="135"/>
    </row>
    <row r="72" spans="1:6" customFormat="1" ht="13.8">
      <c r="A72" s="65"/>
      <c r="B72" s="134"/>
      <c r="C72" s="151"/>
      <c r="D72" s="97"/>
      <c r="E72" s="135"/>
      <c r="F72" s="135"/>
    </row>
    <row r="73" spans="1:6" customFormat="1" ht="13.8">
      <c r="A73" s="65"/>
      <c r="B73" s="134"/>
      <c r="C73" s="151"/>
      <c r="D73" s="97"/>
      <c r="E73" s="135"/>
      <c r="F73" s="135"/>
    </row>
    <row r="74" spans="1:6" customFormat="1" ht="13.8">
      <c r="A74" s="65"/>
      <c r="B74" s="134"/>
      <c r="C74" s="151"/>
      <c r="D74" s="97"/>
      <c r="E74" s="135"/>
      <c r="F74" s="135"/>
    </row>
    <row r="75" spans="1:6" customFormat="1" ht="13.8">
      <c r="A75" s="65"/>
      <c r="B75" s="134"/>
      <c r="C75" s="151"/>
      <c r="D75" s="97"/>
      <c r="E75" s="135"/>
      <c r="F75" s="135"/>
    </row>
    <row r="76" spans="1:6" customFormat="1" ht="13.8">
      <c r="A76" s="65"/>
      <c r="B76" s="134"/>
      <c r="C76" s="151"/>
      <c r="D76" s="97"/>
      <c r="E76" s="135"/>
      <c r="F76" s="135"/>
    </row>
    <row r="77" spans="1:6" customFormat="1" ht="13.8">
      <c r="A77" s="65"/>
      <c r="B77" s="134"/>
      <c r="C77" s="151"/>
      <c r="D77" s="97"/>
      <c r="E77" s="135"/>
      <c r="F77" s="135"/>
    </row>
    <row r="78" spans="1:6" customFormat="1" ht="13.8">
      <c r="A78" s="65"/>
      <c r="B78" s="134"/>
      <c r="C78" s="151"/>
      <c r="D78" s="97"/>
      <c r="E78" s="135"/>
      <c r="F78" s="135"/>
    </row>
    <row r="79" spans="1:6" customFormat="1" ht="13.8">
      <c r="A79" s="65"/>
      <c r="B79" s="134"/>
      <c r="C79" s="151"/>
      <c r="D79" s="97"/>
      <c r="E79" s="135"/>
      <c r="F79" s="135"/>
    </row>
    <row r="80" spans="1:6" customFormat="1" ht="13.8">
      <c r="A80" s="65"/>
      <c r="B80" s="134"/>
      <c r="C80" s="151"/>
      <c r="D80" s="97"/>
      <c r="E80" s="135"/>
      <c r="F80" s="135"/>
    </row>
    <row r="81" spans="1:6" customFormat="1" ht="13.8">
      <c r="A81" s="65"/>
      <c r="B81" s="134"/>
      <c r="C81" s="151"/>
      <c r="D81" s="97"/>
      <c r="E81" s="135"/>
      <c r="F81" s="135"/>
    </row>
    <row r="82" spans="1:6" customFormat="1" ht="13.8">
      <c r="A82" s="65"/>
      <c r="B82" s="134"/>
      <c r="C82" s="151"/>
      <c r="D82" s="97"/>
      <c r="E82" s="135"/>
      <c r="F82" s="135"/>
    </row>
    <row r="83" spans="1:6" customFormat="1" ht="13.8">
      <c r="A83" s="65"/>
      <c r="B83" s="134"/>
      <c r="C83" s="151"/>
      <c r="D83" s="97"/>
      <c r="E83" s="135"/>
      <c r="F83" s="135"/>
    </row>
    <row r="84" spans="1:6" customFormat="1" ht="13.8">
      <c r="A84" s="65"/>
      <c r="B84" s="134"/>
      <c r="C84" s="151"/>
      <c r="D84" s="97"/>
      <c r="E84" s="135"/>
      <c r="F84" s="135"/>
    </row>
    <row r="85" spans="1:6" customFormat="1" ht="13.8">
      <c r="A85" s="65"/>
      <c r="B85" s="134"/>
      <c r="C85" s="151"/>
      <c r="D85" s="97"/>
      <c r="E85" s="135"/>
      <c r="F85" s="135"/>
    </row>
    <row r="86" spans="1:6" customFormat="1" ht="13.8">
      <c r="A86" s="65"/>
      <c r="B86" s="134"/>
      <c r="C86" s="151"/>
      <c r="D86" s="97"/>
      <c r="E86" s="135"/>
      <c r="F86" s="135"/>
    </row>
    <row r="87" spans="1:6" customFormat="1" ht="13.8">
      <c r="A87" s="65"/>
      <c r="B87" s="134"/>
      <c r="C87" s="151"/>
      <c r="D87" s="97"/>
      <c r="E87" s="135"/>
      <c r="F87" s="135"/>
    </row>
    <row r="88" spans="1:6" customFormat="1" ht="13.8">
      <c r="A88" s="65"/>
      <c r="B88" s="134"/>
      <c r="C88" s="151"/>
      <c r="D88" s="97"/>
      <c r="E88" s="135"/>
      <c r="F88" s="135"/>
    </row>
    <row r="89" spans="1:6" customFormat="1" ht="13.8">
      <c r="A89" s="65"/>
      <c r="B89" s="134"/>
      <c r="C89" s="151"/>
      <c r="D89" s="97"/>
      <c r="E89" s="135"/>
      <c r="F89" s="135"/>
    </row>
    <row r="90" spans="1:6" customFormat="1" ht="13.8">
      <c r="A90" s="65"/>
      <c r="B90" s="134"/>
      <c r="C90" s="151"/>
      <c r="D90" s="97"/>
      <c r="E90" s="135"/>
      <c r="F90" s="135"/>
    </row>
    <row r="91" spans="1:6" customFormat="1" ht="13.8">
      <c r="A91" s="65"/>
      <c r="B91" s="134"/>
      <c r="C91" s="151"/>
      <c r="D91" s="97"/>
      <c r="E91" s="135"/>
      <c r="F91" s="135"/>
    </row>
    <row r="92" spans="1:6" customFormat="1" ht="13.8">
      <c r="A92" s="65"/>
      <c r="B92" s="134"/>
      <c r="C92" s="151"/>
      <c r="D92" s="97"/>
      <c r="E92" s="135"/>
      <c r="F92" s="135"/>
    </row>
    <row r="93" spans="1:6" customFormat="1" ht="13.8">
      <c r="A93" s="65"/>
      <c r="B93" s="134"/>
      <c r="C93" s="151"/>
      <c r="D93" s="97"/>
      <c r="E93" s="135"/>
      <c r="F93" s="135"/>
    </row>
    <row r="94" spans="1:6" customFormat="1" ht="13.8">
      <c r="A94" s="65"/>
      <c r="B94" s="134"/>
      <c r="C94" s="151"/>
      <c r="D94" s="97"/>
      <c r="E94" s="135"/>
      <c r="F94" s="135"/>
    </row>
    <row r="95" spans="1:6" customFormat="1" ht="13.8">
      <c r="A95" s="65"/>
      <c r="B95" s="134"/>
      <c r="C95" s="151"/>
      <c r="D95" s="97"/>
      <c r="E95" s="135"/>
      <c r="F95" s="135"/>
    </row>
    <row r="96" spans="1:6" customFormat="1" ht="13.8">
      <c r="A96" s="65"/>
      <c r="B96" s="134"/>
      <c r="C96" s="151"/>
      <c r="D96" s="97"/>
      <c r="E96" s="135"/>
      <c r="F96" s="135"/>
    </row>
    <row r="97" spans="1:6" customFormat="1" ht="13.8">
      <c r="A97" s="65"/>
      <c r="B97" s="134"/>
      <c r="C97" s="151"/>
      <c r="D97" s="97"/>
      <c r="E97" s="135"/>
      <c r="F97" s="135"/>
    </row>
    <row r="98" spans="1:6" customFormat="1" ht="13.8">
      <c r="A98" s="65" t="str">
        <f>IF(C98&lt;&gt;"",MAX(A50:A97)+1,"")</f>
        <v/>
      </c>
      <c r="B98" s="134" t="s">
        <v>463</v>
      </c>
      <c r="C98" s="74"/>
      <c r="D98" s="74"/>
      <c r="E98" s="135"/>
      <c r="F98" s="135"/>
    </row>
    <row r="99" spans="1:6" customFormat="1" ht="13.8">
      <c r="A99" s="65" t="str">
        <f>IF(C99&lt;&gt;"",MAX(A50:A98)+1,"")</f>
        <v/>
      </c>
      <c r="B99" s="134" t="s">
        <v>420</v>
      </c>
      <c r="C99" s="74"/>
      <c r="D99" s="74"/>
      <c r="E99" s="135"/>
      <c r="F99" s="135"/>
    </row>
    <row r="100" spans="1:6" customFormat="1" ht="13.8">
      <c r="A100" s="66"/>
      <c r="B100" s="100" t="s">
        <v>1</v>
      </c>
      <c r="C100" s="75"/>
      <c r="D100" s="75"/>
      <c r="E100" s="143"/>
      <c r="F100" s="144">
        <f>SUM(F51:F98)</f>
        <v>0</v>
      </c>
    </row>
    <row r="101" spans="1:6" customFormat="1">
      <c r="A101" s="11"/>
      <c r="B101" s="8"/>
      <c r="C101" s="11"/>
      <c r="D101" s="11"/>
      <c r="E101" s="11"/>
      <c r="F101" s="84"/>
    </row>
    <row r="102" spans="1:6" customFormat="1">
      <c r="A102" s="11"/>
      <c r="B102" s="8"/>
      <c r="C102" s="11"/>
      <c r="D102" s="11"/>
      <c r="E102" s="11"/>
      <c r="F102" s="84"/>
    </row>
    <row r="103" spans="1:6" customFormat="1">
      <c r="A103" s="11"/>
      <c r="B103" s="8"/>
      <c r="C103" s="11"/>
      <c r="D103" s="11"/>
      <c r="E103" s="11"/>
      <c r="F103" s="84"/>
    </row>
    <row r="104" spans="1:6" customFormat="1">
      <c r="A104" s="11"/>
      <c r="B104" s="8"/>
      <c r="C104" s="11"/>
      <c r="D104" s="11"/>
      <c r="E104" s="11"/>
      <c r="F104" s="84"/>
    </row>
    <row r="105" spans="1:6" customFormat="1">
      <c r="A105" s="11"/>
      <c r="B105" s="8"/>
      <c r="C105" s="11"/>
      <c r="D105" s="11"/>
      <c r="E105" s="11"/>
      <c r="F105" s="84"/>
    </row>
    <row r="106" spans="1:6" customFormat="1">
      <c r="A106" s="11"/>
      <c r="B106" s="8"/>
      <c r="C106" s="11"/>
      <c r="D106" s="11"/>
      <c r="E106" s="11"/>
      <c r="F106" s="84"/>
    </row>
    <row r="107" spans="1:6" customFormat="1">
      <c r="A107" s="11"/>
      <c r="B107" s="8"/>
      <c r="C107" s="11"/>
      <c r="D107" s="11"/>
      <c r="E107" s="11"/>
      <c r="F107" s="84"/>
    </row>
    <row r="108" spans="1:6" customFormat="1">
      <c r="A108" s="11"/>
      <c r="B108" s="8"/>
      <c r="C108" s="11"/>
      <c r="D108" s="11"/>
      <c r="E108" s="11"/>
      <c r="F108" s="84"/>
    </row>
    <row r="109" spans="1:6" customFormat="1">
      <c r="A109" s="11"/>
      <c r="B109" s="8"/>
      <c r="C109" s="11"/>
      <c r="D109" s="11"/>
      <c r="E109" s="11"/>
      <c r="F109" s="84"/>
    </row>
    <row r="110" spans="1:6" customFormat="1">
      <c r="A110" s="11"/>
      <c r="B110" s="8"/>
      <c r="C110" s="11"/>
      <c r="D110" s="11"/>
      <c r="E110" s="11"/>
      <c r="F110" s="84"/>
    </row>
    <row r="111" spans="1:6" customFormat="1">
      <c r="A111" s="11"/>
      <c r="B111" s="8"/>
      <c r="C111" s="11"/>
      <c r="D111" s="11"/>
      <c r="E111" s="11"/>
      <c r="F111" s="84"/>
    </row>
    <row r="112" spans="1:6" customFormat="1">
      <c r="A112" s="11"/>
      <c r="B112" s="8"/>
      <c r="C112" s="11"/>
      <c r="D112" s="11"/>
      <c r="E112" s="11"/>
      <c r="F112" s="84"/>
    </row>
    <row r="113" spans="1:6" customFormat="1">
      <c r="A113" s="11"/>
      <c r="B113" s="8"/>
      <c r="C113" s="11"/>
      <c r="D113" s="11"/>
      <c r="E113" s="11"/>
      <c r="F113" s="84"/>
    </row>
    <row r="114" spans="1:6" customFormat="1">
      <c r="A114" s="11"/>
      <c r="B114" s="8"/>
      <c r="C114" s="11"/>
      <c r="D114" s="11"/>
      <c r="E114" s="11"/>
      <c r="F114" s="84"/>
    </row>
    <row r="115" spans="1:6" customFormat="1">
      <c r="A115" s="11"/>
      <c r="B115" s="8"/>
      <c r="C115" s="11"/>
      <c r="D115" s="11"/>
      <c r="E115" s="11"/>
      <c r="F115" s="84"/>
    </row>
    <row r="116" spans="1:6" customFormat="1">
      <c r="A116" s="11"/>
      <c r="B116" s="8"/>
      <c r="C116" s="11"/>
      <c r="D116" s="11"/>
      <c r="E116" s="11"/>
      <c r="F116" s="84"/>
    </row>
    <row r="117" spans="1:6" customFormat="1">
      <c r="A117" s="11"/>
      <c r="B117" s="8"/>
      <c r="C117" s="11"/>
      <c r="D117" s="11"/>
      <c r="E117" s="11"/>
      <c r="F117" s="84"/>
    </row>
    <row r="118" spans="1:6" customFormat="1">
      <c r="A118" s="11"/>
      <c r="B118" s="8"/>
      <c r="C118" s="11"/>
      <c r="D118" s="11"/>
      <c r="E118" s="11"/>
      <c r="F118" s="84"/>
    </row>
    <row r="119" spans="1:6" customFormat="1">
      <c r="A119" s="11"/>
      <c r="B119" s="8"/>
      <c r="C119" s="11"/>
      <c r="D119" s="11"/>
      <c r="E119" s="11"/>
      <c r="F119" s="84"/>
    </row>
    <row r="120" spans="1:6" customFormat="1">
      <c r="A120" s="11"/>
      <c r="B120" s="8"/>
      <c r="C120" s="11"/>
      <c r="D120" s="11"/>
      <c r="E120" s="11"/>
      <c r="F120" s="84"/>
    </row>
    <row r="121" spans="1:6" customFormat="1">
      <c r="A121" s="11"/>
      <c r="B121" s="8"/>
      <c r="C121" s="11"/>
      <c r="D121" s="11"/>
      <c r="E121" s="11"/>
      <c r="F121" s="84"/>
    </row>
    <row r="122" spans="1:6" customFormat="1">
      <c r="A122" s="11"/>
      <c r="B122" s="8"/>
      <c r="C122" s="11"/>
      <c r="D122" s="11"/>
      <c r="E122" s="11"/>
      <c r="F122" s="84"/>
    </row>
    <row r="123" spans="1:6" customFormat="1">
      <c r="A123" s="11"/>
      <c r="B123" s="8"/>
      <c r="C123" s="11"/>
      <c r="D123" s="11"/>
      <c r="E123" s="11"/>
      <c r="F123" s="84"/>
    </row>
    <row r="124" spans="1:6" customFormat="1">
      <c r="A124" s="11"/>
      <c r="B124" s="8"/>
      <c r="C124" s="11"/>
      <c r="D124" s="11"/>
      <c r="E124" s="11"/>
      <c r="F124" s="84"/>
    </row>
    <row r="125" spans="1:6" customFormat="1">
      <c r="A125" s="11"/>
      <c r="B125" s="8"/>
      <c r="C125" s="11"/>
      <c r="D125" s="11"/>
      <c r="E125" s="11"/>
      <c r="F125" s="84"/>
    </row>
    <row r="126" spans="1:6" customFormat="1">
      <c r="A126" s="11"/>
      <c r="B126" s="8"/>
      <c r="C126" s="11"/>
      <c r="D126" s="11"/>
      <c r="E126" s="11"/>
      <c r="F126" s="84"/>
    </row>
    <row r="127" spans="1:6" customFormat="1">
      <c r="A127" s="11"/>
      <c r="B127" s="8"/>
      <c r="C127" s="11"/>
      <c r="D127" s="11"/>
      <c r="E127" s="11"/>
      <c r="F127" s="84"/>
    </row>
    <row r="128" spans="1:6" customFormat="1">
      <c r="A128" s="11"/>
      <c r="B128" s="8"/>
      <c r="C128" s="11"/>
      <c r="D128" s="11"/>
      <c r="E128" s="11"/>
      <c r="F128" s="84"/>
    </row>
    <row r="129" spans="1:6" customFormat="1">
      <c r="A129" s="11"/>
      <c r="B129" s="8"/>
      <c r="C129" s="11"/>
      <c r="D129" s="11"/>
      <c r="E129" s="11"/>
      <c r="F129" s="84"/>
    </row>
    <row r="130" spans="1:6" customFormat="1">
      <c r="A130" s="11"/>
      <c r="B130" s="8"/>
      <c r="C130" s="11"/>
      <c r="D130" s="11"/>
      <c r="E130" s="11"/>
      <c r="F130" s="84"/>
    </row>
    <row r="131" spans="1:6" customFormat="1">
      <c r="A131" s="11"/>
      <c r="B131" s="8"/>
      <c r="C131" s="11"/>
      <c r="D131" s="11"/>
      <c r="E131" s="11"/>
      <c r="F131" s="84"/>
    </row>
    <row r="132" spans="1:6" customFormat="1">
      <c r="A132" s="11"/>
      <c r="B132" s="8"/>
      <c r="C132" s="11"/>
      <c r="D132" s="11"/>
      <c r="E132" s="11"/>
      <c r="F132" s="84"/>
    </row>
    <row r="133" spans="1:6" customFormat="1">
      <c r="A133" s="11"/>
      <c r="B133" s="8"/>
      <c r="C133" s="11"/>
      <c r="D133" s="11"/>
      <c r="E133" s="11"/>
      <c r="F133" s="84"/>
    </row>
    <row r="134" spans="1:6" customFormat="1">
      <c r="A134" s="11"/>
      <c r="B134" s="8"/>
      <c r="C134" s="11"/>
      <c r="D134" s="11"/>
      <c r="E134" s="11"/>
      <c r="F134" s="84"/>
    </row>
  </sheetData>
  <mergeCells count="2">
    <mergeCell ref="A1:E1"/>
    <mergeCell ref="A2:E2"/>
  </mergeCells>
  <pageMargins left="0.23622047244094491" right="0.23622047244094491" top="0.74803149606299213" bottom="0.74803149606299213" header="0.31496062992125984" footer="0.31496062992125984"/>
  <pageSetup paperSize="9" firstPageNumber="10" orientation="portrait" useFirstPageNumber="1" r:id="rId1"/>
  <headerFooter alignWithMargins="0">
    <oddHeader>&amp;C&amp;"-,Regular"&amp;K515151NECSA_AREA_26_FIRST_FLOOR_OFFICES_HVAC_Rev 0</oddHeader>
    <oddFooter>&amp;C&amp;"-,Regular"&amp;K515151&amp;P</oddFooter>
  </headerFooter>
  <rowBreaks count="1" manualBreakCount="1">
    <brk id="4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F82"/>
  <sheetViews>
    <sheetView tabSelected="1" view="pageBreakPreview" zoomScaleNormal="85" zoomScaleSheetLayoutView="100" workbookViewId="0">
      <selection activeCell="B14" sqref="B14"/>
    </sheetView>
  </sheetViews>
  <sheetFormatPr defaultColWidth="8.5546875" defaultRowHeight="13.2"/>
  <cols>
    <col min="1" max="1" width="15.6640625" style="139" customWidth="1"/>
    <col min="2" max="2" width="41.33203125" style="11" customWidth="1"/>
    <col min="3" max="3" width="14" style="139" customWidth="1"/>
    <col min="4" max="4" width="28.6640625" style="11" customWidth="1"/>
    <col min="5" max="16384" width="8.5546875" style="1"/>
  </cols>
  <sheetData>
    <row r="1" spans="1:4" ht="15.6">
      <c r="A1" s="258" t="s">
        <v>464</v>
      </c>
      <c r="B1" s="264"/>
      <c r="C1" s="264"/>
      <c r="D1" s="272"/>
    </row>
    <row r="2" spans="1:4" ht="15.6">
      <c r="A2" s="261" t="s">
        <v>142</v>
      </c>
      <c r="B2" s="265"/>
      <c r="C2" s="265"/>
      <c r="D2" s="273"/>
    </row>
    <row r="3" spans="1:4" ht="15.6">
      <c r="A3" s="63"/>
      <c r="B3" s="71"/>
      <c r="C3" s="71"/>
      <c r="D3" s="83"/>
    </row>
    <row r="4" spans="1:4" ht="21.6" customHeight="1">
      <c r="A4" s="161" t="s">
        <v>28</v>
      </c>
      <c r="B4" s="163" t="s">
        <v>10</v>
      </c>
      <c r="C4" s="161" t="s">
        <v>27</v>
      </c>
      <c r="D4" s="163" t="s">
        <v>26</v>
      </c>
    </row>
    <row r="5" spans="1:4" ht="13.8">
      <c r="A5" s="68"/>
      <c r="B5" s="140"/>
      <c r="C5" s="137"/>
      <c r="D5" s="142"/>
    </row>
    <row r="6" spans="1:4" ht="12.75" customHeight="1">
      <c r="A6" s="65" t="s">
        <v>442</v>
      </c>
      <c r="B6" s="97" t="s">
        <v>11</v>
      </c>
      <c r="C6" s="136"/>
      <c r="D6" s="135">
        <f>'03PRELIMINARY AND GENERAL'!F209</f>
        <v>0</v>
      </c>
    </row>
    <row r="7" spans="1:4" ht="12.75" customHeight="1">
      <c r="A7" s="65"/>
      <c r="B7" s="16"/>
      <c r="C7" s="136"/>
      <c r="D7" s="135"/>
    </row>
    <row r="8" spans="1:4" ht="13.8">
      <c r="A8" s="65" t="s">
        <v>443</v>
      </c>
      <c r="B8" s="16" t="s">
        <v>356</v>
      </c>
      <c r="C8" s="136"/>
      <c r="D8" s="135">
        <f>'04FIRST FLOOR NORTH'!F338</f>
        <v>0</v>
      </c>
    </row>
    <row r="9" spans="1:4" ht="13.8">
      <c r="A9" s="65"/>
      <c r="B9" s="16"/>
      <c r="C9" s="136"/>
      <c r="D9" s="135"/>
    </row>
    <row r="10" spans="1:4" ht="13.8">
      <c r="A10" s="65" t="s">
        <v>444</v>
      </c>
      <c r="B10" s="16" t="s">
        <v>357</v>
      </c>
      <c r="C10" s="136"/>
      <c r="D10" s="135">
        <f>'05FIRST FLOOR SOUTH'!F290</f>
        <v>0</v>
      </c>
    </row>
    <row r="11" spans="1:4" ht="13.8">
      <c r="A11" s="65"/>
      <c r="B11" s="97"/>
      <c r="C11" s="74"/>
      <c r="D11" s="135"/>
    </row>
    <row r="12" spans="1:4" ht="13.8">
      <c r="A12" s="65" t="s">
        <v>465</v>
      </c>
      <c r="B12" s="16" t="s">
        <v>419</v>
      </c>
      <c r="C12" s="136"/>
      <c r="D12" s="135">
        <f>'06BUILDERS WORK'!F100</f>
        <v>0</v>
      </c>
    </row>
    <row r="13" spans="1:4" ht="13.8">
      <c r="A13" s="65"/>
      <c r="B13" s="97"/>
      <c r="C13" s="74"/>
      <c r="D13" s="135"/>
    </row>
    <row r="14" spans="1:4" ht="13.8">
      <c r="A14" s="65"/>
      <c r="B14" s="93" t="s">
        <v>472</v>
      </c>
      <c r="C14" s="74"/>
      <c r="D14" s="135">
        <v>150000</v>
      </c>
    </row>
    <row r="15" spans="1:4" ht="27.6">
      <c r="A15" s="65"/>
      <c r="B15" s="276" t="s">
        <v>471</v>
      </c>
      <c r="C15" s="136"/>
      <c r="D15" s="135"/>
    </row>
    <row r="16" spans="1:4" ht="13.8">
      <c r="A16" s="65"/>
      <c r="B16" s="97"/>
      <c r="C16" s="74"/>
      <c r="D16" s="135"/>
    </row>
    <row r="17" spans="1:4" ht="13.8">
      <c r="A17" s="65"/>
      <c r="B17" s="97"/>
      <c r="C17" s="74"/>
      <c r="D17" s="135"/>
    </row>
    <row r="18" spans="1:4" ht="13.8">
      <c r="A18" s="65"/>
      <c r="B18" s="141"/>
      <c r="C18" s="136"/>
      <c r="D18" s="135"/>
    </row>
    <row r="19" spans="1:4" ht="13.8">
      <c r="A19" s="65"/>
      <c r="B19" s="85"/>
      <c r="C19" s="89"/>
      <c r="D19" s="135"/>
    </row>
    <row r="20" spans="1:4" ht="13.8">
      <c r="A20" s="65"/>
      <c r="B20" s="97"/>
      <c r="C20" s="74"/>
      <c r="D20" s="135"/>
    </row>
    <row r="21" spans="1:4" ht="13.8">
      <c r="A21" s="65"/>
      <c r="B21" s="178"/>
      <c r="C21" s="136"/>
      <c r="D21" s="135"/>
    </row>
    <row r="22" spans="1:4" ht="13.8">
      <c r="A22" s="65"/>
      <c r="B22" s="85"/>
      <c r="C22" s="89"/>
      <c r="D22" s="135"/>
    </row>
    <row r="23" spans="1:4" ht="13.8">
      <c r="A23" s="65"/>
      <c r="B23" s="85"/>
      <c r="C23" s="89"/>
      <c r="D23" s="135"/>
    </row>
    <row r="24" spans="1:4" ht="13.8">
      <c r="A24" s="65"/>
      <c r="B24" s="97"/>
      <c r="C24" s="74"/>
      <c r="D24" s="135"/>
    </row>
    <row r="25" spans="1:4" ht="13.8">
      <c r="A25" s="65"/>
      <c r="B25" s="97"/>
      <c r="C25" s="74"/>
      <c r="D25" s="135"/>
    </row>
    <row r="26" spans="1:4" ht="13.8">
      <c r="A26" s="65"/>
      <c r="B26" s="86"/>
      <c r="C26" s="138"/>
      <c r="D26" s="135"/>
    </row>
    <row r="27" spans="1:4" ht="13.8">
      <c r="A27" s="65"/>
      <c r="B27" s="97"/>
      <c r="C27" s="74"/>
      <c r="D27" s="135"/>
    </row>
    <row r="28" spans="1:4" ht="13.8">
      <c r="A28" s="65"/>
      <c r="B28" s="97"/>
      <c r="C28" s="74"/>
      <c r="D28" s="135"/>
    </row>
    <row r="29" spans="1:4" ht="13.8">
      <c r="A29" s="65"/>
      <c r="B29" s="97"/>
      <c r="C29" s="74"/>
      <c r="D29" s="135"/>
    </row>
    <row r="30" spans="1:4" ht="13.8">
      <c r="A30" s="65"/>
      <c r="B30" s="74"/>
      <c r="C30" s="74"/>
      <c r="D30" s="135"/>
    </row>
    <row r="31" spans="1:4" ht="13.8">
      <c r="A31" s="65"/>
      <c r="B31" s="97"/>
      <c r="C31" s="74"/>
      <c r="D31" s="135"/>
    </row>
    <row r="32" spans="1:4" ht="13.8">
      <c r="A32" s="65"/>
      <c r="B32" s="74"/>
      <c r="C32" s="74"/>
      <c r="D32" s="135"/>
    </row>
    <row r="33" spans="1:4" ht="13.8">
      <c r="A33" s="65"/>
      <c r="B33" s="74"/>
      <c r="C33" s="74"/>
      <c r="D33" s="135"/>
    </row>
    <row r="34" spans="1:4" ht="13.8">
      <c r="A34" s="65"/>
      <c r="B34" s="74"/>
      <c r="C34" s="74"/>
      <c r="D34" s="135"/>
    </row>
    <row r="35" spans="1:4" ht="13.8">
      <c r="A35" s="65"/>
      <c r="B35" s="74"/>
      <c r="C35" s="74"/>
      <c r="D35" s="135"/>
    </row>
    <row r="36" spans="1:4" ht="13.8">
      <c r="A36" s="65"/>
      <c r="B36" s="74"/>
      <c r="C36" s="74"/>
      <c r="D36" s="135"/>
    </row>
    <row r="37" spans="1:4" ht="13.8">
      <c r="A37" s="65"/>
      <c r="B37" s="74"/>
      <c r="C37" s="74"/>
      <c r="D37" s="135"/>
    </row>
    <row r="38" spans="1:4" ht="13.8">
      <c r="A38" s="65"/>
      <c r="B38" s="74"/>
      <c r="C38" s="74"/>
      <c r="D38" s="135"/>
    </row>
    <row r="39" spans="1:4" ht="13.8">
      <c r="A39" s="65"/>
      <c r="B39" s="74"/>
      <c r="C39" s="74"/>
      <c r="D39" s="135"/>
    </row>
    <row r="40" spans="1:4" ht="13.8">
      <c r="A40" s="65"/>
      <c r="B40" s="74"/>
      <c r="C40" s="74"/>
      <c r="D40" s="135"/>
    </row>
    <row r="41" spans="1:4" ht="13.8">
      <c r="A41" s="65"/>
      <c r="B41" s="74"/>
      <c r="C41" s="74"/>
      <c r="D41" s="135"/>
    </row>
    <row r="42" spans="1:4" ht="13.8">
      <c r="A42" s="65"/>
      <c r="B42" s="74"/>
      <c r="C42" s="74"/>
      <c r="D42" s="135"/>
    </row>
    <row r="43" spans="1:4" ht="13.8">
      <c r="A43" s="65"/>
      <c r="B43" s="74"/>
      <c r="C43" s="74"/>
      <c r="D43" s="135"/>
    </row>
    <row r="44" spans="1:4" ht="13.8">
      <c r="A44" s="65"/>
      <c r="B44" s="74"/>
      <c r="C44" s="74"/>
      <c r="D44" s="135"/>
    </row>
    <row r="45" spans="1:4" ht="13.8">
      <c r="A45" s="65"/>
      <c r="B45" s="74"/>
      <c r="C45" s="74"/>
      <c r="D45" s="135"/>
    </row>
    <row r="46" spans="1:4" ht="13.8">
      <c r="A46" s="65"/>
      <c r="B46" s="74"/>
      <c r="C46" s="74"/>
      <c r="D46" s="135"/>
    </row>
    <row r="47" spans="1:4" ht="13.8">
      <c r="A47" s="65"/>
      <c r="B47" s="74"/>
      <c r="C47" s="74"/>
      <c r="D47" s="135"/>
    </row>
    <row r="48" spans="1:4" ht="13.8">
      <c r="A48" s="65"/>
      <c r="B48" s="74"/>
      <c r="C48" s="74"/>
      <c r="D48" s="135"/>
    </row>
    <row r="49" spans="1:6" ht="13.8">
      <c r="A49" s="65"/>
      <c r="B49" s="74"/>
      <c r="C49" s="74"/>
      <c r="D49" s="135"/>
    </row>
    <row r="50" spans="1:6" ht="13.8">
      <c r="A50" s="65"/>
      <c r="B50" s="89"/>
      <c r="C50" s="89"/>
      <c r="D50" s="135"/>
    </row>
    <row r="51" spans="1:6" ht="13.8">
      <c r="A51" s="65"/>
      <c r="B51" s="89"/>
      <c r="C51" s="89"/>
      <c r="D51" s="135"/>
    </row>
    <row r="52" spans="1:6">
      <c r="A52" s="266"/>
      <c r="B52" s="268" t="s">
        <v>271</v>
      </c>
      <c r="C52" s="270"/>
      <c r="D52" s="274">
        <f>SUM(D6:D17)</f>
        <v>150000</v>
      </c>
    </row>
    <row r="53" spans="1:6">
      <c r="A53" s="267"/>
      <c r="B53" s="269"/>
      <c r="C53" s="271"/>
      <c r="D53" s="275"/>
    </row>
    <row r="56" spans="1:6">
      <c r="A56"/>
      <c r="B56"/>
      <c r="C56"/>
      <c r="D56"/>
      <c r="E56"/>
      <c r="F56"/>
    </row>
    <row r="57" spans="1:6">
      <c r="A57"/>
      <c r="B57"/>
      <c r="C57"/>
      <c r="D57"/>
      <c r="E57"/>
      <c r="F57"/>
    </row>
    <row r="58" spans="1:6">
      <c r="A58"/>
      <c r="B58"/>
      <c r="C58"/>
      <c r="D58"/>
      <c r="E58"/>
      <c r="F58"/>
    </row>
    <row r="59" spans="1:6">
      <c r="A59"/>
      <c r="B59"/>
      <c r="C59"/>
      <c r="D59"/>
      <c r="E59"/>
      <c r="F59"/>
    </row>
    <row r="60" spans="1:6">
      <c r="A60"/>
      <c r="B60"/>
      <c r="C60"/>
      <c r="D60"/>
      <c r="E60"/>
      <c r="F60"/>
    </row>
    <row r="61" spans="1:6">
      <c r="A61"/>
      <c r="B61"/>
      <c r="C61"/>
      <c r="D61"/>
      <c r="E61"/>
      <c r="F61"/>
    </row>
    <row r="62" spans="1:6" s="11" customFormat="1">
      <c r="A62"/>
      <c r="B62"/>
      <c r="C62"/>
      <c r="D62"/>
      <c r="E62"/>
      <c r="F62"/>
    </row>
    <row r="63" spans="1:6" s="11" customFormat="1">
      <c r="A63"/>
      <c r="B63"/>
      <c r="C63"/>
      <c r="D63"/>
      <c r="E63"/>
      <c r="F63"/>
    </row>
    <row r="64" spans="1:6" s="11" customFormat="1">
      <c r="A64"/>
      <c r="B64"/>
      <c r="C64"/>
      <c r="D64"/>
      <c r="E64"/>
      <c r="F64"/>
    </row>
    <row r="65" spans="1:6" s="11" customFormat="1">
      <c r="A65"/>
      <c r="B65"/>
      <c r="C65"/>
      <c r="D65"/>
      <c r="E65"/>
      <c r="F65"/>
    </row>
    <row r="66" spans="1:6" s="11" customFormat="1">
      <c r="A66"/>
      <c r="B66"/>
      <c r="C66"/>
      <c r="D66"/>
      <c r="E66"/>
      <c r="F66"/>
    </row>
    <row r="67" spans="1:6" s="11" customFormat="1">
      <c r="A67"/>
      <c r="B67"/>
      <c r="C67"/>
      <c r="D67"/>
      <c r="E67"/>
      <c r="F67"/>
    </row>
    <row r="68" spans="1:6" s="11" customFormat="1">
      <c r="A68"/>
      <c r="B68"/>
      <c r="C68"/>
      <c r="D68"/>
      <c r="E68"/>
      <c r="F68"/>
    </row>
    <row r="69" spans="1:6" s="11" customFormat="1">
      <c r="A69"/>
      <c r="B69"/>
      <c r="C69"/>
      <c r="D69"/>
      <c r="E69"/>
      <c r="F69"/>
    </row>
    <row r="70" spans="1:6">
      <c r="A70"/>
      <c r="B70"/>
      <c r="C70"/>
      <c r="D70"/>
      <c r="E70"/>
      <c r="F70"/>
    </row>
    <row r="71" spans="1:6">
      <c r="A71"/>
      <c r="B71"/>
      <c r="C71"/>
      <c r="D71"/>
      <c r="E71"/>
      <c r="F71"/>
    </row>
    <row r="72" spans="1:6">
      <c r="A72"/>
      <c r="B72"/>
      <c r="C72"/>
      <c r="D72"/>
      <c r="E72"/>
      <c r="F72"/>
    </row>
    <row r="73" spans="1:6">
      <c r="A73"/>
      <c r="B73"/>
      <c r="C73"/>
      <c r="D73"/>
      <c r="E73"/>
      <c r="F73"/>
    </row>
    <row r="74" spans="1:6">
      <c r="A74"/>
      <c r="B74"/>
      <c r="C74"/>
      <c r="D74"/>
      <c r="E74"/>
      <c r="F74"/>
    </row>
    <row r="75" spans="1:6">
      <c r="A75"/>
      <c r="B75"/>
      <c r="C75"/>
      <c r="D75"/>
      <c r="E75"/>
      <c r="F75"/>
    </row>
    <row r="76" spans="1:6">
      <c r="A76"/>
      <c r="B76"/>
      <c r="C76"/>
      <c r="D76"/>
      <c r="E76"/>
      <c r="F76"/>
    </row>
    <row r="77" spans="1:6">
      <c r="A77"/>
      <c r="B77"/>
      <c r="C77"/>
      <c r="D77"/>
      <c r="E77"/>
      <c r="F77"/>
    </row>
    <row r="78" spans="1:6">
      <c r="A78"/>
      <c r="B78"/>
      <c r="C78"/>
      <c r="D78"/>
      <c r="E78"/>
      <c r="F78"/>
    </row>
    <row r="79" spans="1:6">
      <c r="A79"/>
      <c r="B79"/>
      <c r="C79"/>
      <c r="D79"/>
      <c r="E79"/>
      <c r="F79"/>
    </row>
    <row r="80" spans="1:6">
      <c r="A80"/>
      <c r="B80"/>
      <c r="C80"/>
      <c r="D80"/>
      <c r="E80"/>
      <c r="F80"/>
    </row>
    <row r="81" spans="1:6">
      <c r="A81"/>
      <c r="B81"/>
      <c r="C81"/>
      <c r="D81"/>
      <c r="E81"/>
      <c r="F81"/>
    </row>
    <row r="82" spans="1:6">
      <c r="A82"/>
      <c r="B82"/>
      <c r="C82"/>
      <c r="D82"/>
      <c r="E82"/>
      <c r="F82"/>
    </row>
  </sheetData>
  <mergeCells count="6">
    <mergeCell ref="A52:A53"/>
    <mergeCell ref="B52:B53"/>
    <mergeCell ref="C52:C53"/>
    <mergeCell ref="A1:D1"/>
    <mergeCell ref="A2:D2"/>
    <mergeCell ref="D52:D53"/>
  </mergeCells>
  <phoneticPr fontId="9" type="noConversion"/>
  <pageMargins left="0.23622047244094491" right="0.23622047244094491" top="0.74803149606299213" bottom="0.74803149606299213" header="0.31496062992125984" footer="0.31496062992125984"/>
  <pageSetup paperSize="9" firstPageNumber="20" orientation="portrait" useFirstPageNumber="1" r:id="rId1"/>
  <headerFooter alignWithMargins="0">
    <oddFooter>&amp;C&amp;"-,Regular"&amp;K51515117</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ject_x0020_number xmlns="5ac814ef-5274-4572-b4b2-460a3257ff16" xsi:nil="true"/>
    <DocumentSetDescription xmlns="http://schemas.microsoft.com/sharepoint/v3" xsi:nil="true"/>
    <P xmlns="6e00840b-912f-4313-ad7b-1df084fe46d2" xsi:nil="true"/>
    <_ResourceType xmlns="http://schemas.microsoft.com/sharepoint/v3/fields"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31C6F6C83B3544988A1B833F7BC5B9" ma:contentTypeVersion="14" ma:contentTypeDescription="Create a new document." ma:contentTypeScope="" ma:versionID="535f1d76725f6ad636f3dbb7fb9c50ac">
  <xsd:schema xmlns:xsd="http://www.w3.org/2001/XMLSchema" xmlns:xs="http://www.w3.org/2001/XMLSchema" xmlns:p="http://schemas.microsoft.com/office/2006/metadata/properties" xmlns:ns1="http://schemas.microsoft.com/sharepoint/v3" xmlns:ns2="http://schemas.microsoft.com/sharepoint/v3/fields" xmlns:ns3="5ac814ef-5274-4572-b4b2-460a3257ff16" xmlns:ns4="6e00840b-912f-4313-ad7b-1df084fe46d2" targetNamespace="http://schemas.microsoft.com/office/2006/metadata/properties" ma:root="true" ma:fieldsID="485a27427a2db225c8e371dd23ac40b1" ns1:_="" ns2:_="" ns3:_="" ns4:_="">
    <xsd:import namespace="http://schemas.microsoft.com/sharepoint/v3"/>
    <xsd:import namespace="http://schemas.microsoft.com/sharepoint/v3/fields"/>
    <xsd:import namespace="5ac814ef-5274-4572-b4b2-460a3257ff16"/>
    <xsd:import namespace="6e00840b-912f-4313-ad7b-1df084fe46d2"/>
    <xsd:element name="properties">
      <xsd:complexType>
        <xsd:sequence>
          <xsd:element name="documentManagement">
            <xsd:complexType>
              <xsd:all>
                <xsd:element ref="ns2:_ResourceType" minOccurs="0"/>
                <xsd:element ref="ns1:DocumentSetDescription" minOccurs="0"/>
                <xsd:element ref="ns3:Project_x0020_number" minOccurs="0"/>
                <xsd:element ref="ns4:MediaServiceMetadata" minOccurs="0"/>
                <xsd:element ref="ns4:MediaServiceFastMetadata" minOccurs="0"/>
                <xsd:element ref="ns4:P" minOccurs="0"/>
                <xsd:element ref="ns4:MediaServiceAutoTags" minOccurs="0"/>
                <xsd:element ref="ns4:MediaServiceOCR" minOccurs="0"/>
                <xsd:element ref="ns4:MediaServiceDateTaken" minOccurs="0"/>
                <xsd:element ref="ns4:MediaServiceLocation" minOccurs="0"/>
                <xsd:element ref="ns3:SharedWithUsers" minOccurs="0"/>
                <xsd:element ref="ns3:SharedWithDetail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0"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ResourceType" ma:index="9" nillable="true" ma:displayName="Resource Type" ma:description="A set of categories, functions, genres or aggregation levels" ma:internalName="_Resourc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c814ef-5274-4572-b4b2-460a3257ff16" elementFormDefault="qualified">
    <xsd:import namespace="http://schemas.microsoft.com/office/2006/documentManagement/types"/>
    <xsd:import namespace="http://schemas.microsoft.com/office/infopath/2007/PartnerControls"/>
    <xsd:element name="Project_x0020_number" ma:index="11" nillable="true" ma:displayName="Project number" ma:description="P-number" ma:internalName="Project_x0020_number">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00840b-912f-4313-ad7b-1df084fe46d2"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P" ma:index="14" nillable="true" ma:displayName="P - Number" ma:internalName="P" ma:percentage="FALSE">
      <xsd:simpleType>
        <xsd:restriction base="dms:Number"/>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MediaServiceLocation"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FF8782-A44D-48FF-B13B-A6C3566F0C6C}">
  <ds:schemaRefs>
    <ds:schemaRef ds:uri="http://schemas.microsoft.com/office/2006/metadata/properties"/>
    <ds:schemaRef ds:uri="http://schemas.microsoft.com/office/infopath/2007/PartnerControls"/>
    <ds:schemaRef ds:uri="5ac814ef-5274-4572-b4b2-460a3257ff16"/>
    <ds:schemaRef ds:uri="http://schemas.microsoft.com/sharepoint/v3"/>
    <ds:schemaRef ds:uri="6e00840b-912f-4313-ad7b-1df084fe46d2"/>
    <ds:schemaRef ds:uri="http://schemas.microsoft.com/sharepoint/v3/fields"/>
  </ds:schemaRefs>
</ds:datastoreItem>
</file>

<file path=customXml/itemProps2.xml><?xml version="1.0" encoding="utf-8"?>
<ds:datastoreItem xmlns:ds="http://schemas.openxmlformats.org/officeDocument/2006/customXml" ds:itemID="{13C2CD5E-D469-4FDD-BA64-8F64BD19C15B}">
  <ds:schemaRefs>
    <ds:schemaRef ds:uri="http://schemas.microsoft.com/sharepoint/v3/contenttype/forms"/>
  </ds:schemaRefs>
</ds:datastoreItem>
</file>

<file path=customXml/itemProps3.xml><?xml version="1.0" encoding="utf-8"?>
<ds:datastoreItem xmlns:ds="http://schemas.openxmlformats.org/officeDocument/2006/customXml" ds:itemID="{FF255FBE-24B7-4CFB-8804-8B68759E38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fields"/>
    <ds:schemaRef ds:uri="5ac814ef-5274-4572-b4b2-460a3257ff16"/>
    <ds:schemaRef ds:uri="6e00840b-912f-4313-ad7b-1df084fe46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INDEX</vt:lpstr>
      <vt:lpstr>02NOTES TO TENDERER</vt:lpstr>
      <vt:lpstr>03PRELIMINARY AND GENERAL</vt:lpstr>
      <vt:lpstr>04FIRST FLOOR NORTH</vt:lpstr>
      <vt:lpstr>05FIRST FLOOR SOUTH</vt:lpstr>
      <vt:lpstr>06BUILDERS WORK</vt:lpstr>
      <vt:lpstr>07COLLECTION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Chowles</dc:creator>
  <cp:lastModifiedBy>Matome Ramotlou</cp:lastModifiedBy>
  <cp:lastPrinted>2025-02-05T13:06:42Z</cp:lastPrinted>
  <dcterms:created xsi:type="dcterms:W3CDTF">2000-10-27T13:48:55Z</dcterms:created>
  <dcterms:modified xsi:type="dcterms:W3CDTF">2025-05-30T13:15:13Z</dcterms:modified>
</cp:coreProperties>
</file>