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ttps://eskom-my.sharepoint.com/personal/lekotonk_eskom_co_za/Documents/FORENSIC BACKLOG PROJECT/ITT Pack/"/>
    </mc:Choice>
  </mc:AlternateContent>
  <xr:revisionPtr revIDLastSave="0" documentId="8_{D0723662-795C-4018-BD0F-E05D435BD725}" xr6:coauthVersionLast="47" xr6:coauthVersionMax="47" xr10:uidLastSave="{00000000-0000-0000-0000-000000000000}"/>
  <bookViews>
    <workbookView xWindow="-110" yWindow="-110" windowWidth="19420" windowHeight="10300" tabRatio="753" firstSheet="2" activeTab="2" xr2:uid="{00000000-000D-0000-FFFF-FFFF00000000}"/>
  </bookViews>
  <sheets>
    <sheet name="Category A" sheetId="8" state="hidden" r:id="rId1"/>
    <sheet name="Category B" sheetId="9" state="hidden" r:id="rId2"/>
    <sheet name="Investigations &amp; Post Invest" sheetId="10"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0" l="1"/>
  <c r="M9" i="10"/>
  <c r="M7" i="10"/>
  <c r="O13" i="10"/>
  <c r="O14" i="10" s="1"/>
  <c r="N14" i="10"/>
  <c r="M14" i="10"/>
  <c r="M12" i="10" l="1"/>
  <c r="F12" i="10" s="1"/>
  <c r="M11" i="10"/>
  <c r="F11" i="10" s="1"/>
  <c r="F7" i="10"/>
  <c r="E16" i="9"/>
  <c r="F14" i="9"/>
  <c r="E14" i="9"/>
  <c r="M13" i="9"/>
  <c r="M12" i="9"/>
  <c r="M11" i="9"/>
  <c r="M6" i="9"/>
  <c r="M12" i="8"/>
  <c r="E16" i="8"/>
  <c r="F14" i="8"/>
  <c r="E14" i="8"/>
  <c r="M13" i="8"/>
  <c r="M11" i="8"/>
  <c r="M6" i="8"/>
  <c r="F9" i="10"/>
</calcChain>
</file>

<file path=xl/sharedStrings.xml><?xml version="1.0" encoding="utf-8"?>
<sst xmlns="http://schemas.openxmlformats.org/spreadsheetml/2006/main" count="156" uniqueCount="90">
  <si>
    <t>Number</t>
  </si>
  <si>
    <t>Score</t>
  </si>
  <si>
    <t>Total</t>
  </si>
  <si>
    <t>Evaluation Criteria</t>
  </si>
  <si>
    <t>Notes</t>
  </si>
  <si>
    <t>Threshold</t>
  </si>
  <si>
    <t>Maximum available Score</t>
  </si>
  <si>
    <t>Score Allocation</t>
  </si>
  <si>
    <t>Resource 1</t>
  </si>
  <si>
    <t>Resource 2</t>
  </si>
  <si>
    <t>Resource 3</t>
  </si>
  <si>
    <t>Average</t>
  </si>
  <si>
    <t>Resource 4</t>
  </si>
  <si>
    <t>Resource 5</t>
  </si>
  <si>
    <t>Input Field</t>
  </si>
  <si>
    <t>Calculation Field</t>
  </si>
  <si>
    <t>Forensic Investigations &amp; Post Investigation Services i.e. Disciplinary, Civil and Criminal Activities (65%)</t>
  </si>
  <si>
    <t>Evidence</t>
  </si>
  <si>
    <t>Polygraph Services (5%)</t>
  </si>
  <si>
    <t>Computer Forensic (20%)</t>
  </si>
  <si>
    <t>Document Examination (5%)</t>
  </si>
  <si>
    <t>Lifestyle/suitability /due diligence examinations (5%)</t>
  </si>
  <si>
    <t>The procurement of Forensic and Anti-Corruption Consulting Panel of Service Providers for Eskom Holdings SOC Limited and its subsidiaries, over a period of three (3) years.</t>
  </si>
  <si>
    <t>Director</t>
  </si>
  <si>
    <t>Snr Manager</t>
  </si>
  <si>
    <t>Manager</t>
  </si>
  <si>
    <t>Snr Investigator</t>
  </si>
  <si>
    <t>Investigator</t>
  </si>
  <si>
    <r>
      <rPr>
        <b/>
        <sz val="11"/>
        <color rgb="FF000000"/>
        <rFont val="Arial"/>
        <family val="2"/>
      </rPr>
      <t xml:space="preserve">1.1. Experience
</t>
    </r>
    <r>
      <rPr>
        <sz val="11"/>
        <color rgb="FF000000"/>
        <rFont val="Arial"/>
        <family val="2"/>
      </rPr>
      <t>Company profile indicating years of existence
0 – 6 years= 0, +7 years =5
Company years in practice,
Less than 5 years= 0, 5 – 6 years=5, +7 years =10
Types of matters investigated
Forensic investigation only=5, Forensic Investigation and Forensic Accounting=10</t>
    </r>
  </si>
  <si>
    <r>
      <rPr>
        <b/>
        <sz val="11"/>
        <color rgb="FF000000"/>
        <rFont val="Arial"/>
        <family val="2"/>
      </rPr>
      <t>1.4  Track Record (quality, reliability and timeousness of previous engagements)*</t>
    </r>
    <r>
      <rPr>
        <sz val="11"/>
        <color rgb="FF000000"/>
        <rFont val="Arial"/>
        <family val="2"/>
      </rPr>
      <t xml:space="preserve">
5 x Reference letters of investigations completed on time in 12 months
d) Less than 5 investigations=0
e) Between 5 – 10 investigations=5
f) More than 10 investigations=10
5 x Reference letters confirming availability to provide post-investigation
c) Has always available been available=10,
d) any instance of non-availability=0</t>
    </r>
  </si>
  <si>
    <t>Reference:</t>
  </si>
  <si>
    <t>Description:</t>
  </si>
  <si>
    <t>Company Name:</t>
  </si>
  <si>
    <r>
      <rPr>
        <b/>
        <sz val="11"/>
        <color rgb="FF000000"/>
        <rFont val="Arial"/>
        <family val="2"/>
      </rPr>
      <t>1.3 Knowledge and expertise (Director, Senior Manager, Manager/Senior Investigator, Investigator)
Qualifications**</t>
    </r>
    <r>
      <rPr>
        <sz val="11"/>
        <color rgb="FF000000"/>
        <rFont val="Arial"/>
        <family val="2"/>
      </rPr>
      <t xml:space="preserve">
a) Combination of Law Degree, Accounting &amp; Forensic Investigation=10
b) Any of the three missing i.e. Law, Accounting or Forensic degree=0
</t>
    </r>
    <r>
      <rPr>
        <b/>
        <sz val="11"/>
        <color rgb="FF000000"/>
        <rFont val="Arial"/>
        <family val="2"/>
      </rPr>
      <t>Work experience**</t>
    </r>
    <r>
      <rPr>
        <sz val="11"/>
        <color rgb="FF000000"/>
        <rFont val="Arial"/>
        <family val="2"/>
      </rPr>
      <t xml:space="preserve">
a) Each resources with less than 5 years’ experience in either law, accounting, forensic investigation practice=0
b) Each resource with more than 5 years’ experience in either law,
accounting, forensic investigation practice=10
</t>
    </r>
    <r>
      <rPr>
        <b/>
        <sz val="11"/>
        <color rgb="FF000000"/>
        <rFont val="Arial"/>
        <family val="2"/>
      </rPr>
      <t>Manager/Senior Investigator experience in testifying**</t>
    </r>
    <r>
      <rPr>
        <sz val="11"/>
        <color rgb="FF000000"/>
        <rFont val="Arial"/>
        <family val="2"/>
      </rPr>
      <t xml:space="preserve">
a) Less than 5 years=0
b) More than 5 years=10
</t>
    </r>
    <r>
      <rPr>
        <b/>
        <sz val="11"/>
        <color rgb="FF000000"/>
        <rFont val="Arial"/>
        <family val="2"/>
      </rPr>
      <t>Director designation**</t>
    </r>
    <r>
      <rPr>
        <sz val="11"/>
        <color rgb="FF000000"/>
        <rFont val="Arial"/>
        <family val="2"/>
      </rPr>
      <t>:
a) None=0
b) CA, CFE, Admitted Attorney=5</t>
    </r>
  </si>
  <si>
    <r>
      <rPr>
        <b/>
        <sz val="11"/>
        <color rgb="FF000000"/>
        <rFont val="Arial"/>
        <family val="2"/>
      </rPr>
      <t xml:space="preserve">1.1. Experience
</t>
    </r>
    <r>
      <rPr>
        <sz val="11"/>
        <color rgb="FF000000"/>
        <rFont val="Arial"/>
        <family val="2"/>
      </rPr>
      <t>a) Company profile indicating years of existence
Less than 3 years=0, 4 – 5 years =5
b) Company years in practice,
1 – 2 years=0, 2 – 3 years-5, 4 – 5 years=10
c) Types of matters investigated
Forensic investigation only=5, Forensic Investigation and Forensic Accounting=10</t>
    </r>
  </si>
  <si>
    <t>1.4  Track Record (quality, reliability and timeousness of previous engagements)*
2 x Reference letters of investigations completed on time in 12 months
a) Less than 5 investigations=0
b) Between 5 – 10 investigations=5
c) More than 10 investigations=10
2 x Reference letters confirming availability to provide post-investigation
a) Has always available been available=10,
b) any instance of non-availability=0</t>
  </si>
  <si>
    <t>a) Two reference letters confirming number of investigations completed within budget and within expected time (in last 12 months) 
b) Two reference letters confirming post-investigation support provided</t>
  </si>
  <si>
    <t xml:space="preserve">a) CIPC Report to confirm number of years in existence (CIPC registration date to reflect number of years)
b) Company profile and affidavit confirming number of years in practice
c) Referrence letter confirming each type of matter investigated
</t>
  </si>
  <si>
    <r>
      <t xml:space="preserve">a) Lease agreement </t>
    </r>
    <r>
      <rPr>
        <b/>
        <sz val="11"/>
        <color rgb="FF000000"/>
        <rFont val="Arial"/>
        <family val="2"/>
      </rPr>
      <t>and</t>
    </r>
    <r>
      <rPr>
        <sz val="11"/>
        <color rgb="FF000000"/>
        <rFont val="Arial"/>
        <family val="2"/>
      </rPr>
      <t xml:space="preserve"> photographs </t>
    </r>
    <r>
      <rPr>
        <b/>
        <sz val="11"/>
        <color rgb="FF000000"/>
        <rFont val="Arial"/>
        <family val="2"/>
      </rPr>
      <t>and</t>
    </r>
    <r>
      <rPr>
        <sz val="11"/>
        <color rgb="FF000000"/>
        <rFont val="Arial"/>
        <family val="2"/>
      </rPr>
      <t xml:space="preserve"> affidavit confirming "Office" requirement
b) CIPC Report </t>
    </r>
    <r>
      <rPr>
        <b/>
        <sz val="11"/>
        <color rgb="FF000000"/>
        <rFont val="Arial"/>
        <family val="2"/>
      </rPr>
      <t>and</t>
    </r>
    <r>
      <rPr>
        <sz val="11"/>
        <color rgb="FF000000"/>
        <rFont val="Arial"/>
        <family val="2"/>
      </rPr>
      <t xml:space="preserve"> company profile to confirm changes in leadership</t>
    </r>
  </si>
  <si>
    <r>
      <rPr>
        <b/>
        <sz val="11"/>
        <color rgb="FF000000"/>
        <rFont val="Arial"/>
        <family val="2"/>
      </rPr>
      <t xml:space="preserve">Qualifications:
</t>
    </r>
    <r>
      <rPr>
        <sz val="11"/>
        <color rgb="FF000000"/>
        <rFont val="Arial"/>
        <family val="2"/>
      </rPr>
      <t xml:space="preserve">a) Copies of qualifications to confirm qualifications (individuals)
</t>
    </r>
    <r>
      <rPr>
        <b/>
        <sz val="11"/>
        <color rgb="FF000000"/>
        <rFont val="Arial"/>
        <family val="2"/>
      </rPr>
      <t>Work experience:</t>
    </r>
    <r>
      <rPr>
        <sz val="11"/>
        <color rgb="FF000000"/>
        <rFont val="Arial"/>
        <family val="2"/>
      </rPr>
      <t xml:space="preserve">
a) CVs to confirm work experience of each resource
</t>
    </r>
    <r>
      <rPr>
        <b/>
        <sz val="11"/>
        <color rgb="FF000000"/>
        <rFont val="Arial"/>
        <family val="2"/>
      </rPr>
      <t xml:space="preserve">Manager/Senior Investigator experience in testifying:
</t>
    </r>
    <r>
      <rPr>
        <sz val="11"/>
        <color rgb="FF000000"/>
        <rFont val="Arial"/>
        <family val="2"/>
      </rPr>
      <t xml:space="preserve">a) Two reference letters to confirm Manager/Senior Manager experience in testifying
</t>
    </r>
    <r>
      <rPr>
        <b/>
        <sz val="11"/>
        <color rgb="FF000000"/>
        <rFont val="Arial"/>
        <family val="2"/>
      </rPr>
      <t>Director designation:
a</t>
    </r>
    <r>
      <rPr>
        <sz val="11"/>
        <color rgb="FF000000"/>
        <rFont val="Arial"/>
        <family val="2"/>
      </rPr>
      <t>) Confirmation of professional body registration to confirm Director designation</t>
    </r>
  </si>
  <si>
    <t>a) Two reference letters confirming number of investigations completed within budget and within expected time (in last 12 months) for company
b) Two reference letters confirming post-investigation support provided by company</t>
  </si>
  <si>
    <r>
      <rPr>
        <b/>
        <sz val="11"/>
        <color rgb="FF000000"/>
        <rFont val="Arial"/>
        <family val="2"/>
      </rPr>
      <t>Cyber Forensic Services Equipment. e.g. Encase, and Data Analytics</t>
    </r>
    <r>
      <rPr>
        <sz val="11"/>
        <color rgb="FF000000"/>
        <rFont val="Arial"/>
        <family val="2"/>
      </rPr>
      <t xml:space="preserve">
Provide own/sub-contracted company profile with corporate information, and:
a) List of available equipment  = 1
b) List and qualifications of the team members  = 1
c) Experience in terms of number of times data recovery, data analysis, imaging and data recovery on locked devices was done  = 1
d) Experience in testifying in disciplinary or civil proceedings on cyber forensic-related matter = 1
e) Experience in testifying in criminal proceedings on cyber forensic-related matter = 1
</t>
    </r>
    <r>
      <rPr>
        <i/>
        <sz val="11"/>
        <color rgb="FF000000"/>
        <rFont val="Arial"/>
        <family val="2"/>
      </rPr>
      <t>***This requiremet is mandatory for scoring and contract award
***The service may be sub-contracted in full</t>
    </r>
  </si>
  <si>
    <r>
      <rPr>
        <b/>
        <sz val="11"/>
        <color rgb="FF000000"/>
        <rFont val="Arial"/>
        <family val="2"/>
      </rPr>
      <t xml:space="preserve">Conducting polygraph/voice stress examinations
</t>
    </r>
    <r>
      <rPr>
        <sz val="11"/>
        <color rgb="FF000000"/>
        <rFont val="Arial"/>
        <family val="2"/>
      </rPr>
      <t xml:space="preserve">Provide own/sub-contracted company profile with corporate information, and:
a) List of available equipment = 1
b) List and qualifications of the team members = 1
c) Experience in terms of number of times polygraph services were rendered = 1
d) Experience in testifying in disciplinary or civil proceedings on related matter = 1
e) Affiliation with relevant association/body = 1 
</t>
    </r>
    <r>
      <rPr>
        <i/>
        <sz val="11"/>
        <color rgb="FF000000"/>
        <rFont val="Arial"/>
        <family val="2"/>
      </rPr>
      <t>***This requiremet is mandatory for scoring and contract award
***The service may be sub-contracted in full</t>
    </r>
  </si>
  <si>
    <r>
      <rPr>
        <b/>
        <sz val="11"/>
        <color theme="1"/>
        <rFont val="Arial"/>
        <family val="2"/>
      </rPr>
      <t xml:space="preserve">Conducting document examination
</t>
    </r>
    <r>
      <rPr>
        <sz val="11"/>
        <color theme="1"/>
        <rFont val="Arial"/>
        <family val="2"/>
      </rPr>
      <t xml:space="preserve">Provide own/sub-contracted company profile with corporate information, and:
a) List of available equipment = 1
b) List and qualifications of the team to be used = 1
c) Experience in terms of number of times document examination was done = 1
d) Experience in testifying in disciplinary or civil proceedings = 1
e) Experience in testifying in criminal proceedings = 1
</t>
    </r>
    <r>
      <rPr>
        <i/>
        <sz val="11"/>
        <color theme="1"/>
        <rFont val="Arial"/>
        <family val="2"/>
      </rPr>
      <t>***This requiremet is mandatory for scoring and contract award
***The service may be sub-contracted in full</t>
    </r>
  </si>
  <si>
    <t>a) Valid licence and evidence of cyber forensic equipment
b) Copies of qualifications of team members,  CVs of team members and registration (of company and team members) with professional body
c) Two reference letters confirming that company has provided cyber forensic services
d) One reference letter and comissioned confirmation of attendance at CCMA or civil proceedings
e) One reference letter and confirmation of attendance at criminal proceedings by team members</t>
  </si>
  <si>
    <t>a) Valid licence and evidence of polygraph equipment
b) Copies of qualifications of team members,  CVs of team members and registration (of company and team members) with professional body
c) Two reference letters confirming that company has provided polygraph forensic services
d) One reference letter and comissioned confirmation of attendance at post-investigation proceedings by team members
e) Confirmation of registration with affiliated professional association/body</t>
  </si>
  <si>
    <t>a) Valid licence and evidence of document examination equipment
b) Copies of qualifications of team members,  CVs of team members and registration (of company and team members) with professional body
c) Two reference letters confirming that company has provided document examination services
d) One reference letter and comissioned confirmation of attendance at CCMA and criminal proceedings by team members</t>
  </si>
  <si>
    <r>
      <t>Conducting lifestyle and/or suitability and/or due diligence examinations by company</t>
    </r>
    <r>
      <rPr>
        <sz val="11"/>
        <color theme="1"/>
        <rFont val="Arial"/>
        <family val="2"/>
      </rPr>
      <t xml:space="preserve">
a) Provide a methodology for conducting lifestyle /suitability (vetting) /due diligence examinations = 2
b) Proof of affiliations/subscriptions to third party databases to support the examinations = 1
c) Provide confirmation of experience in conducting lifestyle and/or suitability/due diligence examinations = 2
</t>
    </r>
    <r>
      <rPr>
        <i/>
        <sz val="11"/>
        <color theme="1"/>
        <rFont val="Arial"/>
        <family val="2"/>
      </rPr>
      <t>This service may be sub-contracted in full***</t>
    </r>
  </si>
  <si>
    <r>
      <t xml:space="preserve">a) Methodology for conducting lifestyle /suitability (vetting) /due diligence examinations
b) Proof of affiliations/subscriptions to third party databases to support the examinations (by company)
c) Confirmation of company's experience in conducting lifestyle and/or suitability/due diligence examinations (two reference letters confirming services rendered to client)
</t>
    </r>
    <r>
      <rPr>
        <i/>
        <sz val="11"/>
        <color theme="1"/>
        <rFont val="Arial"/>
        <family val="2"/>
      </rPr>
      <t>This service may be sub-contracted in full***</t>
    </r>
  </si>
  <si>
    <r>
      <rPr>
        <b/>
        <sz val="11"/>
        <color rgb="FF000000"/>
        <rFont val="Arial"/>
        <family val="2"/>
      </rPr>
      <t>1.3 Knowledge and expertise (Director, Senior Manager, Manager/Senior Investigator, Investigator)</t>
    </r>
    <r>
      <rPr>
        <sz val="11"/>
        <color rgb="FF000000"/>
        <rFont val="Arial"/>
        <family val="2"/>
      </rPr>
      <t xml:space="preserve">
</t>
    </r>
    <r>
      <rPr>
        <b/>
        <sz val="11"/>
        <color rgb="FF000000"/>
        <rFont val="Arial"/>
        <family val="2"/>
      </rPr>
      <t xml:space="preserve">Qualifications
</t>
    </r>
    <r>
      <rPr>
        <sz val="11"/>
        <color rgb="FF000000"/>
        <rFont val="Arial"/>
        <family val="2"/>
      </rPr>
      <t xml:space="preserve">a) Combination of Law Degree, Accounting &amp; Forensic Investigation=10
</t>
    </r>
    <r>
      <rPr>
        <b/>
        <sz val="11"/>
        <color rgb="FF000000"/>
        <rFont val="Arial"/>
        <family val="2"/>
      </rPr>
      <t>Work experience</t>
    </r>
    <r>
      <rPr>
        <sz val="11"/>
        <color rgb="FF000000"/>
        <rFont val="Arial"/>
        <family val="2"/>
      </rPr>
      <t xml:space="preserve">
a) Any of the three missing i.e. Law, Accounting or Forensic degree=0 Work experience
b) Each resources with less than 10 years’ experience in either law,accounting, forensic investigation practice=0
d) Each resource with more than 10 years’ experience in either law,accounting, forensic investigation practice=10 Manager/Senior Investigator experience in testifying
c) Less than 10 years=0 
d) More than 10 years=10
</t>
    </r>
    <r>
      <rPr>
        <b/>
        <sz val="11"/>
        <color rgb="FF000000"/>
        <rFont val="Arial"/>
        <family val="2"/>
      </rPr>
      <t xml:space="preserve">Director designation:
</t>
    </r>
    <r>
      <rPr>
        <sz val="11"/>
        <color rgb="FF000000"/>
        <rFont val="Arial"/>
        <family val="2"/>
      </rPr>
      <t>a) None=0
b) CA, CFE, Admitted Attorney=5</t>
    </r>
  </si>
  <si>
    <t>Category A: All subjects Middle Manager (M,P,G,S17) and lower levels (according to Eskom Grading)</t>
  </si>
  <si>
    <r>
      <rPr>
        <b/>
        <sz val="11"/>
        <color rgb="FF000000"/>
        <rFont val="Arial"/>
        <family val="2"/>
      </rPr>
      <t>1.2.Capacity (organisational structure/resources &amp; stability)
 Offices**</t>
    </r>
    <r>
      <rPr>
        <sz val="11"/>
        <color rgb="FF000000"/>
        <rFont val="Arial"/>
        <family val="2"/>
      </rPr>
      <t xml:space="preserve">
a) Shared/no office space=0,
b) Own/rented office space with a board/interview room=5, Documents storage facility
a) No lockable/lockable storage=0,
b) Lockable fireproof storage=5,
</t>
    </r>
    <r>
      <rPr>
        <b/>
        <sz val="11"/>
        <color rgb="FF000000"/>
        <rFont val="Arial"/>
        <family val="2"/>
      </rPr>
      <t>Leadership stability (changes in top leadership last 12 months, except where death is cause of change)</t>
    </r>
    <r>
      <rPr>
        <sz val="11"/>
        <color rgb="FF000000"/>
        <rFont val="Arial"/>
        <family val="2"/>
      </rPr>
      <t xml:space="preserve">
a) More than 50%=0,
b) less than 50%=5,
c) no change=10</t>
    </r>
  </si>
  <si>
    <t>Category B: All subjects Senior Management (EEE) and above levels (according to Eskom Grading), including sensitive and complex investigations.</t>
  </si>
  <si>
    <t>MWP1457CX</t>
  </si>
  <si>
    <t>The procurement of Forensic and Anti-Corruption Consulting Panel of Service Providers for Eskom Holdings SOC Limited and its subsidiaries, over a period of five (5) years.</t>
  </si>
  <si>
    <t>No.</t>
  </si>
  <si>
    <t>Score 
(input &amp; calculation field)</t>
  </si>
  <si>
    <t>Input field</t>
  </si>
  <si>
    <t>Sum</t>
  </si>
  <si>
    <t>Manager/Snr Investigator</t>
  </si>
  <si>
    <t xml:space="preserve">Minimum qualifying score </t>
  </si>
  <si>
    <t>Total score achieved</t>
  </si>
  <si>
    <t>Evalutor's Name and Surname:</t>
  </si>
  <si>
    <t>Signature and Date:</t>
  </si>
  <si>
    <t>Reviewer's Name and Surname:</t>
  </si>
  <si>
    <t xml:space="preserve">          </t>
  </si>
  <si>
    <t xml:space="preserve"> NB: Successful tenderers will be required to provide the following for their proposed teams members as part of vetting and screening purposes:
•	Identity numbers, 
•	Certificate numbers; and membership numbers;
This requirement will be applicable at pre contract award stage and not as part of this technical evaluation. </t>
  </si>
  <si>
    <r>
      <t xml:space="preserve"> NB: S</t>
    </r>
    <r>
      <rPr>
        <b/>
        <sz val="11"/>
        <color rgb="FFFF0000"/>
        <rFont val="Calibri"/>
        <family val="2"/>
        <scheme val="minor"/>
      </rPr>
      <t xml:space="preserve">uccessful tenderers will be required to provide the following for their proposed teams members as part of vetting and screening purposes: •Identity numbers, 
•Certificate numbers; and membership numbers;
This requirement will be applicable at pre contract award stage and not as part of this technical evaluation. </t>
    </r>
  </si>
  <si>
    <t>The procurement of forensic investigation services for backlog project for the period of twelve months.</t>
  </si>
  <si>
    <r>
      <t xml:space="preserve">1.Company experience and capacity
</t>
    </r>
    <r>
      <rPr>
        <sz val="11"/>
        <rFont val="Arial"/>
        <family val="2"/>
      </rPr>
      <t xml:space="preserve">a)  Number of years in conducting forensic investigation services;
     non-submission =0;  1 to 10 years = 5,  11 to 15years =7,  more than 15 years =10 
b)  Number of resources immediately available to carry out the forensic assignment- large   
     volume of cases: 
• 10-15 resources = 10
• 16- 20 resources=15
• More than 20 resources =20
c) Project Leader is a Certified Fraud Examiner (CFE) or institute of commercial Forensic 
    Practitioners (ICFP),  Chartered Accountant CA (SA) or Admitted attorney or Advocate with 
    at least 15 years of  investigative  Experience =5 
</t>
    </r>
    <r>
      <rPr>
        <i/>
        <sz val="11"/>
        <rFont val="Arial"/>
        <family val="2"/>
      </rPr>
      <t xml:space="preserve">  (no membership and less than 10 years – no points to be awarded  for this sub criteria)</t>
    </r>
    <r>
      <rPr>
        <sz val="11"/>
        <rFont val="Arial"/>
        <family val="2"/>
      </rPr>
      <t xml:space="preserve">
d) All Management team to be assigned for Eskom special project have more than 10 years of  
    investigative experience =5   
</t>
    </r>
    <r>
      <rPr>
        <i/>
        <sz val="11"/>
        <rFont val="Arial"/>
        <family val="2"/>
      </rPr>
      <t>( less than 10 years – no points on this sub criteria)</t>
    </r>
    <r>
      <rPr>
        <sz val="11"/>
        <rFont val="Arial"/>
        <family val="2"/>
      </rPr>
      <t xml:space="preserve">
	</t>
    </r>
  </si>
  <si>
    <t xml:space="preserve"> </t>
  </si>
  <si>
    <t>1.A</t>
  </si>
  <si>
    <t>1. B</t>
  </si>
  <si>
    <t>1.C</t>
  </si>
  <si>
    <t>1.D</t>
  </si>
  <si>
    <r>
      <t xml:space="preserve">2.   Team Qualifications and skills
(i.e Directors/Partners, Associates Directors/ Senior Managers, Managers/Senior investigator, Investigators)
</t>
    </r>
    <r>
      <rPr>
        <b/>
        <sz val="11"/>
        <color rgb="FF000000"/>
        <rFont val="Arial"/>
        <family val="2"/>
      </rPr>
      <t>2.1.  Qualification</t>
    </r>
    <r>
      <rPr>
        <sz val="11"/>
        <color rgb="FF000000"/>
        <rFont val="Arial"/>
        <family val="2"/>
      </rPr>
      <t xml:space="preserve">
b) Copies of the qualifications
c) Copies of the qualifications plus a valid professional membership as at tender 
     closing date ;
Proof of professional certification/membership including inter-alia but not limited to:
•	Certified Fraud Examiner (CFE); 
•	Certified Commercial Forensic   Practitioner (ICFP) 
•	 South African Institute of Chartered Accountants (SAICA);
•	Board of Auditors (IRBA):
•	The Association of Chartered Certified Accountants (ACCA);
•	Chartered Institute of Management Accountants (CIMA);
•	South African Institute of Professional Accountants;
•	South African Institute of Business Accountants (SAIBA);
•	Institute of Certified Bookkeepers (ICB);
•	Institute of Administration and Commerce (IACSA);
•	Institute of Internal Auditors (IISA);
•	Law Practice Council (Attorney);
•	National Bar Council of South Africa (Advocate);
•	Compliance management institute;
•	IRMSA's Organisational Risk Practitioner;
•	Certified Risk Management Professional (CRMP); etc
</t>
    </r>
    <r>
      <rPr>
        <i/>
        <sz val="11"/>
        <color rgb="FF000000"/>
        <rFont val="Arial"/>
        <family val="2"/>
      </rPr>
      <t xml:space="preserve">Eskom reserved the right to verify the validity of respective membership affiliation). </t>
    </r>
  </si>
  <si>
    <r>
      <t xml:space="preserve">2.  Team Qualifications and skills
</t>
    </r>
    <r>
      <rPr>
        <sz val="11"/>
        <rFont val="Arial"/>
        <family val="2"/>
      </rPr>
      <t xml:space="preserve">(Directors/Partners, Associates Directors/ Senior Managers, Managers/Senior investigator, Investigators)
</t>
    </r>
    <r>
      <rPr>
        <b/>
        <sz val="11"/>
        <rFont val="Arial"/>
        <family val="2"/>
      </rPr>
      <t>2.1. Qualifications</t>
    </r>
    <r>
      <rPr>
        <sz val="11"/>
        <rFont val="Arial"/>
        <family val="2"/>
      </rPr>
      <t xml:space="preserve">
a)   Non-submission of qualifications of team member/s= 0
b)   One (1) of the following qualifications: B Degree/National Diploma with minimum 360 credits or 3 
       years) = 5 
c)   B Degree/National Diploma with minimum 360 credits or 3 years  plus a valid professional 
      membership  =10 
</t>
    </r>
  </si>
  <si>
    <r>
      <rPr>
        <b/>
        <sz val="11"/>
        <color rgb="FF000000"/>
        <rFont val="Arial"/>
        <family val="2"/>
      </rPr>
      <t xml:space="preserve">3.  Work Experience in Forensics Investigation
Team member:
(Directors/Partners, Associates Directors/ Senior Managers, Managers/Senior investigator, Investigators)
</t>
    </r>
    <r>
      <rPr>
        <sz val="11"/>
        <color rgb="FF000000"/>
        <rFont val="Arial"/>
        <family val="2"/>
      </rPr>
      <t xml:space="preserve">a)	Non-submission/ member with less than 5 years =0 
b)	6-9 years’ work experience = 5
c)	10 -15 years’ work experience=10
d)	15 years and above=15
Experience in investigating areas of: Fraud, Corruption;  Procurement/ Supply Chain Management irregularities; Recruitment matters, Unethical Conduct, Conflict of Interest </t>
    </r>
    <r>
      <rPr>
        <b/>
        <sz val="11"/>
        <color rgb="FF000000"/>
        <rFont val="Arial"/>
        <family val="2"/>
      </rPr>
      <t xml:space="preserve">.
</t>
    </r>
    <r>
      <rPr>
        <sz val="11"/>
        <color rgb="FF000000"/>
        <rFont val="Arial"/>
        <family val="2"/>
      </rPr>
      <t xml:space="preserve">
</t>
    </r>
  </si>
  <si>
    <r>
      <rPr>
        <b/>
        <sz val="11"/>
        <rFont val="Arial"/>
        <family val="2"/>
      </rPr>
      <t>1.3 Knowledge and expertise
(Directors/Partners, Associates Directors/ Senior Managers, Managers/Senior investigator, Investigators)</t>
    </r>
    <r>
      <rPr>
        <sz val="11"/>
        <rFont val="Arial"/>
        <family val="2"/>
      </rPr>
      <t xml:space="preserve">
</t>
    </r>
    <r>
      <rPr>
        <b/>
        <sz val="11"/>
        <rFont val="Arial"/>
        <family val="2"/>
      </rPr>
      <t>1.3.1. Work experience</t>
    </r>
    <r>
      <rPr>
        <sz val="11"/>
        <rFont val="Arial"/>
        <family val="2"/>
      </rPr>
      <t xml:space="preserve">
b) and c) Short CVs confirming work experience (limited to 1 page per each team member)
</t>
    </r>
    <r>
      <rPr>
        <i/>
        <sz val="11"/>
        <rFont val="Arial"/>
        <family val="2"/>
      </rPr>
      <t xml:space="preserve">
(Any  CV format is acceptable. Please note : limited to 1 page.  Example :  Name n Surname, Qualification/s,Experience and number of years. Experience =must be clearly articulated-demonstrated). 
</t>
    </r>
  </si>
  <si>
    <r>
      <t xml:space="preserve">4.  Experience – Testifying : (Directors/Partners, Associates Directors/ Senior Managers, Managers/Senior investigator, Investigators)
</t>
    </r>
    <r>
      <rPr>
        <sz val="11"/>
        <color rgb="FF000000"/>
        <rFont val="Arial"/>
        <family val="2"/>
      </rPr>
      <t>a)Non submission and No experience in testifying   = 0
b)  Internal Disciplinary only= 5
c) Internal Disciplinary plus CCMA=7
d)  CCMA plus  Labour Court plus Criminal plus Civil = 10</t>
    </r>
  </si>
  <si>
    <r>
      <t xml:space="preserve">4.  Experience – Testifying:  (Directors/Partners, Associates Directors/ Senior Managers, Managers/Senior investigator, Investigators)
</t>
    </r>
    <r>
      <rPr>
        <sz val="11"/>
        <color rgb="FF000000"/>
        <rFont val="Arial"/>
        <family val="2"/>
      </rPr>
      <t>Tenderers to provide case numbers of cases where they have testified for points allocation</t>
    </r>
    <r>
      <rPr>
        <b/>
        <sz val="11"/>
        <color rgb="FF000000"/>
        <rFont val="Arial"/>
        <family val="2"/>
      </rPr>
      <t xml:space="preserve">
NB: No case number, no points to be alloctaed.</t>
    </r>
  </si>
  <si>
    <r>
      <t xml:space="preserve">5. </t>
    </r>
    <r>
      <rPr>
        <b/>
        <sz val="11"/>
        <rFont val="Arial"/>
        <family val="2"/>
      </rPr>
      <t xml:space="preserve">Company Track Record (quality, reliability and  previous engagements)
</t>
    </r>
    <r>
      <rPr>
        <sz val="11"/>
        <rFont val="Arial"/>
        <family val="2"/>
      </rPr>
      <t xml:space="preserve">
b) to c) number of cases completed for each client within the last 36 months. 
</t>
    </r>
    <r>
      <rPr>
        <i/>
        <sz val="11"/>
        <rFont val="Arial"/>
        <family val="2"/>
      </rPr>
      <t xml:space="preserve">
Tenders are required to provide the name of the institution, description of service rendered, period and contact details.
</t>
    </r>
    <r>
      <rPr>
        <sz val="11"/>
        <rFont val="Arial"/>
        <family val="2"/>
      </rPr>
      <t xml:space="preserve">
e) Reference letter(s)confirming post-investigation support provided in the last 36 months.</t>
    </r>
  </si>
  <si>
    <t>5. a) non submission</t>
  </si>
  <si>
    <t>5. b) case numbers of completed investigations</t>
  </si>
  <si>
    <t>5. c) case numbers of completed investigations</t>
  </si>
  <si>
    <r>
      <t xml:space="preserve">5.  Company Track Record
</t>
    </r>
    <r>
      <rPr>
        <sz val="11"/>
        <rFont val="Arial"/>
        <family val="2"/>
      </rPr>
      <t xml:space="preserve">Number of  investigations completed in last 36 months
a)	Non-submission = 0
b)	Less than 30 investigations=10
c)	30 and more investigations=15
</t>
    </r>
    <r>
      <rPr>
        <b/>
        <sz val="11"/>
        <rFont val="Arial"/>
        <family val="2"/>
      </rPr>
      <t xml:space="preserve">
Reference letters confirming availability to provide post-investigation
</t>
    </r>
    <r>
      <rPr>
        <sz val="11"/>
        <rFont val="Arial"/>
        <family val="2"/>
      </rPr>
      <t>e) Less than 5 references =0
f) 5  and more references =10</t>
    </r>
  </si>
  <si>
    <t>5. d) less than 5 reference letters</t>
  </si>
  <si>
    <t>5.e) Submitted Reference Letter(5)</t>
  </si>
  <si>
    <t>Relevant expertise,skills and  capacity in forensic investigations</t>
  </si>
  <si>
    <r>
      <rPr>
        <b/>
        <sz val="11"/>
        <color rgb="FF000000"/>
        <rFont val="Arial"/>
        <family val="2"/>
      </rPr>
      <t xml:space="preserve">1. Company Experience 
</t>
    </r>
    <r>
      <rPr>
        <sz val="11"/>
        <color rgb="FF000000"/>
        <rFont val="Arial"/>
        <family val="2"/>
      </rPr>
      <t>a) Company profile indicating the number of years that the tenderer  has been 
     rendering forensic investigation services.
b) Role and responsibilities of each team member (tenders must complete 
     attached Annexure O1 to response to sub requirement (1).b.  and  a total 
     number of personnel and positions (Forensic department/team Structure) 
    and confirmation on the immediate available resources to be deployed for 
    Eskom project.
c) Response to be indicated on Annexure O1 ;
d) Experience in forensic investigation clearly stated on Annexure O1,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</si>
</sst>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x14ac:knownFonts="1">
    <font>
      <sz val="11"/>
      <color theme="1"/>
      <name val="Calibri"/>
      <family val="2"/>
      <scheme val="minor"/>
    </font>
    <font>
      <sz val="11"/>
      <color rgb="FF000000"/>
      <name val="Arial"/>
      <family val="2"/>
    </font>
    <font>
      <b/>
      <sz val="12"/>
      <color theme="1"/>
      <name val="Arial"/>
      <family val="2"/>
    </font>
    <font>
      <b/>
      <sz val="12"/>
      <name val="Arial"/>
      <family val="2"/>
    </font>
    <font>
      <b/>
      <sz val="11"/>
      <color rgb="FF000000"/>
      <name val="Arial"/>
      <family val="2"/>
    </font>
    <font>
      <b/>
      <sz val="10"/>
      <name val="Arial"/>
      <family val="2"/>
    </font>
    <font>
      <sz val="10"/>
      <color theme="1"/>
      <name val="Arial"/>
      <family val="2"/>
    </font>
    <font>
      <b/>
      <sz val="10"/>
      <color theme="1"/>
      <name val="Arial"/>
      <family val="2"/>
    </font>
    <font>
      <sz val="11"/>
      <color theme="1"/>
      <name val="Arial"/>
      <family val="2"/>
    </font>
    <font>
      <b/>
      <sz val="11"/>
      <color theme="1"/>
      <name val="Arial"/>
      <family val="2"/>
    </font>
    <font>
      <i/>
      <sz val="11"/>
      <color rgb="FF000000"/>
      <name val="Arial"/>
      <family val="2"/>
    </font>
    <font>
      <i/>
      <sz val="11"/>
      <color theme="1"/>
      <name val="Arial"/>
      <family val="2"/>
    </font>
    <font>
      <sz val="11"/>
      <name val="Arial"/>
      <family val="2"/>
    </font>
    <font>
      <b/>
      <sz val="11"/>
      <name val="Arial"/>
      <family val="2"/>
    </font>
    <font>
      <sz val="11"/>
      <color rgb="FFFF0000"/>
      <name val="Calibri"/>
      <family val="2"/>
      <scheme val="minor"/>
    </font>
    <font>
      <b/>
      <sz val="11"/>
      <color theme="1"/>
      <name val="Calibri"/>
      <family val="2"/>
      <scheme val="minor"/>
    </font>
    <font>
      <sz val="11"/>
      <color theme="1"/>
      <name val="Calibri"/>
      <family val="2"/>
      <scheme val="minor"/>
    </font>
    <font>
      <b/>
      <u/>
      <sz val="11"/>
      <color theme="1"/>
      <name val="Calibri"/>
      <family val="2"/>
      <scheme val="minor"/>
    </font>
    <font>
      <sz val="12"/>
      <color rgb="FF000000"/>
      <name val="Arial"/>
      <family val="2"/>
    </font>
    <font>
      <sz val="12"/>
      <color rgb="FFFF0000"/>
      <name val="Arial"/>
      <family val="2"/>
    </font>
    <font>
      <b/>
      <sz val="14"/>
      <color theme="1"/>
      <name val="Arial"/>
      <family val="2"/>
    </font>
    <font>
      <b/>
      <sz val="14"/>
      <color theme="1"/>
      <name val="Calibri"/>
      <family val="2"/>
      <scheme val="minor"/>
    </font>
    <font>
      <sz val="12"/>
      <color theme="1"/>
      <name val="Arial"/>
      <family val="2"/>
    </font>
    <font>
      <i/>
      <sz val="11"/>
      <name val="Arial"/>
      <family val="2"/>
    </font>
    <font>
      <b/>
      <sz val="11"/>
      <color rgb="FFFF0000"/>
      <name val="Calibri"/>
      <family val="2"/>
      <scheme val="minor"/>
    </font>
  </fonts>
  <fills count="9">
    <fill>
      <patternFill patternType="none"/>
    </fill>
    <fill>
      <patternFill patternType="gray125"/>
    </fill>
    <fill>
      <patternFill patternType="solid">
        <fgColor theme="0" tint="-0.14999847407452621"/>
        <bgColor rgb="FFFF0000"/>
      </patternFill>
    </fill>
    <fill>
      <patternFill patternType="solid">
        <fgColor rgb="FFFFC00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1"/>
        <bgColor indexed="64"/>
      </patternFill>
    </fill>
  </fills>
  <borders count="26">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thin">
        <color auto="1"/>
      </top>
      <bottom/>
      <diagonal/>
    </border>
    <border>
      <left/>
      <right style="thin">
        <color auto="1"/>
      </right>
      <top style="thin">
        <color auto="1"/>
      </top>
      <bottom/>
      <diagonal/>
    </border>
    <border>
      <left style="medium">
        <color auto="1"/>
      </left>
      <right/>
      <top/>
      <bottom/>
      <diagonal/>
    </border>
    <border>
      <left/>
      <right style="thin">
        <color auto="1"/>
      </right>
      <top/>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medium">
        <color indexed="64"/>
      </right>
      <top/>
      <bottom style="medium">
        <color indexed="64"/>
      </bottom>
      <diagonal/>
    </border>
  </borders>
  <cellStyleXfs count="2">
    <xf numFmtId="0" fontId="0" fillId="0" borderId="0"/>
    <xf numFmtId="9" fontId="16" fillId="0" borderId="0" applyFont="0" applyFill="0" applyBorder="0" applyAlignment="0" applyProtection="0"/>
  </cellStyleXfs>
  <cellXfs count="105">
    <xf numFmtId="0" fontId="0" fillId="0" borderId="0" xfId="0"/>
    <xf numFmtId="0" fontId="0" fillId="0" borderId="0" xfId="0" applyAlignment="1">
      <alignment wrapText="1"/>
    </xf>
    <xf numFmtId="0" fontId="1" fillId="0" borderId="2" xfId="0" applyFont="1" applyBorder="1" applyAlignment="1">
      <alignmen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2" fillId="0" borderId="0" xfId="0" applyFont="1" applyAlignment="1">
      <alignment horizontal="right" wrapText="1"/>
    </xf>
    <xf numFmtId="0" fontId="3" fillId="2"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6" fillId="0" borderId="0" xfId="0" applyFont="1" applyAlignment="1">
      <alignment wrapText="1"/>
    </xf>
    <xf numFmtId="0" fontId="6" fillId="0" borderId="2" xfId="0" applyFont="1" applyBorder="1" applyAlignment="1">
      <alignment horizontal="left" vertical="center" wrapText="1"/>
    </xf>
    <xf numFmtId="0" fontId="6" fillId="4" borderId="2" xfId="0" applyFont="1" applyFill="1" applyBorder="1" applyAlignment="1">
      <alignment wrapText="1"/>
    </xf>
    <xf numFmtId="0" fontId="6" fillId="5" borderId="2" xfId="0" applyFont="1" applyFill="1" applyBorder="1" applyAlignment="1">
      <alignment wrapText="1"/>
    </xf>
    <xf numFmtId="0" fontId="5" fillId="2" borderId="2" xfId="0" applyFont="1" applyFill="1" applyBorder="1" applyAlignment="1">
      <alignment horizontal="center" vertical="center" textRotation="90" wrapText="1"/>
    </xf>
    <xf numFmtId="0" fontId="7" fillId="0" borderId="2" xfId="0" applyFont="1" applyBorder="1" applyAlignment="1">
      <alignment wrapText="1"/>
    </xf>
    <xf numFmtId="0" fontId="4" fillId="0" borderId="2" xfId="0" applyFont="1" applyBorder="1" applyAlignment="1">
      <alignment horizontal="right" vertical="center" wrapText="1"/>
    </xf>
    <xf numFmtId="1" fontId="1" fillId="0" borderId="2" xfId="0" applyNumberFormat="1" applyFont="1" applyBorder="1" applyAlignment="1">
      <alignment horizontal="center" vertical="center" wrapText="1"/>
    </xf>
    <xf numFmtId="1" fontId="2" fillId="3" borderId="2" xfId="0" applyNumberFormat="1" applyFont="1" applyFill="1" applyBorder="1" applyAlignment="1">
      <alignment horizontal="center" vertical="center" wrapText="1"/>
    </xf>
    <xf numFmtId="0" fontId="8" fillId="4" borderId="2" xfId="0" applyFont="1" applyFill="1" applyBorder="1" applyAlignment="1">
      <alignment wrapText="1"/>
    </xf>
    <xf numFmtId="0" fontId="1" fillId="0" borderId="2" xfId="0" applyFont="1" applyBorder="1" applyAlignment="1">
      <alignment horizontal="left" vertical="center" wrapText="1" readingOrder="1"/>
    </xf>
    <xf numFmtId="0" fontId="8" fillId="0" borderId="2" xfId="0" applyFont="1" applyBorder="1" applyAlignment="1">
      <alignment vertical="center" wrapText="1"/>
    </xf>
    <xf numFmtId="0" fontId="9" fillId="0" borderId="0" xfId="0" applyFont="1" applyAlignment="1">
      <alignment horizontal="right" wrapText="1"/>
    </xf>
    <xf numFmtId="0" fontId="9" fillId="0" borderId="2" xfId="0" applyFont="1" applyBorder="1" applyAlignment="1">
      <alignment vertical="center" wrapText="1"/>
    </xf>
    <xf numFmtId="0" fontId="0" fillId="0" borderId="2" xfId="0" applyBorder="1" applyAlignment="1">
      <alignment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4" borderId="6" xfId="0" applyFont="1" applyFill="1" applyBorder="1" applyAlignment="1">
      <alignment wrapText="1"/>
    </xf>
    <xf numFmtId="0" fontId="8" fillId="0" borderId="2" xfId="0" applyFont="1" applyBorder="1" applyAlignment="1">
      <alignment wrapText="1"/>
    </xf>
    <xf numFmtId="0" fontId="2" fillId="0" borderId="0" xfId="0" applyFont="1" applyAlignment="1">
      <alignment horizontal="left" wrapText="1"/>
    </xf>
    <xf numFmtId="0" fontId="9" fillId="0" borderId="0" xfId="0" applyFont="1"/>
    <xf numFmtId="0" fontId="2" fillId="0" borderId="0" xfId="0" applyFont="1"/>
    <xf numFmtId="0" fontId="8" fillId="0" borderId="4" xfId="0" applyFont="1" applyBorder="1" applyAlignment="1">
      <alignment wrapText="1"/>
    </xf>
    <xf numFmtId="0" fontId="9" fillId="0" borderId="2" xfId="0" applyFont="1" applyBorder="1" applyAlignment="1">
      <alignment vertical="top" wrapText="1"/>
    </xf>
    <xf numFmtId="0" fontId="0" fillId="0" borderId="0" xfId="0" applyAlignment="1">
      <alignment vertical="top" wrapText="1"/>
    </xf>
    <xf numFmtId="0" fontId="3" fillId="2" borderId="2" xfId="0" applyFont="1" applyFill="1" applyBorder="1" applyAlignment="1">
      <alignment horizontal="center" vertical="top" wrapText="1"/>
    </xf>
    <xf numFmtId="0" fontId="1" fillId="7" borderId="2" xfId="0" applyFont="1" applyFill="1" applyBorder="1" applyAlignment="1">
      <alignment horizontal="left" vertical="top" wrapText="1"/>
    </xf>
    <xf numFmtId="1" fontId="1" fillId="7" borderId="2" xfId="0" applyNumberFormat="1" applyFont="1" applyFill="1" applyBorder="1" applyAlignment="1">
      <alignment horizontal="center" vertical="top" wrapText="1"/>
    </xf>
    <xf numFmtId="0" fontId="12" fillId="7" borderId="2" xfId="0" applyFont="1" applyFill="1" applyBorder="1" applyAlignment="1">
      <alignment horizontal="left" vertical="top" wrapText="1"/>
    </xf>
    <xf numFmtId="0" fontId="0" fillId="0" borderId="2" xfId="0" applyBorder="1" applyAlignment="1">
      <alignment vertical="top" wrapText="1"/>
    </xf>
    <xf numFmtId="0" fontId="8" fillId="0" borderId="0" xfId="0" applyFont="1" applyAlignment="1">
      <alignment vertical="top" wrapText="1"/>
    </xf>
    <xf numFmtId="0" fontId="13" fillId="2" borderId="2" xfId="0" applyFont="1" applyFill="1" applyBorder="1" applyAlignment="1">
      <alignment horizontal="center" vertical="top" wrapText="1"/>
    </xf>
    <xf numFmtId="0" fontId="13" fillId="2" borderId="2" xfId="0" applyFont="1" applyFill="1" applyBorder="1" applyAlignment="1">
      <alignment horizontal="center" vertical="top" textRotation="90" wrapText="1"/>
    </xf>
    <xf numFmtId="0" fontId="8" fillId="7" borderId="2" xfId="0" applyFont="1" applyFill="1" applyBorder="1" applyAlignment="1">
      <alignment horizontal="left" vertical="top" wrapText="1"/>
    </xf>
    <xf numFmtId="0" fontId="8" fillId="5" borderId="2" xfId="0" applyFont="1" applyFill="1" applyBorder="1" applyAlignment="1">
      <alignment vertical="top" wrapText="1"/>
    </xf>
    <xf numFmtId="164" fontId="1" fillId="7" borderId="2" xfId="0" applyNumberFormat="1" applyFont="1" applyFill="1" applyBorder="1" applyAlignment="1">
      <alignment horizontal="center" vertical="top" wrapText="1"/>
    </xf>
    <xf numFmtId="0" fontId="9" fillId="0" borderId="0" xfId="0" applyFont="1" applyAlignment="1">
      <alignment vertical="top" wrapText="1"/>
    </xf>
    <xf numFmtId="0" fontId="17" fillId="0" borderId="12" xfId="0" applyFont="1" applyBorder="1" applyAlignment="1">
      <alignment wrapText="1"/>
    </xf>
    <xf numFmtId="0" fontId="15" fillId="0" borderId="0" xfId="0" applyFont="1" applyAlignment="1">
      <alignment horizontal="right" vertical="top" wrapText="1"/>
    </xf>
    <xf numFmtId="0" fontId="15" fillId="0" borderId="12" xfId="0" applyFont="1" applyBorder="1" applyAlignment="1">
      <alignment wrapText="1"/>
    </xf>
    <xf numFmtId="0" fontId="15" fillId="0" borderId="11" xfId="0" applyFont="1" applyBorder="1" applyAlignment="1">
      <alignment wrapText="1"/>
    </xf>
    <xf numFmtId="0" fontId="0" fillId="0" borderId="15" xfId="0" applyBorder="1" applyAlignment="1">
      <alignmen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8" fillId="0" borderId="17" xfId="0" applyFont="1" applyBorder="1" applyAlignment="1">
      <alignment vertical="top" wrapText="1"/>
    </xf>
    <xf numFmtId="0" fontId="14" fillId="0" borderId="9" xfId="0" applyFont="1" applyBorder="1" applyAlignment="1">
      <alignment vertical="top" wrapText="1"/>
    </xf>
    <xf numFmtId="0" fontId="3" fillId="2" borderId="1" xfId="0" applyFont="1" applyFill="1" applyBorder="1" applyAlignment="1">
      <alignment horizontal="center" vertical="top" wrapText="1"/>
    </xf>
    <xf numFmtId="0" fontId="13" fillId="2" borderId="18" xfId="0" applyFont="1" applyFill="1" applyBorder="1" applyAlignment="1">
      <alignment horizontal="center" vertical="top" textRotation="90" wrapText="1"/>
    </xf>
    <xf numFmtId="0" fontId="8" fillId="4" borderId="18" xfId="0" applyFont="1" applyFill="1" applyBorder="1" applyAlignment="1">
      <alignment vertical="top" wrapText="1"/>
    </xf>
    <xf numFmtId="0" fontId="0" fillId="0" borderId="9"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15" fillId="0" borderId="24" xfId="0" applyFont="1" applyBorder="1" applyAlignment="1">
      <alignment wrapText="1"/>
    </xf>
    <xf numFmtId="165" fontId="0" fillId="0" borderId="23" xfId="1" applyNumberFormat="1" applyFont="1" applyBorder="1" applyAlignment="1">
      <alignment vertical="top" wrapText="1"/>
    </xf>
    <xf numFmtId="0" fontId="8" fillId="0" borderId="23" xfId="0" applyFont="1" applyBorder="1" applyAlignment="1">
      <alignment vertical="top" wrapText="1"/>
    </xf>
    <xf numFmtId="0" fontId="8" fillId="0" borderId="25" xfId="0" applyFont="1" applyBorder="1" applyAlignment="1">
      <alignment vertical="top" wrapText="1"/>
    </xf>
    <xf numFmtId="0" fontId="8" fillId="0" borderId="22" xfId="0" applyFont="1" applyBorder="1" applyAlignment="1">
      <alignment vertical="top" wrapText="1"/>
    </xf>
    <xf numFmtId="0" fontId="21" fillId="0" borderId="0" xfId="0" applyFont="1" applyAlignment="1">
      <alignment horizontal="right" vertical="top" wrapText="1"/>
    </xf>
    <xf numFmtId="165" fontId="20" fillId="0" borderId="0" xfId="1" applyNumberFormat="1" applyFont="1" applyBorder="1" applyAlignment="1">
      <alignment vertical="top" wrapText="1"/>
    </xf>
    <xf numFmtId="0" fontId="22" fillId="0" borderId="0" xfId="0" applyFont="1" applyAlignment="1">
      <alignment vertical="top" wrapText="1"/>
    </xf>
    <xf numFmtId="0" fontId="2" fillId="0" borderId="0" xfId="0" applyFont="1" applyAlignment="1">
      <alignment horizontal="right" vertical="top" wrapText="1"/>
    </xf>
    <xf numFmtId="1" fontId="22" fillId="0" borderId="0" xfId="0" applyNumberFormat="1" applyFont="1" applyAlignment="1">
      <alignment vertical="top" wrapText="1"/>
    </xf>
    <xf numFmtId="0" fontId="22" fillId="0" borderId="17" xfId="0" applyFont="1" applyBorder="1" applyAlignment="1">
      <alignment vertical="top" wrapText="1"/>
    </xf>
    <xf numFmtId="0" fontId="8" fillId="0" borderId="5" xfId="0" applyFont="1" applyBorder="1" applyAlignment="1">
      <alignment vertical="top" wrapText="1"/>
    </xf>
    <xf numFmtId="0" fontId="18" fillId="7" borderId="0" xfId="0" applyFont="1" applyFill="1" applyAlignment="1">
      <alignment horizontal="left" vertical="top" wrapText="1"/>
    </xf>
    <xf numFmtId="1" fontId="18" fillId="7" borderId="0" xfId="0" applyNumberFormat="1" applyFont="1" applyFill="1" applyAlignment="1">
      <alignment horizontal="center" vertical="top" wrapText="1"/>
    </xf>
    <xf numFmtId="0" fontId="22" fillId="7" borderId="0" xfId="0" applyFont="1" applyFill="1" applyAlignment="1">
      <alignment horizontal="left" vertical="top" wrapText="1"/>
    </xf>
    <xf numFmtId="0" fontId="22" fillId="5" borderId="0" xfId="0" applyFont="1" applyFill="1" applyAlignment="1">
      <alignment vertical="top" wrapText="1"/>
    </xf>
    <xf numFmtId="0" fontId="22" fillId="4" borderId="0" xfId="0" applyFont="1" applyFill="1" applyAlignment="1">
      <alignment vertical="top" wrapText="1"/>
    </xf>
    <xf numFmtId="0" fontId="0" fillId="8" borderId="0" xfId="0" applyFill="1" applyAlignment="1">
      <alignment vertical="top" wrapText="1"/>
    </xf>
    <xf numFmtId="0" fontId="13" fillId="7" borderId="2" xfId="0" applyFont="1" applyFill="1" applyBorder="1" applyAlignment="1">
      <alignment horizontal="left" vertical="top" wrapText="1"/>
    </xf>
    <xf numFmtId="0" fontId="14" fillId="0" borderId="0" xfId="0" applyFont="1" applyAlignment="1">
      <alignment vertical="top" wrapText="1"/>
    </xf>
    <xf numFmtId="0" fontId="1" fillId="7" borderId="2" xfId="0" applyFont="1" applyFill="1" applyBorder="1" applyAlignment="1">
      <alignment vertical="top" wrapText="1"/>
    </xf>
    <xf numFmtId="0" fontId="4" fillId="7" borderId="2" xfId="0" applyFont="1" applyFill="1" applyBorder="1" applyAlignment="1">
      <alignment horizontal="left" vertical="top" wrapText="1"/>
    </xf>
    <xf numFmtId="1" fontId="19" fillId="0" borderId="0" xfId="0" applyNumberFormat="1" applyFont="1" applyAlignment="1">
      <alignment horizontal="center"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9" fillId="6" borderId="2" xfId="0" applyFont="1" applyFill="1" applyBorder="1" applyAlignment="1">
      <alignment horizontal="center" vertical="top" wrapText="1"/>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1" fillId="0" borderId="21" xfId="0" applyFont="1" applyBorder="1" applyAlignment="1">
      <alignment horizontal="center" vertical="top"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4" fillId="0" borderId="2" xfId="0" applyFont="1" applyBorder="1" applyAlignment="1">
      <alignment horizontal="right" vertical="center" wrapText="1"/>
    </xf>
    <xf numFmtId="0" fontId="8" fillId="0" borderId="2" xfId="0" applyFont="1" applyBorder="1" applyAlignment="1">
      <alignment horizontal="left" wrapText="1"/>
    </xf>
    <xf numFmtId="0" fontId="0" fillId="0" borderId="2" xfId="0" applyBorder="1" applyAlignment="1">
      <alignment horizontal="left" wrapText="1"/>
    </xf>
    <xf numFmtId="0" fontId="0" fillId="0" borderId="2" xfId="0" applyBorder="1" applyAlignment="1">
      <alignment wrapText="1"/>
    </xf>
    <xf numFmtId="0" fontId="8" fillId="0" borderId="2" xfId="0" applyFont="1" applyBorder="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
  <sheetViews>
    <sheetView topLeftCell="A13" zoomScale="80" zoomScaleNormal="80" workbookViewId="0">
      <selection activeCell="B13" sqref="B13"/>
    </sheetView>
  </sheetViews>
  <sheetFormatPr defaultColWidth="9.1796875" defaultRowHeight="14.5" x14ac:dyDescent="0.35"/>
  <cols>
    <col min="1" max="1" width="14.1796875" style="1" customWidth="1"/>
    <col min="2" max="2" width="33.81640625" style="1" customWidth="1"/>
    <col min="3" max="3" width="87.1796875" style="1" customWidth="1"/>
    <col min="4" max="4" width="63.81640625" style="1" customWidth="1"/>
    <col min="5" max="5" width="14.81640625" style="1" customWidth="1"/>
    <col min="6" max="6" width="12.453125" style="1" customWidth="1"/>
    <col min="7" max="7" width="37.54296875" style="9" customWidth="1"/>
    <col min="8" max="12" width="5.81640625" style="9" bestFit="1" customWidth="1"/>
    <col min="13" max="13" width="5" style="9" customWidth="1"/>
    <col min="14" max="16384" width="9.1796875" style="1"/>
  </cols>
  <sheetData>
    <row r="1" spans="1:13" ht="15.5" x14ac:dyDescent="0.35">
      <c r="A1" s="24" t="s">
        <v>30</v>
      </c>
      <c r="B1" s="32" t="s">
        <v>53</v>
      </c>
    </row>
    <row r="2" spans="1:13" ht="34.5" customHeight="1" x14ac:dyDescent="0.35">
      <c r="A2" s="25" t="s">
        <v>31</v>
      </c>
      <c r="B2" s="101" t="s">
        <v>22</v>
      </c>
      <c r="C2" s="102"/>
      <c r="D2" s="102"/>
    </row>
    <row r="3" spans="1:13" ht="31" x14ac:dyDescent="0.35">
      <c r="A3" s="24" t="s">
        <v>32</v>
      </c>
      <c r="B3" s="103"/>
      <c r="C3" s="103"/>
      <c r="D3" s="14" t="s">
        <v>14</v>
      </c>
    </row>
    <row r="4" spans="1:13" x14ac:dyDescent="0.35">
      <c r="A4" s="23"/>
      <c r="B4" s="23"/>
      <c r="C4" s="18"/>
      <c r="D4" s="14" t="s">
        <v>15</v>
      </c>
    </row>
    <row r="5" spans="1:13" ht="72" customHeight="1" x14ac:dyDescent="0.35">
      <c r="A5" s="6" t="s">
        <v>0</v>
      </c>
      <c r="B5" s="6" t="s">
        <v>3</v>
      </c>
      <c r="C5" s="6" t="s">
        <v>7</v>
      </c>
      <c r="D5" s="6" t="s">
        <v>17</v>
      </c>
      <c r="E5" s="6" t="s">
        <v>6</v>
      </c>
      <c r="F5" s="6" t="s">
        <v>1</v>
      </c>
      <c r="G5" s="8" t="s">
        <v>4</v>
      </c>
      <c r="H5" s="13" t="s">
        <v>8</v>
      </c>
      <c r="I5" s="13" t="s">
        <v>9</v>
      </c>
      <c r="J5" s="13" t="s">
        <v>10</v>
      </c>
      <c r="K5" s="13" t="s">
        <v>12</v>
      </c>
      <c r="L5" s="13" t="s">
        <v>13</v>
      </c>
      <c r="M5" s="13" t="s">
        <v>11</v>
      </c>
    </row>
    <row r="6" spans="1:13" ht="98" x14ac:dyDescent="0.35">
      <c r="A6" s="91">
        <v>1</v>
      </c>
      <c r="B6" s="91" t="s">
        <v>16</v>
      </c>
      <c r="C6" s="4" t="s">
        <v>34</v>
      </c>
      <c r="D6" s="4" t="s">
        <v>37</v>
      </c>
      <c r="E6" s="16">
        <v>20</v>
      </c>
      <c r="F6" s="16">
        <v>0</v>
      </c>
      <c r="G6" s="10"/>
      <c r="H6" s="12"/>
      <c r="I6" s="12"/>
      <c r="J6" s="12"/>
      <c r="K6" s="12"/>
      <c r="L6" s="12"/>
      <c r="M6" s="11" t="e">
        <f>AVERAGE(H6:L6)</f>
        <v>#DIV/0!</v>
      </c>
    </row>
    <row r="7" spans="1:13" ht="154" x14ac:dyDescent="0.35">
      <c r="A7" s="92"/>
      <c r="B7" s="92"/>
      <c r="C7" s="4" t="s">
        <v>51</v>
      </c>
      <c r="D7" s="4" t="s">
        <v>38</v>
      </c>
      <c r="E7" s="16">
        <v>10</v>
      </c>
      <c r="F7" s="16"/>
      <c r="G7" s="10"/>
      <c r="H7" s="12"/>
      <c r="I7" s="12"/>
      <c r="J7" s="12"/>
      <c r="K7" s="12"/>
      <c r="L7" s="12"/>
      <c r="M7" s="11"/>
    </row>
    <row r="8" spans="1:13" ht="230.25" customHeight="1" x14ac:dyDescent="0.35">
      <c r="A8" s="92"/>
      <c r="B8" s="92"/>
      <c r="C8" s="4" t="s">
        <v>33</v>
      </c>
      <c r="D8" s="4" t="s">
        <v>39</v>
      </c>
      <c r="E8" s="16">
        <v>30</v>
      </c>
      <c r="F8" s="16"/>
      <c r="G8" s="10"/>
      <c r="H8" s="12"/>
      <c r="I8" s="12"/>
      <c r="J8" s="12"/>
      <c r="K8" s="12"/>
      <c r="L8" s="12"/>
      <c r="M8" s="11"/>
    </row>
    <row r="9" spans="1:13" ht="126" x14ac:dyDescent="0.35">
      <c r="A9" s="93"/>
      <c r="B9" s="93"/>
      <c r="C9" s="4" t="s">
        <v>35</v>
      </c>
      <c r="D9" s="4" t="s">
        <v>40</v>
      </c>
      <c r="E9" s="16">
        <v>20</v>
      </c>
      <c r="F9" s="16"/>
      <c r="G9" s="10"/>
      <c r="H9" s="12"/>
      <c r="I9" s="12"/>
      <c r="J9" s="12"/>
      <c r="K9" s="12"/>
      <c r="L9" s="12"/>
      <c r="M9" s="11"/>
    </row>
    <row r="10" spans="1:13" ht="150"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ref="M12" si="1">AVERAGE(H12:L12)</f>
        <v>#DIV/0!</v>
      </c>
    </row>
    <row r="13" spans="1:13" ht="156.7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100" t="s">
        <v>2</v>
      </c>
      <c r="B14" s="100"/>
      <c r="C14" s="15"/>
      <c r="D14" s="15"/>
      <c r="E14" s="7">
        <f>SUM(E6:E13)</f>
        <v>100</v>
      </c>
      <c r="F14" s="17">
        <f>SUM(F6:F13)</f>
        <v>0</v>
      </c>
    </row>
    <row r="16" spans="1:13" ht="15.5" x14ac:dyDescent="0.35">
      <c r="B16" s="29" t="s">
        <v>5</v>
      </c>
      <c r="C16" s="21">
        <v>75</v>
      </c>
      <c r="D16" s="5"/>
      <c r="E16" s="17">
        <f>SUM(F6:F13)</f>
        <v>0</v>
      </c>
    </row>
    <row r="17" spans="2:2" x14ac:dyDescent="0.35">
      <c r="B17" s="30" t="s">
        <v>50</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A8B9-EB5E-41E8-8B83-6A4D3ED26D7B}">
  <dimension ref="A1:M17"/>
  <sheetViews>
    <sheetView zoomScale="80" zoomScaleNormal="80" workbookViewId="0">
      <selection sqref="A1:XFD1048576"/>
    </sheetView>
  </sheetViews>
  <sheetFormatPr defaultColWidth="9.1796875" defaultRowHeight="14.5" x14ac:dyDescent="0.35"/>
  <cols>
    <col min="1" max="1" width="22.54296875" style="1" customWidth="1"/>
    <col min="2" max="2" width="33.81640625" style="1" customWidth="1"/>
    <col min="3" max="3" width="101.81640625" style="1" customWidth="1"/>
    <col min="4" max="4" width="71.81640625" style="1" customWidth="1"/>
    <col min="5" max="5" width="14.81640625" style="1" customWidth="1"/>
    <col min="6" max="6" width="12.453125" style="1" customWidth="1"/>
    <col min="7" max="7" width="37.54296875" style="9" customWidth="1"/>
    <col min="8" max="12" width="5.81640625" style="9" bestFit="1" customWidth="1"/>
    <col min="13" max="13" width="9.81640625" style="9" customWidth="1"/>
    <col min="14" max="16384" width="9.1796875" style="1"/>
  </cols>
  <sheetData>
    <row r="1" spans="1:13" ht="15.5" x14ac:dyDescent="0.35">
      <c r="A1" s="24" t="s">
        <v>30</v>
      </c>
      <c r="B1" s="28" t="s">
        <v>53</v>
      </c>
    </row>
    <row r="2" spans="1:13" ht="16" x14ac:dyDescent="0.35">
      <c r="A2" s="25" t="s">
        <v>31</v>
      </c>
      <c r="B2" s="104" t="s">
        <v>54</v>
      </c>
      <c r="C2" s="103"/>
      <c r="D2" s="103"/>
    </row>
    <row r="3" spans="1:13" ht="18.75" customHeight="1" thickBot="1" x14ac:dyDescent="0.4">
      <c r="A3" s="26" t="s">
        <v>32</v>
      </c>
      <c r="B3" s="103"/>
      <c r="C3" s="103"/>
      <c r="D3" s="14" t="s">
        <v>14</v>
      </c>
    </row>
    <row r="4" spans="1:13" x14ac:dyDescent="0.35">
      <c r="C4" s="27"/>
      <c r="D4" s="14" t="s">
        <v>15</v>
      </c>
    </row>
    <row r="5" spans="1:13" ht="72" customHeight="1" x14ac:dyDescent="0.35">
      <c r="A5" s="6" t="s">
        <v>0</v>
      </c>
      <c r="B5" s="6" t="s">
        <v>3</v>
      </c>
      <c r="C5" s="6" t="s">
        <v>7</v>
      </c>
      <c r="D5" s="6" t="s">
        <v>17</v>
      </c>
      <c r="E5" s="6" t="s">
        <v>6</v>
      </c>
      <c r="F5" s="6" t="s">
        <v>1</v>
      </c>
      <c r="G5" s="8" t="s">
        <v>4</v>
      </c>
      <c r="H5" s="13" t="s">
        <v>23</v>
      </c>
      <c r="I5" s="13" t="s">
        <v>24</v>
      </c>
      <c r="J5" s="13" t="s">
        <v>25</v>
      </c>
      <c r="K5" s="13" t="s">
        <v>26</v>
      </c>
      <c r="L5" s="13" t="s">
        <v>27</v>
      </c>
      <c r="M5" s="13" t="s">
        <v>11</v>
      </c>
    </row>
    <row r="6" spans="1:13" ht="98" x14ac:dyDescent="0.35">
      <c r="A6" s="91">
        <v>1</v>
      </c>
      <c r="B6" s="91" t="s">
        <v>16</v>
      </c>
      <c r="C6" s="4" t="s">
        <v>28</v>
      </c>
      <c r="D6" s="4" t="s">
        <v>37</v>
      </c>
      <c r="E6" s="16">
        <v>20</v>
      </c>
      <c r="F6" s="16">
        <v>0</v>
      </c>
      <c r="G6" s="10"/>
      <c r="H6" s="12"/>
      <c r="I6" s="12"/>
      <c r="J6" s="12"/>
      <c r="K6" s="12"/>
      <c r="L6" s="12"/>
      <c r="M6" s="11" t="e">
        <f>AVERAGE(H6:L6)</f>
        <v>#DIV/0!</v>
      </c>
    </row>
    <row r="7" spans="1:13" ht="140" x14ac:dyDescent="0.35">
      <c r="A7" s="92"/>
      <c r="B7" s="92"/>
      <c r="C7" s="4" t="s">
        <v>51</v>
      </c>
      <c r="D7" s="4" t="s">
        <v>38</v>
      </c>
      <c r="E7" s="16">
        <v>10</v>
      </c>
      <c r="F7" s="16">
        <v>0</v>
      </c>
      <c r="G7" s="10"/>
      <c r="H7" s="12"/>
      <c r="I7" s="12"/>
      <c r="J7" s="12"/>
      <c r="K7" s="12"/>
      <c r="L7" s="12"/>
      <c r="M7" s="11"/>
    </row>
    <row r="8" spans="1:13" ht="248.25" customHeight="1" x14ac:dyDescent="0.35">
      <c r="A8" s="92"/>
      <c r="B8" s="92"/>
      <c r="C8" s="4" t="s">
        <v>49</v>
      </c>
      <c r="D8" s="4" t="s">
        <v>39</v>
      </c>
      <c r="E8" s="16">
        <v>30</v>
      </c>
      <c r="F8" s="16">
        <v>0</v>
      </c>
      <c r="G8" s="10"/>
      <c r="H8" s="12"/>
      <c r="I8" s="12"/>
      <c r="J8" s="12"/>
      <c r="K8" s="12"/>
      <c r="L8" s="12"/>
      <c r="M8" s="11"/>
    </row>
    <row r="9" spans="1:13" ht="132.75" customHeight="1" x14ac:dyDescent="0.35">
      <c r="A9" s="93"/>
      <c r="B9" s="93"/>
      <c r="C9" s="4" t="s">
        <v>29</v>
      </c>
      <c r="D9" s="4" t="s">
        <v>36</v>
      </c>
      <c r="E9" s="16">
        <v>20</v>
      </c>
      <c r="F9" s="16">
        <v>0</v>
      </c>
      <c r="G9" s="10"/>
      <c r="H9" s="12"/>
      <c r="I9" s="12"/>
      <c r="J9" s="12"/>
      <c r="K9" s="12"/>
      <c r="L9" s="12"/>
      <c r="M9" s="11"/>
    </row>
    <row r="10" spans="1:13" ht="171.75" customHeight="1" x14ac:dyDescent="0.35">
      <c r="A10" s="3">
        <v>2</v>
      </c>
      <c r="B10" s="2" t="s">
        <v>19</v>
      </c>
      <c r="C10" s="4" t="s">
        <v>41</v>
      </c>
      <c r="D10" s="4" t="s">
        <v>44</v>
      </c>
      <c r="E10" s="16">
        <v>5</v>
      </c>
      <c r="F10" s="16">
        <v>0</v>
      </c>
      <c r="G10" s="10"/>
      <c r="H10" s="12"/>
      <c r="I10" s="12"/>
      <c r="J10" s="12"/>
      <c r="K10" s="12"/>
      <c r="L10" s="12"/>
      <c r="M10" s="11"/>
    </row>
    <row r="11" spans="1:13" ht="162.75" customHeight="1" x14ac:dyDescent="0.35">
      <c r="A11" s="3">
        <v>3</v>
      </c>
      <c r="B11" s="2" t="s">
        <v>18</v>
      </c>
      <c r="C11" s="19" t="s">
        <v>42</v>
      </c>
      <c r="D11" s="4" t="s">
        <v>45</v>
      </c>
      <c r="E11" s="16">
        <v>5</v>
      </c>
      <c r="F11" s="16">
        <v>0</v>
      </c>
      <c r="G11" s="10"/>
      <c r="H11" s="12"/>
      <c r="I11" s="12"/>
      <c r="J11" s="12"/>
      <c r="K11" s="12"/>
      <c r="L11" s="12"/>
      <c r="M11" s="11" t="e">
        <f t="shared" ref="M11:M13" si="0">AVERAGE(H11:L11)</f>
        <v>#DIV/0!</v>
      </c>
    </row>
    <row r="12" spans="1:13" ht="162.75" customHeight="1" x14ac:dyDescent="0.35">
      <c r="A12" s="3">
        <v>4</v>
      </c>
      <c r="B12" s="4" t="s">
        <v>20</v>
      </c>
      <c r="C12" s="20" t="s">
        <v>43</v>
      </c>
      <c r="D12" s="4" t="s">
        <v>46</v>
      </c>
      <c r="E12" s="16">
        <v>5</v>
      </c>
      <c r="F12" s="16">
        <v>0</v>
      </c>
      <c r="G12" s="10"/>
      <c r="H12" s="12"/>
      <c r="I12" s="12"/>
      <c r="J12" s="12"/>
      <c r="K12" s="12"/>
      <c r="L12" s="12"/>
      <c r="M12" s="11" t="e">
        <f t="shared" si="0"/>
        <v>#DIV/0!</v>
      </c>
    </row>
    <row r="13" spans="1:13" ht="137.25" customHeight="1" x14ac:dyDescent="0.35">
      <c r="A13" s="3">
        <v>5</v>
      </c>
      <c r="B13" s="4" t="s">
        <v>21</v>
      </c>
      <c r="C13" s="22" t="s">
        <v>47</v>
      </c>
      <c r="D13" s="20" t="s">
        <v>48</v>
      </c>
      <c r="E13" s="16">
        <v>5</v>
      </c>
      <c r="F13" s="16">
        <v>0</v>
      </c>
      <c r="G13" s="10"/>
      <c r="H13" s="12"/>
      <c r="I13" s="12"/>
      <c r="J13" s="12"/>
      <c r="K13" s="12"/>
      <c r="L13" s="12"/>
      <c r="M13" s="11" t="e">
        <f t="shared" si="0"/>
        <v>#DIV/0!</v>
      </c>
    </row>
    <row r="14" spans="1:13" ht="15.5" x14ac:dyDescent="0.35">
      <c r="A14" s="100" t="s">
        <v>2</v>
      </c>
      <c r="B14" s="100"/>
      <c r="C14" s="15"/>
      <c r="D14" s="15"/>
      <c r="E14" s="7">
        <f>SUM(E6:E13)</f>
        <v>100</v>
      </c>
      <c r="F14" s="17">
        <f>SUM(F6:F13)</f>
        <v>0</v>
      </c>
    </row>
    <row r="16" spans="1:13" ht="15.5" x14ac:dyDescent="0.35">
      <c r="B16" s="29" t="s">
        <v>5</v>
      </c>
      <c r="C16" s="21">
        <v>75</v>
      </c>
      <c r="D16" s="5"/>
      <c r="E16" s="17">
        <f>SUM(F6:F13)</f>
        <v>0</v>
      </c>
    </row>
    <row r="17" spans="2:2" ht="15.5" x14ac:dyDescent="0.35">
      <c r="B17" s="31" t="s">
        <v>52</v>
      </c>
    </row>
  </sheetData>
  <mergeCells count="5">
    <mergeCell ref="A14:B14"/>
    <mergeCell ref="B6:B9"/>
    <mergeCell ref="A6:A9"/>
    <mergeCell ref="B2:D2"/>
    <mergeCell ref="B3:C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7871-6CF4-4F0C-AADB-961F4BD6A477}">
  <dimension ref="A1:O22"/>
  <sheetViews>
    <sheetView tabSelected="1" topLeftCell="A9" zoomScale="88" zoomScaleNormal="88" workbookViewId="0">
      <selection activeCell="D7" sqref="D7"/>
    </sheetView>
  </sheetViews>
  <sheetFormatPr defaultColWidth="9.1796875" defaultRowHeight="14.5" x14ac:dyDescent="0.35"/>
  <cols>
    <col min="1" max="1" width="6" style="34" customWidth="1"/>
    <col min="2" max="2" width="33.81640625" style="34" customWidth="1"/>
    <col min="3" max="3" width="90.1796875" style="34" customWidth="1"/>
    <col min="4" max="4" width="71.81640625" style="34" customWidth="1"/>
    <col min="5" max="5" width="14.81640625" style="34" customWidth="1"/>
    <col min="6" max="6" width="17.81640625" style="34" customWidth="1"/>
    <col min="7" max="7" width="37.54296875" style="40" hidden="1" customWidth="1"/>
    <col min="8" max="9" width="5.81640625" style="40" bestFit="1" customWidth="1"/>
    <col min="10" max="10" width="7.1796875" style="40" customWidth="1"/>
    <col min="11" max="12" width="5.81640625" style="40" customWidth="1"/>
    <col min="13" max="13" width="9.81640625" style="40" customWidth="1"/>
    <col min="14" max="14" width="0" style="34" hidden="1" customWidth="1"/>
    <col min="15" max="15" width="0.1796875" style="34" customWidth="1"/>
    <col min="16" max="16384" width="9.1796875" style="34"/>
  </cols>
  <sheetData>
    <row r="1" spans="1:15" ht="21.75" customHeight="1" x14ac:dyDescent="0.35">
      <c r="A1" s="85" t="s">
        <v>30</v>
      </c>
      <c r="B1" s="86"/>
      <c r="C1" s="31"/>
      <c r="D1" s="51"/>
      <c r="E1" s="51"/>
      <c r="F1" s="51"/>
      <c r="G1" s="52"/>
      <c r="H1" s="52"/>
      <c r="I1" s="52"/>
      <c r="J1" s="52"/>
      <c r="K1" s="52"/>
      <c r="L1" s="52"/>
      <c r="M1" s="53"/>
    </row>
    <row r="2" spans="1:15" ht="32.25" customHeight="1" x14ac:dyDescent="0.35">
      <c r="A2" s="94" t="s">
        <v>31</v>
      </c>
      <c r="B2" s="95"/>
      <c r="C2" s="33" t="s">
        <v>68</v>
      </c>
      <c r="F2" s="46"/>
      <c r="M2" s="54"/>
    </row>
    <row r="3" spans="1:15" ht="15.5" x14ac:dyDescent="0.35">
      <c r="A3" s="96" t="s">
        <v>32</v>
      </c>
      <c r="B3" s="97"/>
      <c r="C3" s="39"/>
      <c r="F3" s="46"/>
      <c r="M3" s="54"/>
    </row>
    <row r="4" spans="1:15" ht="61.25" customHeight="1" x14ac:dyDescent="0.35">
      <c r="A4" s="98" t="s">
        <v>67</v>
      </c>
      <c r="B4" s="99"/>
      <c r="C4" s="99"/>
      <c r="F4" s="46"/>
      <c r="M4" s="54"/>
    </row>
    <row r="5" spans="1:15" x14ac:dyDescent="0.35">
      <c r="A5" s="55"/>
      <c r="H5" s="87" t="s">
        <v>57</v>
      </c>
      <c r="I5" s="87"/>
      <c r="J5" s="87"/>
      <c r="K5" s="87"/>
      <c r="L5" s="87"/>
      <c r="M5" s="54"/>
    </row>
    <row r="6" spans="1:15" ht="72" customHeight="1" x14ac:dyDescent="0.35">
      <c r="A6" s="56" t="s">
        <v>55</v>
      </c>
      <c r="B6" s="35" t="s">
        <v>3</v>
      </c>
      <c r="C6" s="35" t="s">
        <v>7</v>
      </c>
      <c r="D6" s="35" t="s">
        <v>17</v>
      </c>
      <c r="E6" s="41" t="s">
        <v>6</v>
      </c>
      <c r="F6" s="41" t="s">
        <v>56</v>
      </c>
      <c r="G6" s="41" t="s">
        <v>4</v>
      </c>
      <c r="H6" s="42" t="s">
        <v>71</v>
      </c>
      <c r="I6" s="42" t="s">
        <v>72</v>
      </c>
      <c r="J6" s="42" t="s">
        <v>73</v>
      </c>
      <c r="K6" s="42" t="s">
        <v>74</v>
      </c>
      <c r="L6" s="42"/>
      <c r="M6" s="57" t="s">
        <v>58</v>
      </c>
    </row>
    <row r="7" spans="1:15" ht="294" customHeight="1" x14ac:dyDescent="0.35">
      <c r="A7" s="88">
        <v>1</v>
      </c>
      <c r="B7" s="91" t="s">
        <v>88</v>
      </c>
      <c r="C7" s="80" t="s">
        <v>69</v>
      </c>
      <c r="D7" s="82" t="s">
        <v>89</v>
      </c>
      <c r="E7" s="37">
        <v>40</v>
      </c>
      <c r="F7" s="37">
        <f>SUM(M7)</f>
        <v>0</v>
      </c>
      <c r="G7" s="43"/>
      <c r="H7" s="44"/>
      <c r="I7" s="44"/>
      <c r="J7" s="44"/>
      <c r="K7" s="44"/>
      <c r="L7" s="44"/>
      <c r="M7" s="58">
        <f>SUM(H7:K7)</f>
        <v>0</v>
      </c>
    </row>
    <row r="8" spans="1:15" ht="81.650000000000006" customHeight="1" x14ac:dyDescent="0.35">
      <c r="A8" s="89"/>
      <c r="B8" s="92"/>
      <c r="C8" s="35" t="s">
        <v>7</v>
      </c>
      <c r="D8" s="35" t="s">
        <v>70</v>
      </c>
      <c r="E8" s="41" t="s">
        <v>6</v>
      </c>
      <c r="F8" s="41" t="s">
        <v>56</v>
      </c>
      <c r="G8" s="41" t="s">
        <v>4</v>
      </c>
      <c r="H8" s="42" t="s">
        <v>23</v>
      </c>
      <c r="I8" s="42" t="s">
        <v>24</v>
      </c>
      <c r="J8" s="42" t="s">
        <v>59</v>
      </c>
      <c r="K8" s="42" t="s">
        <v>27</v>
      </c>
      <c r="L8" s="42"/>
      <c r="M8" s="57" t="s">
        <v>11</v>
      </c>
    </row>
    <row r="9" spans="1:15" ht="343.25" customHeight="1" x14ac:dyDescent="0.35">
      <c r="A9" s="89"/>
      <c r="B9" s="92"/>
      <c r="C9" s="80" t="s">
        <v>76</v>
      </c>
      <c r="D9" s="36" t="s">
        <v>75</v>
      </c>
      <c r="E9" s="37">
        <v>10</v>
      </c>
      <c r="F9" s="37" t="e">
        <f>M9</f>
        <v>#DIV/0!</v>
      </c>
      <c r="G9" s="43"/>
      <c r="H9" s="44"/>
      <c r="I9" s="44"/>
      <c r="J9" s="44"/>
      <c r="K9" s="44"/>
      <c r="L9" s="44"/>
      <c r="M9" s="58" t="e">
        <f>AVERAGE(H9:L9)</f>
        <v>#DIV/0!</v>
      </c>
    </row>
    <row r="10" spans="1:15" ht="71.400000000000006" customHeight="1" x14ac:dyDescent="0.35">
      <c r="A10" s="89"/>
      <c r="B10" s="92"/>
      <c r="C10" s="35" t="s">
        <v>7</v>
      </c>
      <c r="D10" s="35" t="s">
        <v>17</v>
      </c>
      <c r="E10" s="41" t="s">
        <v>6</v>
      </c>
      <c r="F10" s="41" t="s">
        <v>56</v>
      </c>
      <c r="G10" s="41" t="s">
        <v>4</v>
      </c>
      <c r="H10" s="42" t="s">
        <v>23</v>
      </c>
      <c r="I10" s="42" t="s">
        <v>24</v>
      </c>
      <c r="J10" s="42" t="s">
        <v>59</v>
      </c>
      <c r="K10" s="42" t="s">
        <v>27</v>
      </c>
      <c r="L10" s="42"/>
      <c r="M10" s="57" t="s">
        <v>11</v>
      </c>
    </row>
    <row r="11" spans="1:15" ht="162.75" customHeight="1" x14ac:dyDescent="0.35">
      <c r="A11" s="89"/>
      <c r="B11" s="92"/>
      <c r="C11" s="36" t="s">
        <v>77</v>
      </c>
      <c r="D11" s="38" t="s">
        <v>78</v>
      </c>
      <c r="E11" s="37">
        <v>15</v>
      </c>
      <c r="F11" s="37" t="e">
        <f>M11</f>
        <v>#DIV/0!</v>
      </c>
      <c r="G11" s="43"/>
      <c r="H11" s="44"/>
      <c r="I11" s="44"/>
      <c r="J11" s="44"/>
      <c r="K11" s="44"/>
      <c r="L11" s="44"/>
      <c r="M11" s="58" t="e">
        <f>AVERAGE(H11:L11)</f>
        <v>#DIV/0!</v>
      </c>
    </row>
    <row r="12" spans="1:15" ht="162.75" customHeight="1" x14ac:dyDescent="0.35">
      <c r="A12" s="89"/>
      <c r="B12" s="92"/>
      <c r="C12" s="83" t="s">
        <v>79</v>
      </c>
      <c r="D12" s="83" t="s">
        <v>80</v>
      </c>
      <c r="E12" s="37">
        <v>10</v>
      </c>
      <c r="F12" s="45" t="e">
        <f>M12</f>
        <v>#DIV/0!</v>
      </c>
      <c r="G12" s="43"/>
      <c r="H12" s="44"/>
      <c r="I12" s="44"/>
      <c r="J12" s="44"/>
      <c r="K12" s="44"/>
      <c r="L12" s="44"/>
      <c r="M12" s="58" t="e">
        <f>AVERAGE(H12:L12)</f>
        <v>#DIV/0!</v>
      </c>
    </row>
    <row r="13" spans="1:15" ht="120.75" customHeight="1" x14ac:dyDescent="0.35">
      <c r="A13" s="89"/>
      <c r="B13" s="92"/>
      <c r="C13" s="35" t="s">
        <v>7</v>
      </c>
      <c r="D13" s="35" t="s">
        <v>17</v>
      </c>
      <c r="E13" s="41" t="s">
        <v>6</v>
      </c>
      <c r="F13" s="41" t="s">
        <v>56</v>
      </c>
      <c r="G13" s="41" t="s">
        <v>4</v>
      </c>
      <c r="H13" s="42" t="s">
        <v>82</v>
      </c>
      <c r="I13" s="42" t="s">
        <v>83</v>
      </c>
      <c r="J13" s="42" t="s">
        <v>84</v>
      </c>
      <c r="K13" s="42" t="s">
        <v>86</v>
      </c>
      <c r="L13" s="42" t="s">
        <v>87</v>
      </c>
      <c r="M13" s="57" t="s">
        <v>58</v>
      </c>
      <c r="O13" s="34">
        <f>15/20</f>
        <v>0.75</v>
      </c>
    </row>
    <row r="14" spans="1:15" ht="174" customHeight="1" x14ac:dyDescent="0.35">
      <c r="A14" s="90"/>
      <c r="B14" s="93"/>
      <c r="C14" s="80" t="s">
        <v>85</v>
      </c>
      <c r="D14" s="38" t="s">
        <v>81</v>
      </c>
      <c r="E14" s="37">
        <v>25</v>
      </c>
      <c r="F14" s="37"/>
      <c r="G14" s="43"/>
      <c r="H14" s="44"/>
      <c r="I14" s="44"/>
      <c r="J14" s="44"/>
      <c r="K14" s="44"/>
      <c r="L14" s="44"/>
      <c r="M14" s="58">
        <f>SUM(H14:L14)</f>
        <v>0</v>
      </c>
      <c r="N14" s="79">
        <f>MAX(0,MIN((H14+I14+J14+K14+L14)-5,15))</f>
        <v>0</v>
      </c>
      <c r="O14" s="34">
        <f>SUM(H14:L14)*O13</f>
        <v>0</v>
      </c>
    </row>
    <row r="15" spans="1:15" s="40" customFormat="1" ht="15.5" x14ac:dyDescent="0.35">
      <c r="B15" s="73"/>
      <c r="D15" s="74"/>
      <c r="E15" s="75"/>
      <c r="F15" s="75"/>
      <c r="G15" s="76"/>
      <c r="H15" s="77"/>
      <c r="I15" s="77"/>
      <c r="J15" s="77"/>
      <c r="K15" s="77"/>
      <c r="L15" s="77"/>
      <c r="M15" s="77"/>
      <c r="N15" s="78"/>
    </row>
    <row r="16" spans="1:15" s="40" customFormat="1" ht="15.5" x14ac:dyDescent="0.35">
      <c r="B16" s="73"/>
      <c r="D16" s="74"/>
      <c r="E16" s="75">
        <f>SUM(E7:E15)</f>
        <v>100</v>
      </c>
      <c r="F16" s="75"/>
      <c r="G16" s="76"/>
      <c r="H16" s="77"/>
      <c r="I16" s="77"/>
      <c r="J16" s="77"/>
      <c r="K16" s="77"/>
      <c r="L16" s="77"/>
      <c r="M16" s="77"/>
      <c r="N16" s="78"/>
    </row>
    <row r="17" spans="1:14" s="40" customFormat="1" ht="15.65" customHeight="1" thickBot="1" x14ac:dyDescent="0.4">
      <c r="A17" s="66" t="s">
        <v>65</v>
      </c>
      <c r="B17" s="73"/>
      <c r="C17" s="74"/>
      <c r="D17" s="70"/>
      <c r="E17" s="71"/>
      <c r="F17" s="69"/>
      <c r="G17" s="69"/>
      <c r="H17" s="69"/>
      <c r="I17" s="69"/>
      <c r="J17" s="69"/>
      <c r="K17" s="69"/>
      <c r="L17" s="69"/>
      <c r="M17" s="72"/>
      <c r="N17" s="69"/>
    </row>
    <row r="18" spans="1:14" ht="15.5" x14ac:dyDescent="0.35">
      <c r="A18" s="59"/>
      <c r="C18" s="47" t="s">
        <v>62</v>
      </c>
      <c r="D18" s="48" t="s">
        <v>60</v>
      </c>
      <c r="E18" s="84">
        <v>70</v>
      </c>
      <c r="M18" s="54"/>
    </row>
    <row r="19" spans="1:14" ht="18.5" x14ac:dyDescent="0.35">
      <c r="A19" s="59"/>
      <c r="C19" s="50" t="s">
        <v>63</v>
      </c>
      <c r="D19" s="67" t="s">
        <v>61</v>
      </c>
      <c r="E19" s="68"/>
      <c r="M19" s="54"/>
    </row>
    <row r="20" spans="1:14" x14ac:dyDescent="0.35">
      <c r="A20" s="59"/>
      <c r="C20" s="49" t="s">
        <v>64</v>
      </c>
      <c r="M20" s="54"/>
    </row>
    <row r="21" spans="1:14" ht="15" thickBot="1" x14ac:dyDescent="0.4">
      <c r="A21" s="60"/>
      <c r="B21" s="61"/>
      <c r="C21" s="62" t="s">
        <v>63</v>
      </c>
      <c r="D21" s="61"/>
      <c r="E21" s="63"/>
      <c r="F21" s="61"/>
      <c r="G21" s="64"/>
      <c r="H21" s="64"/>
      <c r="I21" s="64"/>
      <c r="J21" s="64"/>
      <c r="K21" s="64"/>
      <c r="L21" s="64"/>
      <c r="M21" s="65"/>
    </row>
    <row r="22" spans="1:14" ht="87" x14ac:dyDescent="0.35">
      <c r="C22" s="81" t="s">
        <v>66</v>
      </c>
    </row>
  </sheetData>
  <mergeCells count="7">
    <mergeCell ref="A1:B1"/>
    <mergeCell ref="H5:L5"/>
    <mergeCell ref="A7:A14"/>
    <mergeCell ref="B7:B14"/>
    <mergeCell ref="A2:B2"/>
    <mergeCell ref="A3:B3"/>
    <mergeCell ref="A4:C4"/>
  </mergeCells>
  <pageMargins left="0.7" right="0.7" top="0.75" bottom="0.75" header="0.3" footer="0.3"/>
  <pageSetup orientation="portrait"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Category A</vt:lpstr>
      <vt:lpstr>Category B</vt:lpstr>
      <vt:lpstr>Investigations &amp; Post Invest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Vawda, Zaid</dc:creator>
  <cp:lastModifiedBy>Naledi Lekoto</cp:lastModifiedBy>
  <cp:lastPrinted>2018-01-23T12:14:41Z</cp:lastPrinted>
  <dcterms:created xsi:type="dcterms:W3CDTF">2017-07-20T07:33:46Z</dcterms:created>
  <dcterms:modified xsi:type="dcterms:W3CDTF">2026-05-27T13:46:06Z</dcterms:modified>
</cp:coreProperties>
</file>