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06288\Downloads\"/>
    </mc:Choice>
  </mc:AlternateContent>
  <xr:revisionPtr revIDLastSave="0" documentId="8_{A746F4BC-4908-4374-BE3D-45FD32741B3D}" xr6:coauthVersionLast="47" xr6:coauthVersionMax="47" xr10:uidLastSave="{00000000-0000-0000-0000-000000000000}"/>
  <bookViews>
    <workbookView xWindow="-110" yWindow="-110" windowWidth="19420" windowHeight="11620" xr2:uid="{2078F15B-4D43-45DD-9251-8451C5862E78}"/>
  </bookViews>
  <sheets>
    <sheet name="DBSA Whole  Water Proofing" sheetId="2" r:id="rId1"/>
  </sheets>
  <definedNames>
    <definedName name="_xlnm.Print_Area" localSheetId="0">'DBSA Whole  Water Proofing'!$A$1:$F$649</definedName>
    <definedName name="_xlnm.Print_Titles" localSheetId="0">'DBSA Whole  Water Proofing'!$2:$2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20" i="2" l="1"/>
  <c r="F618" i="2"/>
  <c r="F617" i="2"/>
  <c r="F616" i="2"/>
  <c r="A450" i="2"/>
  <c r="A451" i="2" s="1"/>
  <c r="A452" i="2" s="1"/>
  <c r="A453" i="2" s="1"/>
  <c r="A454" i="2" s="1"/>
  <c r="A455" i="2" s="1"/>
  <c r="A456" i="2" s="1"/>
  <c r="A457" i="2" s="1"/>
  <c r="A458" i="2" s="1"/>
  <c r="A459" i="2" s="1"/>
  <c r="A461" i="2" s="1"/>
  <c r="A449" i="2"/>
  <c r="F619" i="2"/>
  <c r="F615" i="2"/>
  <c r="F388" i="2"/>
  <c r="F390" i="2"/>
  <c r="F420" i="2"/>
  <c r="F426" i="2"/>
  <c r="F414" i="2"/>
  <c r="F412" i="2"/>
  <c r="F410" i="2"/>
  <c r="F392" i="2"/>
  <c r="F300" i="2"/>
  <c r="F296" i="2"/>
  <c r="F298" i="2"/>
  <c r="F292" i="2"/>
  <c r="F610" i="2"/>
  <c r="F609" i="2"/>
  <c r="F608" i="2"/>
  <c r="F607" i="2"/>
  <c r="F606" i="2"/>
  <c r="F605" i="2"/>
  <c r="F601" i="2"/>
  <c r="F600" i="2"/>
  <c r="F599" i="2"/>
  <c r="F598" i="2"/>
  <c r="F597" i="2"/>
  <c r="F596" i="2"/>
  <c r="F595" i="2"/>
  <c r="F594" i="2"/>
  <c r="F593" i="2"/>
  <c r="F592" i="2"/>
  <c r="F588" i="2"/>
  <c r="F586" i="2"/>
  <c r="F584" i="2"/>
  <c r="F582" i="2"/>
  <c r="F580" i="2"/>
  <c r="F578" i="2"/>
  <c r="F576" i="2"/>
  <c r="F574" i="2"/>
  <c r="F568" i="2"/>
  <c r="F566" i="2"/>
  <c r="F564" i="2"/>
  <c r="F562" i="2"/>
  <c r="F560" i="2"/>
  <c r="F558" i="2"/>
  <c r="F556" i="2"/>
  <c r="F554" i="2"/>
  <c r="F552" i="2"/>
  <c r="F550" i="2"/>
  <c r="F548" i="2"/>
  <c r="F547" i="2"/>
  <c r="F545" i="2"/>
  <c r="F544" i="2"/>
  <c r="F543" i="2"/>
  <c r="F541" i="2"/>
  <c r="F540" i="2"/>
  <c r="F539" i="2"/>
  <c r="F537" i="2"/>
  <c r="F536" i="2"/>
  <c r="F535" i="2"/>
  <c r="F533" i="2"/>
  <c r="F532" i="2"/>
  <c r="F531" i="2"/>
  <c r="F530" i="2"/>
  <c r="F529" i="2"/>
  <c r="F528" i="2"/>
  <c r="F526" i="2"/>
  <c r="F525" i="2"/>
  <c r="F524" i="2"/>
  <c r="F522" i="2"/>
  <c r="F521" i="2"/>
  <c r="F520" i="2"/>
  <c r="F519" i="2"/>
  <c r="F518" i="2"/>
  <c r="F517" i="2"/>
  <c r="F516" i="2"/>
  <c r="F515" i="2"/>
  <c r="F513" i="2"/>
  <c r="F512" i="2"/>
  <c r="F511" i="2"/>
  <c r="F510" i="2"/>
  <c r="F509" i="2"/>
  <c r="F508" i="2"/>
  <c r="F507" i="2"/>
  <c r="F506" i="2"/>
  <c r="F504" i="2"/>
  <c r="F503" i="2"/>
  <c r="F502" i="2"/>
  <c r="F501" i="2"/>
  <c r="F500" i="2"/>
  <c r="F498" i="2"/>
  <c r="F497" i="2"/>
  <c r="F496" i="2"/>
  <c r="F495" i="2"/>
  <c r="F494" i="2"/>
  <c r="F493" i="2"/>
  <c r="F492" i="2"/>
  <c r="F491" i="2"/>
  <c r="F490" i="2"/>
  <c r="F489" i="2"/>
  <c r="F488" i="2"/>
  <c r="F487" i="2"/>
  <c r="F485" i="2"/>
  <c r="F484" i="2"/>
  <c r="F483" i="2"/>
  <c r="F482" i="2"/>
  <c r="F481" i="2"/>
  <c r="F480" i="2"/>
  <c r="F479" i="2"/>
  <c r="F478" i="2"/>
  <c r="F477" i="2"/>
  <c r="F476" i="2"/>
  <c r="F475" i="2"/>
  <c r="F474" i="2"/>
  <c r="F472" i="2"/>
  <c r="F471" i="2"/>
  <c r="F470" i="2"/>
  <c r="F469" i="2"/>
  <c r="F468" i="2"/>
  <c r="F467" i="2"/>
  <c r="F466" i="2"/>
  <c r="F465" i="2"/>
  <c r="F464" i="2"/>
  <c r="F463" i="2"/>
  <c r="F462" i="2"/>
  <c r="F461" i="2"/>
  <c r="F459" i="2"/>
  <c r="F458" i="2"/>
  <c r="F457" i="2"/>
  <c r="F456" i="2"/>
  <c r="F455" i="2"/>
  <c r="F454" i="2"/>
  <c r="F453" i="2"/>
  <c r="F452" i="2"/>
  <c r="F451" i="2"/>
  <c r="F450" i="2"/>
  <c r="F449" i="2"/>
  <c r="F448" i="2"/>
  <c r="F396" i="2"/>
  <c r="F394" i="2"/>
  <c r="F384" i="2"/>
  <c r="F382" i="2"/>
  <c r="F344" i="2"/>
  <c r="F342" i="2"/>
  <c r="F340" i="2"/>
  <c r="F290" i="2"/>
  <c r="F288" i="2"/>
  <c r="F286" i="2"/>
  <c r="F284" i="2"/>
  <c r="F282" i="2"/>
  <c r="F278" i="2"/>
  <c r="F250" i="2"/>
  <c r="F252" i="2" s="1"/>
  <c r="F244" i="2"/>
  <c r="F242" i="2"/>
  <c r="F240" i="2"/>
  <c r="F232" i="2"/>
  <c r="F230" i="2"/>
  <c r="F192" i="2"/>
  <c r="F190" i="2"/>
  <c r="F184" i="2"/>
  <c r="F182" i="2"/>
  <c r="F178" i="2"/>
  <c r="F176" i="2"/>
  <c r="F172" i="2"/>
  <c r="F170" i="2"/>
  <c r="F166" i="2"/>
  <c r="F164" i="2"/>
  <c r="F144" i="2"/>
  <c r="F146" i="2"/>
  <c r="F142" i="2"/>
  <c r="F140" i="2"/>
  <c r="A462" i="2" l="1"/>
  <c r="A463" i="2" s="1"/>
  <c r="A464" i="2" s="1"/>
  <c r="A465" i="2" s="1"/>
  <c r="A466" i="2" s="1"/>
  <c r="A467" i="2" s="1"/>
  <c r="A468" i="2" s="1"/>
  <c r="A469" i="2" s="1"/>
  <c r="A470" i="2" s="1"/>
  <c r="A471" i="2" s="1"/>
  <c r="A472" i="2" s="1"/>
  <c r="A474" i="2" s="1"/>
  <c r="A475" i="2" s="1"/>
  <c r="A476" i="2" s="1"/>
  <c r="A477" i="2" s="1"/>
  <c r="A478" i="2" s="1"/>
  <c r="A479" i="2" s="1"/>
  <c r="A480" i="2" s="1"/>
  <c r="A481" i="2" s="1"/>
  <c r="A482" i="2" s="1"/>
  <c r="A483" i="2" s="1"/>
  <c r="A484" i="2" s="1"/>
  <c r="A485" i="2" s="1"/>
  <c r="A487" i="2" s="1"/>
  <c r="A488" i="2" s="1"/>
  <c r="A489" i="2" s="1"/>
  <c r="A490" i="2" s="1"/>
  <c r="A491" i="2" s="1"/>
  <c r="A492" i="2" s="1"/>
  <c r="A493" i="2" s="1"/>
  <c r="A494" i="2" s="1"/>
  <c r="A495" i="2" s="1"/>
  <c r="A496" i="2" s="1"/>
  <c r="A497" i="2" s="1"/>
  <c r="A498" i="2" s="1"/>
  <c r="A500" i="2" s="1"/>
  <c r="A501" i="2" s="1"/>
  <c r="A502" i="2" s="1"/>
  <c r="A503" i="2" s="1"/>
  <c r="A504" i="2" s="1"/>
  <c r="A506" i="2" s="1"/>
  <c r="A507" i="2" s="1"/>
  <c r="A508" i="2" s="1"/>
  <c r="A509" i="2" s="1"/>
  <c r="A510" i="2" s="1"/>
  <c r="A511" i="2" s="1"/>
  <c r="A512" i="2" s="1"/>
  <c r="A513" i="2" s="1"/>
  <c r="A515" i="2" s="1"/>
  <c r="A516" i="2" s="1"/>
  <c r="A517" i="2" s="1"/>
  <c r="A518" i="2" s="1"/>
  <c r="A519" i="2" s="1"/>
  <c r="A520" i="2" s="1"/>
  <c r="A521" i="2" s="1"/>
  <c r="A522" i="2" s="1"/>
  <c r="A524" i="2" s="1"/>
  <c r="A525" i="2" s="1"/>
  <c r="A526" i="2" s="1"/>
  <c r="A528" i="2" s="1"/>
  <c r="A529" i="2" s="1"/>
  <c r="A530" i="2" s="1"/>
  <c r="A531" i="2" s="1"/>
  <c r="A532" i="2" s="1"/>
  <c r="A533" i="2" s="1"/>
  <c r="A535" i="2" s="1"/>
  <c r="A536" i="2" s="1"/>
  <c r="A537" i="2" s="1"/>
  <c r="A539" i="2" s="1"/>
  <c r="A540" i="2" s="1"/>
  <c r="A541" i="2" s="1"/>
  <c r="A543" i="2" s="1"/>
  <c r="A544" i="2" s="1"/>
  <c r="A545" i="2" s="1"/>
  <c r="A547" i="2" s="1"/>
  <c r="A548" i="2" s="1"/>
  <c r="A550" i="2" s="1"/>
  <c r="A552" i="2" s="1"/>
  <c r="A554" i="2" s="1"/>
  <c r="A556" i="2" s="1"/>
  <c r="A558" i="2" s="1"/>
  <c r="A560" i="2" s="1"/>
  <c r="A562" i="2" s="1"/>
  <c r="A564" i="2" s="1"/>
  <c r="A566" i="2" s="1"/>
  <c r="A568" i="2" s="1"/>
  <c r="A574" i="2" s="1"/>
  <c r="A576" i="2" s="1"/>
  <c r="A578" i="2" s="1"/>
  <c r="A580" i="2" s="1"/>
  <c r="A582" i="2" s="1"/>
  <c r="A584" i="2" s="1"/>
  <c r="A586" i="2" s="1"/>
  <c r="A588" i="2" s="1"/>
  <c r="A592" i="2" s="1"/>
  <c r="A593" i="2" s="1"/>
  <c r="A594" i="2" s="1"/>
  <c r="A595" i="2" s="1"/>
  <c r="A596" i="2" s="1"/>
  <c r="A597" i="2" s="1"/>
  <c r="A598" i="2" s="1"/>
  <c r="A599" i="2" s="1"/>
  <c r="A600" i="2" s="1"/>
  <c r="A601" i="2" s="1"/>
  <c r="A605" i="2" s="1"/>
  <c r="A606" i="2" s="1"/>
  <c r="A607" i="2" s="1"/>
  <c r="A608" i="2" s="1"/>
  <c r="A609" i="2" s="1"/>
  <c r="A610" i="2" s="1"/>
  <c r="A615" i="2" s="1"/>
  <c r="A616" i="2" s="1"/>
  <c r="A617" i="2" s="1"/>
  <c r="A618" i="2" s="1"/>
  <c r="A619" i="2" s="1"/>
  <c r="A620" i="2" s="1"/>
  <c r="F611" i="2"/>
  <c r="F637" i="2" s="1"/>
  <c r="F346" i="2"/>
  <c r="F633" i="2" s="1"/>
  <c r="F621" i="2"/>
  <c r="F639" i="2" s="1"/>
  <c r="F424" i="2"/>
  <c r="F294" i="2"/>
  <c r="F302" i="2" s="1"/>
  <c r="F631" i="2" s="1"/>
  <c r="F245" i="2"/>
  <c r="F418" i="2"/>
  <c r="F233" i="2"/>
  <c r="F147" i="2"/>
  <c r="F194" i="2" s="1"/>
  <c r="F389" i="2"/>
  <c r="F387" i="2"/>
  <c r="F428" i="2" l="1"/>
  <c r="F629" i="2"/>
  <c r="F397" i="2"/>
  <c r="F627" i="2"/>
  <c r="F635" i="2" l="1"/>
  <c r="F100" i="2"/>
  <c r="F625" i="2" s="1"/>
  <c r="F641" i="2" l="1"/>
  <c r="F643" i="2" s="1"/>
  <c r="F645" i="2" s="1"/>
  <c r="F647" i="2" s="1"/>
  <c r="F649" i="2" s="1"/>
</calcChain>
</file>

<file path=xl/sharedStrings.xml><?xml version="1.0" encoding="utf-8"?>
<sst xmlns="http://schemas.openxmlformats.org/spreadsheetml/2006/main" count="614" uniqueCount="262">
  <si>
    <t>Unit</t>
  </si>
  <si>
    <t>Qty</t>
  </si>
  <si>
    <t>Rate</t>
  </si>
  <si>
    <t>Amount</t>
  </si>
  <si>
    <t>Waterproofing</t>
  </si>
  <si>
    <t>m3</t>
  </si>
  <si>
    <t>DESCRIPTION</t>
  </si>
  <si>
    <t>BILL NO 1</t>
  </si>
  <si>
    <t>PRELIMINARIES AND GENERALS</t>
  </si>
  <si>
    <t>NOTES</t>
  </si>
  <si>
    <t>Temporary works and plant</t>
  </si>
  <si>
    <t>The contractor shall protect, uphold and maintain all public</t>
  </si>
  <si>
    <t>utilities and services and shall not interfere with their operation</t>
  </si>
  <si>
    <t>without the consent of the service authorities and the principal</t>
  </si>
  <si>
    <t>damage to such services and shall make good same at his own</t>
  </si>
  <si>
    <t>cost to the satisfaction of the service authorities</t>
  </si>
  <si>
    <t>Fuel, power and water for commissioning of mechanical and</t>
  </si>
  <si>
    <t>other specialised equipment shall also include for the cost of all</t>
  </si>
  <si>
    <t>necessary reticulation and connections thereto</t>
  </si>
  <si>
    <t>The contractor shall provide noise and dust control to the</t>
  </si>
  <si>
    <t>The contractor shall maintain the access roads, paths,</t>
  </si>
  <si>
    <t>buildings, etc, adjacent to the construction area etc, during the</t>
  </si>
  <si>
    <t>period of the works in a clean and rubble free condition</t>
  </si>
  <si>
    <t>Identity of employees</t>
  </si>
  <si>
    <t>All employees of the contractor and his sub contractors shall be</t>
  </si>
  <si>
    <t>identifiable at all times by means of ID cards, company name</t>
  </si>
  <si>
    <t>and logos imprinted on overalls. Any person found on site not</t>
  </si>
  <si>
    <t>complying with the abovementioned conditions the contractor</t>
  </si>
  <si>
    <t>from the site</t>
  </si>
  <si>
    <t>Health and Safety</t>
  </si>
  <si>
    <t>The contractor is to comply with all requirements of the Health</t>
  </si>
  <si>
    <t>and Safety Specification</t>
  </si>
  <si>
    <t>The contractor will be responsible for a high standard of</t>
  </si>
  <si>
    <t>housekeeping in his site establishment, delivery of materials</t>
  </si>
  <si>
    <t>and goods and removal of rubble, debris, etc, storage areas</t>
  </si>
  <si>
    <t>and construction working areas to the approval of the Principal</t>
  </si>
  <si>
    <t>Working Hours</t>
  </si>
  <si>
    <t>Should the contractor wish to work outside normal working</t>
  </si>
  <si>
    <t>hours or at weekends in order to maintain his building</t>
  </si>
  <si>
    <t>programme, he shall notify and obtain the approval from the</t>
  </si>
  <si>
    <t>be for the contractor's account</t>
  </si>
  <si>
    <t>Item</t>
  </si>
  <si>
    <t>Fire fighting equipment allowance</t>
  </si>
  <si>
    <t>Plant Hire allowance</t>
  </si>
  <si>
    <t>Scaffolding allowance</t>
  </si>
  <si>
    <t>Ablution Facilities allowance</t>
  </si>
  <si>
    <t>Telecommunication allowance</t>
  </si>
  <si>
    <t>Office facilities</t>
  </si>
  <si>
    <t>Hoarding of site and all signage applicable</t>
  </si>
  <si>
    <t>Fixed cost charges</t>
  </si>
  <si>
    <t>SUPPLEMENTARY PREAMBLES</t>
  </si>
  <si>
    <t>WATERPROOFING TO ROOFS, BASEMENTS, ETC</t>
  </si>
  <si>
    <t>Remove all screed and prepare to lay new screed to fall</t>
  </si>
  <si>
    <t>Allow for preasure washing of roof slab</t>
  </si>
  <si>
    <t>On flat roofs</t>
  </si>
  <si>
    <t>On top of parapet walls</t>
  </si>
  <si>
    <t>On flat roof</t>
  </si>
  <si>
    <t>PROTECTIVE ROOFING PAINT</t>
  </si>
  <si>
    <t>On waterproofing to flat roofs</t>
  </si>
  <si>
    <t>Remove damaged tiles and replace with new</t>
  </si>
  <si>
    <t>Replacement of leaking skylight roof Vulundlela</t>
  </si>
  <si>
    <t>Supply and install flashing between wall and skylight</t>
  </si>
  <si>
    <t>Water proofing of roof ridges with fiber paint</t>
  </si>
  <si>
    <t>Hack off and remove old screed</t>
  </si>
  <si>
    <t>Apply one (1) coat of bituminous primer (Pro-Struct 201)</t>
  </si>
  <si>
    <t>On over laps</t>
  </si>
  <si>
    <t>Re instate paving blocks</t>
  </si>
  <si>
    <t>On waterproofing to parapet walls</t>
  </si>
  <si>
    <t>Water proofing of valleys with Bituminous compound and membrane</t>
  </si>
  <si>
    <t>M3</t>
  </si>
  <si>
    <t>Provision for all health and safety requirements in cluding a qualified OHS officer.</t>
  </si>
  <si>
    <t>Provision for contractor's all risk insurance</t>
  </si>
  <si>
    <t>House keeping on site</t>
  </si>
  <si>
    <t>Apply two(2) caots of plascon enamel eggshell on Gutters and down pipes at Vulindlela Area and canteen Area</t>
  </si>
  <si>
    <t>Lay new screed to fall using StoncorAfrica (Versaspeed LS100 Rapid Hardening repair motar) laid at 50mm according to manufacture specification</t>
  </si>
  <si>
    <t>Clean IBR roof by means of preasurerised water with a good cleaning solvent ( Dome Area)</t>
  </si>
  <si>
    <t>Apply DC4 rust inherbitor or any other suitable product for rust treatment ( Dome Area)</t>
  </si>
  <si>
    <t>Apply bitumious compound sealant with membrane ( Dome Area)</t>
  </si>
  <si>
    <t>Clean IBR roof by means of preasurerised water with a good cleaning solvent ( Canopy Area)</t>
  </si>
  <si>
    <t>Apply DC4 rust inherbitor or any other suitable product for rust treatment (Canopy Area)</t>
  </si>
  <si>
    <t>Apply DC4 rust inherbitor or any other suitable product for rust treatment Steel work at  Canopy Area)</t>
  </si>
  <si>
    <t>Apply two(2) coats of Plascon enamel eggshell</t>
  </si>
  <si>
    <t>Remove concrete stones on roof and cart away</t>
  </si>
  <si>
    <t>Remove and cart away waterproofing membrane of roof slab</t>
  </si>
  <si>
    <t>Waterproofing shall be laid in a torch fussion method and in double carrier 4mm and 4mm respectively</t>
  </si>
  <si>
    <t>m</t>
  </si>
  <si>
    <t>Painting of IBR roof Vulindlela</t>
  </si>
  <si>
    <t>No</t>
  </si>
  <si>
    <t>Remove and replace worn out rubbers between glass and skylight frames. Panel 1.1m x1.1m</t>
  </si>
  <si>
    <t>CARRIED TO SUMMARY</t>
  </si>
  <si>
    <t>Management of the works, programming for the works, progress meetings, technical meetings, etc</t>
  </si>
  <si>
    <t>FINAL SUMMARY</t>
  </si>
  <si>
    <t>SECTION NO. 1: PRELIMINARIES</t>
  </si>
  <si>
    <t>SUB-TOTAL</t>
  </si>
  <si>
    <t>ADD: CONTINGENCY 10% TO THE SUB-TOTAL ABOVE</t>
  </si>
  <si>
    <t>ADD: VAT @ 15% OF THE SUB-TOTAL ABOVE</t>
  </si>
  <si>
    <t>TOTAL</t>
  </si>
  <si>
    <t>ITEM NO</t>
  </si>
  <si>
    <t>SECTION NO 1 - PRELIMINARIES</t>
  </si>
  <si>
    <t>BILL NO 1 - ALTERATIONS</t>
  </si>
  <si>
    <t>The Tenderer is referred to the relevant Clauses in the separate document Model Preambles for Trades (2008 Edition)</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</si>
  <si>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</si>
  <si>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</si>
  <si>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</si>
  <si>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</si>
  <si>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</si>
  <si>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</si>
  <si>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</si>
  <si>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</si>
  <si>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</si>
  <si>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</si>
  <si>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Items described as to be re-used or to be handed over to the Client are to be carefully dismantled where necessary and stacked on site where directed, and the Contractor will be responsible for their removal and storage until required, and shall make good all items missing, damaged or broken at his own expense</t>
  </si>
  <si>
    <t>Unless otherwise described, no materials from the alterations shall be re-used in any new work without the written approval of the client.</t>
  </si>
  <si>
    <t>Prices are to include for carting away from site all materials not specifically mentioned as being stored on site for re-use or handed over to the client and all rubbish, debris, etc., arising from the alterations, etc., and for making good all work damaged or disturbed to the approval of the client</t>
  </si>
  <si>
    <t>REMOVAL OF EXISTING WORK</t>
  </si>
  <si>
    <t>Hacking up/off and removing granolithic, screeds, plaster, waterproofing, etc from concrete or brickwork and preparing surfaces for new screeds, plaster, waterproofing, etc</t>
  </si>
  <si>
    <t>ALTERATIONS</t>
  </si>
  <si>
    <t>BILL NO 2 - WATERPROOFING</t>
  </si>
  <si>
    <t>Cementious waterproofing system (Stoncor) comprising patching defects with polymer modified flexible (Pro-stuct610) waterproofing slurry and three full coats waterproofing slurry applied with a brush to a final dry film thickness of 2 to 3mm or similar approved</t>
  </si>
  <si>
    <t>Lay one layer 4mm fully (Pro-Struct 1001 ) bonded waterproof membrane comprising two bitumen layers reinforced with woven spunbonded polyester fabric and coated with polyethelene film for heat bonding, laid with 100mm side and 150mm end laps</t>
  </si>
  <si>
    <t>Lay second layer 4mm fully (Pro-Struct 1001) bonded waterproof membrane comprising two bitumen layers reinforced with woven spunbonded polyester fabric and coated with polyethelene film for heat bonding, laid with 100mm side and 150mm end laps</t>
  </si>
  <si>
    <t>Two coats Pro-Struct202 bituminous aluminium paint</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</si>
  <si>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 Tenderer must attach manufacturer's specification for their waterproofing system</t>
  </si>
  <si>
    <t>The contractor shall provide a written Ten (10) years warranty for workmanship, materials and installation from the date of certified completion.</t>
  </si>
  <si>
    <t>SECTION NO. 2 - VULINDLELA - FLAT ROOF</t>
  </si>
  <si>
    <t xml:space="preserve">SECTION NO 3. - VULINDLELA PITCHED ROOF </t>
  </si>
  <si>
    <t>The agreement is to be a remedial work contract agreement that will be signed between the Employer (DBSA) and Contractor upon acceptance of the tender offer</t>
  </si>
  <si>
    <t>Apply two(2) coats of carbolineum on roof rafters protruding at 500mm</t>
  </si>
  <si>
    <t>PREPARATORY WORK TO EXISTING WORK</t>
  </si>
  <si>
    <t>Previously painted plastered surfaces</t>
  </si>
  <si>
    <t>Surfaces shall be thoroughly washed down with a "Sugar Soap Solution"and allowed to dry completely before any paint is applied. Blistered or peeling paint shall be completely removed and cracks shall be opened, filled with a suitable filler and finished smooth</t>
  </si>
  <si>
    <t>Previously painted metal surfaces</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</si>
  <si>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</si>
  <si>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</si>
  <si>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</si>
  <si>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SECTION NO 4 - VULINDLELA IBR ROOF</t>
  </si>
  <si>
    <t>SECTION NO 5 - VULINDLELA SKYLIGHT ROOF</t>
  </si>
  <si>
    <t>SECTION NO 6 - BASEMENT STORE ROOM CONCRETE SLAB</t>
  </si>
  <si>
    <t>Excavation to expose concrete slab. Excavated material to be stock pilled on site for re-instatement</t>
  </si>
  <si>
    <t>Prepare, Repair and Apply two(2) coats of Plascon or Dulux wall and all paint to existing</t>
  </si>
  <si>
    <t>Painting of existing Vulindlela Dome brick wall</t>
  </si>
  <si>
    <t>Uplifting of paving blocks and set aside for re-use</t>
  </si>
  <si>
    <t>SECTION NO 7 - PAINTWORK</t>
  </si>
  <si>
    <t>Painting of precast concrete walkways</t>
  </si>
  <si>
    <t>Circular colums</t>
  </si>
  <si>
    <t>Slab</t>
  </si>
  <si>
    <t>Concrete gutter</t>
  </si>
  <si>
    <t>Beams</t>
  </si>
  <si>
    <t>ON METAL</t>
  </si>
  <si>
    <t>Balustrade</t>
  </si>
  <si>
    <t>Steel Gutter</t>
  </si>
  <si>
    <t>Square Downpipes</t>
  </si>
  <si>
    <t>Circular downpipes</t>
  </si>
  <si>
    <t>Columns</t>
  </si>
  <si>
    <t>Perforated panels</t>
  </si>
  <si>
    <t>Soffits</t>
  </si>
  <si>
    <t>Downpipes</t>
  </si>
  <si>
    <t>Façade</t>
  </si>
  <si>
    <t>Wall</t>
  </si>
  <si>
    <t>Wing - B</t>
  </si>
  <si>
    <t>Wing - C</t>
  </si>
  <si>
    <t>Wing - D</t>
  </si>
  <si>
    <t>Wing - A</t>
  </si>
  <si>
    <t>Auditorium</t>
  </si>
  <si>
    <t>Vulindlela</t>
  </si>
  <si>
    <t>Back of Vulindlela - Storage areas</t>
  </si>
  <si>
    <t>Braai area</t>
  </si>
  <si>
    <t>PAINT ON WATERPROOFING</t>
  </si>
  <si>
    <t>Main Building 4 Wings</t>
  </si>
  <si>
    <t>Gutters</t>
  </si>
  <si>
    <t>Canteen</t>
  </si>
  <si>
    <t>ON ROOF TILES</t>
  </si>
  <si>
    <t>BILL NO 3 - METALWORK</t>
  </si>
  <si>
    <t>Site Supervision full time</t>
  </si>
  <si>
    <t>Walkway (a)</t>
  </si>
  <si>
    <t>Walkway (b)</t>
  </si>
  <si>
    <t>Walkway (c)</t>
  </si>
  <si>
    <t>Walkway (d)</t>
  </si>
  <si>
    <t>Square Columns</t>
  </si>
  <si>
    <t>Circular Columns</t>
  </si>
  <si>
    <t>Slab (a)</t>
  </si>
  <si>
    <t>Slab (b)</t>
  </si>
  <si>
    <t>Slab (c)</t>
  </si>
  <si>
    <t>Slab (d)</t>
  </si>
  <si>
    <t>Concrete Gutter</t>
  </si>
  <si>
    <t>Block A</t>
  </si>
  <si>
    <t>Block B</t>
  </si>
  <si>
    <t>Block C</t>
  </si>
  <si>
    <t>Block D</t>
  </si>
  <si>
    <t>Glass Marquee</t>
  </si>
  <si>
    <t>Steel Balustrade</t>
  </si>
  <si>
    <t>Columns on Balustrade</t>
  </si>
  <si>
    <t>Upstand Beam  West</t>
  </si>
  <si>
    <t>Upstand Beam  South</t>
  </si>
  <si>
    <t>Upstand Beam East</t>
  </si>
  <si>
    <t>Upstand Beam North</t>
  </si>
  <si>
    <t>Feature Beam 1</t>
  </si>
  <si>
    <t>Feature Beam 2</t>
  </si>
  <si>
    <t>Feature Beam 3</t>
  </si>
  <si>
    <t>Feature Beam 4</t>
  </si>
  <si>
    <t>Vulindlela South</t>
  </si>
  <si>
    <t>Steel Gutter ( 250mm )</t>
  </si>
  <si>
    <t>Steel Gutter ( 150mm )</t>
  </si>
  <si>
    <t>Square Down Pipe ( 100mm)</t>
  </si>
  <si>
    <t>Circular Down Pipes ( 100mm)</t>
  </si>
  <si>
    <t>Steel columns</t>
  </si>
  <si>
    <t>Steel Beams</t>
  </si>
  <si>
    <t>Steel perforated panels</t>
  </si>
  <si>
    <t>Concrete Beam</t>
  </si>
  <si>
    <t>Vulindlela East</t>
  </si>
  <si>
    <t>Vulindlela North</t>
  </si>
  <si>
    <t>Concrete Down Pipes</t>
  </si>
  <si>
    <t>Concrete Soffit</t>
  </si>
  <si>
    <t>Concrete Façade</t>
  </si>
  <si>
    <t>Vulindlela West</t>
  </si>
  <si>
    <t>Welcome Centre</t>
  </si>
  <si>
    <t>Reservior  and Pump Room</t>
  </si>
  <si>
    <t>Concrete wall</t>
  </si>
  <si>
    <t>Ceiling</t>
  </si>
  <si>
    <t>Main Entrance</t>
  </si>
  <si>
    <t>Sub- Station</t>
  </si>
  <si>
    <t>Main Building Fire escape stairs roofs</t>
  </si>
  <si>
    <t>agent. The contractor shall notify the Employer's Representative of any</t>
  </si>
  <si>
    <t>approval of the Employer's Representative</t>
  </si>
  <si>
    <t>Employer's Representative before doing so. The cost of this overtime will</t>
  </si>
  <si>
    <t>Employer's Representative</t>
  </si>
  <si>
    <t>shall be requested by Employer's Representative, to remove such person</t>
  </si>
  <si>
    <t>Housekeeping and compliance with Employer's Representative site rules</t>
  </si>
  <si>
    <t>PAINTING PREPARATORY WORK TO EXISTING WORK</t>
  </si>
  <si>
    <t>Main Building Centre Core water proofing</t>
  </si>
  <si>
    <t>SECTION NO 6 - BASEMENT STORE ROOM CONCRETE SLAB AND MAIN BUILDING CONCRETE SLAB</t>
  </si>
  <si>
    <t>6 Cubic Metres Skips Hire</t>
  </si>
  <si>
    <t>Welcome Centre, Staff Entrance,and water storage</t>
  </si>
  <si>
    <t>Basement waterproofing</t>
  </si>
  <si>
    <t>Remove and replacement of bitumen waterproofing to:</t>
  </si>
  <si>
    <t>Remove and replace damaged or cracked glass panes on skylight. Panel 1.1m x1.1m</t>
  </si>
  <si>
    <t>Storage shed allowance</t>
  </si>
  <si>
    <t>PAINTWORK, ETC TO PREVIOUSLY PAINTED WORK</t>
  </si>
  <si>
    <t xml:space="preserve">Re Instate stock pilled excavated material and compact </t>
  </si>
  <si>
    <t>Apply Two coats Pro-Struct202 bituminous aluminium paint on:</t>
  </si>
  <si>
    <t>Note: Rate to include the painting of these areas once per year over a period of 5 years)</t>
  </si>
  <si>
    <t>SECTION NO 8 - PAINTWORK ALUMINIUM FOR 5 Years</t>
  </si>
  <si>
    <t>SECTION NO 8 - PAINT ON WATERPROOFING 
(Yearly for a period of 5 years)</t>
  </si>
  <si>
    <t>Mechanical Engineer Pr. Eng / Pr. Tech10 years post registration ECSA for 12 months</t>
  </si>
  <si>
    <t>Health and Safety Officer registered with SACPCMP five years post registration for 12 months</t>
  </si>
  <si>
    <t>Construction Health and Safety Agent SACPCMP 5 years post registration for 12 months</t>
  </si>
  <si>
    <t>Quantity Surveyor Pr. QS 10 years post registration for 12 months</t>
  </si>
  <si>
    <t>Apply two(2) coats of Plascon red Roof  paint on IBR roof ( Dome Area)</t>
  </si>
  <si>
    <t>Apply two(2) coats of Plascon red Roof  paint on IBR roof ( Canopy Area)</t>
  </si>
  <si>
    <t>Security House &amp; Welcome Centre</t>
  </si>
  <si>
    <t>On metal sheet roofs on the Parking bays</t>
  </si>
  <si>
    <t xml:space="preserve">Apply a durable water-based coating consisting of priming and repairing of cracks with with Professional Gypsum &amp; Plaster Primer (PP700) and Two Coats Waterproofing Compound (PWC520), to: All surfaces must be clean, firm (sound) and thoroughly dry before painting.
Remove any fungal growth or algae with household bleach (3,5% solution of sodium hypochlorite) thinned 2 parts bleach to 1 part water by volume. Leave on surface for approximately 1 hour and then scrub with a hard bristle brush to remove all dead growth. Rinse thoroughly with fresh water. Allow to dry. Repair leaks and defective flashing with TRADEPRO ROOF &amp; MORE (URP RANGE). or Waterproofing. Were required apply at least three coats Dulux Rainshield over the
primer coat, recommended minimum waterproofing dry film thickness of 1000μm.Overcoat with 2 coats Dulux Roofguard. </t>
  </si>
  <si>
    <t xml:space="preserve">Gutters including Management Parking bays </t>
  </si>
  <si>
    <t>Remove and Replace old gutters</t>
  </si>
  <si>
    <r>
      <t>Civil Engineer</t>
    </r>
    <r>
      <rPr>
        <i/>
        <sz val="12"/>
        <rFont val="Calibri"/>
        <family val="2"/>
      </rPr>
      <t xml:space="preserve"> Pr. Eng / Pr. Tech. Eng)</t>
    </r>
    <r>
      <rPr>
        <sz val="12"/>
        <rFont val="Calibri"/>
        <family val="2"/>
      </rPr>
      <t xml:space="preserve"> 10 years for 12 months</t>
    </r>
  </si>
  <si>
    <r>
      <t>Project Manager (Team leader)</t>
    </r>
    <r>
      <rPr>
        <i/>
        <sz val="12"/>
        <rFont val="Calibri"/>
        <family val="2"/>
      </rPr>
      <t xml:space="preserve"> (SACPCMP - PrCPM)</t>
    </r>
    <r>
      <rPr>
        <sz val="12"/>
        <rFont val="Calibri"/>
        <family val="2"/>
      </rPr>
      <t xml:space="preserve"> 10 years 12 months</t>
    </r>
  </si>
  <si>
    <r>
      <t>M</t>
    </r>
    <r>
      <rPr>
        <vertAlign val="superscript"/>
        <sz val="12"/>
        <rFont val="Calibri"/>
        <family val="2"/>
      </rPr>
      <t>2</t>
    </r>
  </si>
  <si>
    <t>Take Off and replace gutters and the down pipes with similar industrial gutters and downpipes</t>
  </si>
  <si>
    <t xml:space="preserve">Galvanised Iron (unpainted, weathered) Remove all loose rust and white scale by means of wire brushing, sanding, chipping, or mechanical scouring - down to bright metal. To remove dirt, salts and zinc corrosion (white rust) clean thoroughly with Dulux Galvanised Iron Cleaner achieving a water-break free surface.  Areas showing red rust must be removed back to bright galvanised iron. Prime immediately after preparation with two coats Dulux Rustshield or spot prime red rust prepared areas with Dulux Trade Corrocote 1 or Dulux Galvanised Iron Primer followed by one full coat of the same primer, overcoat within 48 hours with 2 coats Dulux Roofguard. or 
Unpainted and weathered: Remove oil, grease, white rust or any other contaminants with METALCARE GALVANISED IRON CLEANER (GIC 1) to achieve a water break-free surface. Rinse thoroughly with fresh water. Then prime with METALCARE GALVANISED IRON PRIMER (GIP 1). Areas showing red rust must be abraded back to bright metal, patch primed with PLASCOSAFE 18 PRIMER (EMS 18) and then the whole surface primed with GALVANISED IRON PRIMER (GIP 1).
Cement and Roof tiles and Concrete/Cement Plaster,Previously painted : Carry out adhesion tests on previous coating. Cross cut test to ISO 2409-2013 standard. Remove faulty paint and scrub entire area with POLYCELL SUGAR SOAP POWDER solution (500g into 5L water). Clean with high-pressure water jet to remove sugar soap solution, chalk and dirt. Treat any bare areas as in 1.2 above. Mild Steel and Iron
Inspect shop-primer thoroughly for damage by installation. Abrade new surfaces
lightly and remove rust, mill scale by sanding, scraping or with steel wire brushes
back to sound mild steel and iron or sandblast to SA 2½.
Ensure that the sanded areas are dry and free of grease and dust. A solvent wash
(rags dipped in lacquer thinner) may be used. Change the rags frequently. Allow
drying, OR clean with Dulux Galvanised Iron Cleaner according to technical data
sheet. </t>
  </si>
  <si>
    <t>1.GALVANISED IRON:
1.1 New: Remove fabricators pre-treatment oil, grease and any other contaminants with METALCARE GALVANISED IRON CLEANER (GIC 1). Hose and scrub down with a hard bristle brush and fresh water and repeat cleaning process until a water break-free surface is obtained. Prime with METALCARE GALVANISED IRON PRIMER (GIP 1).
1.2 Unpainted and weathered: Remove oil, grease, white rust or any other contaminants with METALCARE GALVANISED IRON CLEANER (GIC 1) to achieve a water break-free surface. Rinse thoroughly with fresh water. Then prime with METALCARE GALVANISED IRON PRIMER (GIP 1). Areas showing red rust must be abraded back to bright metal, patch primed with PLASCOSAFE 18 PRIMER (EMS 18) and then the whole surface primed with GALVANISED IRON PRIMER (GIP 1).
1.3 Previously painted : Carry out adhesion tests on previous coating. Cross cut test to ISO 2409-2013 standard. Remove faulty paint and scrub entire area with POLYCELL SUGAR SOAP POWDER solution (500g into 5L water). Clean with high-pressure water jet to remove sugar soap solution, chalk and dirt. Treat any bare areas as in 1.2 above. 1.
GALVANISED IRON:
1.1 New: Remove fabricators pre-treatment oil, grease and any other contaminants with METALCARE GALVANISED IRON CLEANER (GIC 1). Hose and scrub down with a hard bristle brush and fresh water and repeat cleaning process until a water break-free surface is obtained. Prime with METALCARE GALVANISED IRON PRIMER (GIP 1).
1.2 Unpainted and weathered: Remove oil, grease, white rust or any other contaminants with METALCARE GALVANISED IRON CLEANER (GIC 1) to achieve a water break-free surface. Rinse thoroughly with fresh water. Then prime with METALCARE GALVANISED IRON PRIMER (GIP 1). Areas showing red rust must be abraded back to bright metal, patch primed with PLASCOSAFE 18 PRIMER (EMS 18) and then the whole surface primed with GALVANISED IRON PRIMER (GIP 1).
1.3 Previously painted : Carry out adhesion tests on previous coating. Cross cut test to ISO 2409-2013 standard. Remove faulty paint and scrub entire area with POLYCELL SUGAR SOAP POWDER solution (500g into 5L water). Clean with high-pressure water jet to remove sugar soap solution, chalk and dirt. Treat any bare areas as in 1.2 above.Galvanised Iron Perform adhesion tests on the existing coating to crosscut test ISO 2409-2013
standards. Remove lose roof paint back to a sound surface and/or bare galvanised
iron. For Galvanised Iron in poor condition, strip completely.
Remove all loose red rust and scale by means of wire brushing, sanding, chipping, or
mechanical scouring - down to bright metal. To remove dirt, salts and zinc corrosion
(white rust) clean thoroughly with Dulux Galvanised Iron Cleaner achieving a
water-break free surface.
For sound surfaces scrub the area with Dulux Sugar Soap/water solution. Clean
with high pressure water jet to remove Dulux Sugar Soap residue and other surface
contaminates.
Prime immediately after preparation with two coats Dulux Rustshield or Dulux
Trade Corrocote 1 or Dulux Galvanised Iron Primer to all exposed galvanised
iron, overcoat within 48 hours with 2 coats with Dulux Roofguard.</t>
  </si>
  <si>
    <t>Cement Roof Tiles
Perform adhesion tests on the existing coating to crosscut test ISO 2409-2013 standards
To remove dust, debris and chalky residue and lose paint from cement roof tiles, wash the entire roof area using high-pressure washing, using a rotating nozzle at a
pressure between 150 and 200 bar. Alternatively, scrub the entire roof area with a bristle brush, using water from a garden hose. Cement and Fibre Cement Roof Tiles in poor condition, strip completely.
Old, weathered fibre cement is porous and may encourage the growth of fungus.
Scrub these areas with either of the following solutions: 25% chlorine solution and water or 25% sodium hypochlorite and water solution. Rinse off thoroughly, removing residues of the cleaning solution, and at the same time cleaning off dust and debris from the roof.
For sound cement roof tiles; prime with one coat Dulux Roofguard, thinned up to 10% with water to aid absorption followed by 2 undiluted coats of Dulux Roofguard.
For very porous/slightly friable/chalky cement tiles and all fibre cement tiles; prime with Dulux Bonding Liquid or Dulux Trade Bonding Liquid and overcoat within 48 hours with 2 coats Dulux Roofguard.
Waterproofing. Were required apply at least three coats Dulux Rainshield over the primer coat, recommended minimum waterproofing dry film thickness of 1000μm. Overcoat with 2 coats Dulux Roofguard. Previously painted: Carry out adhesion tests on previous coating. Cross cut test to ISO 2409-2013 standard. Remove faulty paint and scrub entire area with POLYCELL SUGAR SOAP POWDER solution (500g into 5L water). Clean with high-pressure water jet to remove POLYCELL SUGAR SOAP POWDER solution, chalk and dirt. Or 
Previously painted in poor condition: Strip completely. Restore powdery and friable surfaces to a sound condition by applying PLASCON BONDING LIQUID (CVI 14). Allow to dry for at least 16h @ 23 °C. Apply 2 coats of TRADEPRO ROOF &amp; MORE (URP RANGE) before contamination of the surface can take place, allowing 2h drying between coats.</t>
  </si>
  <si>
    <t>RFP095/2024 BOQ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</si>
</sst>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quot;R&quot;#,##0.00"/>
  </numFmts>
  <fonts count="15" x14ac:knownFonts="1">
    <font>
      <sz val="11"/>
      <color theme="1"/>
      <name val="Calibri"/>
      <family val="2"/>
      <scheme val="minor"/>
    </font>
    <font>
      <sz val="8"/>
      <name val="Calibri"/>
      <family val="2"/>
      <scheme val="minor"/>
    </font>
    <font>
      <sz val="12"/>
      <color theme="1"/>
      <name val="Calibri"/>
      <family val="2"/>
    </font>
    <font>
      <b/>
      <sz val="12"/>
      <color theme="1"/>
      <name val="Calibri"/>
      <family val="2"/>
    </font>
    <font>
      <b/>
      <u/>
      <sz val="12"/>
      <name val="Calibri"/>
      <family val="2"/>
    </font>
    <font>
      <u/>
      <sz val="12"/>
      <name val="Calibri"/>
      <family val="2"/>
    </font>
    <font>
      <sz val="12"/>
      <name val="Calibri"/>
      <family val="2"/>
    </font>
    <font>
      <b/>
      <sz val="12"/>
      <name val="Calibri"/>
      <family val="2"/>
    </font>
    <font>
      <sz val="12"/>
      <color rgb="FFFF0000"/>
      <name val="Calibri"/>
      <family val="2"/>
    </font>
    <font>
      <sz val="11"/>
      <color theme="1"/>
      <name val="Calibri"/>
      <family val="2"/>
      <scheme val="minor"/>
    </font>
    <font>
      <i/>
      <sz val="12"/>
      <name val="Calibri"/>
      <family val="2"/>
    </font>
    <font>
      <vertAlign val="superscript"/>
      <sz val="12"/>
      <name val="Calibri"/>
      <family val="2"/>
    </font>
    <font>
      <i/>
      <u/>
      <sz val="12"/>
      <name val="Calibri"/>
      <family val="2"/>
    </font>
    <font>
      <sz val="11"/>
      <name val="Calibri"/>
      <family val="2"/>
      <scheme val="minor"/>
    </font>
    <font>
      <b/>
      <i/>
      <sz val="12"/>
      <name val="Calibri"/>
      <family val="2"/>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164" fontId="9" fillId="0" borderId="0" applyFont="0" applyFill="0" applyBorder="0" applyAlignment="0" applyProtection="0"/>
  </cellStyleXfs>
  <cellXfs count="58">
    <xf numFmtId="0" fontId="0" fillId="0" borderId="0" xfId="0"/>
    <xf numFmtId="0" fontId="2" fillId="0" borderId="0" xfId="0" applyFont="1" applyAlignment="1">
      <alignment vertical="top"/>
    </xf>
    <xf numFmtId="0" fontId="3" fillId="0" borderId="0" xfId="0" applyFont="1" applyAlignment="1">
      <alignment vertical="top"/>
    </xf>
    <xf numFmtId="0" fontId="2" fillId="0" borderId="4" xfId="0" applyFont="1" applyBorder="1" applyAlignment="1">
      <alignment vertical="top"/>
    </xf>
    <xf numFmtId="0" fontId="6"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8" fillId="0" borderId="0" xfId="0" applyFont="1" applyAlignment="1">
      <alignment vertical="top"/>
    </xf>
    <xf numFmtId="0" fontId="4" fillId="4" borderId="1" xfId="0" applyFont="1" applyFill="1" applyBorder="1" applyAlignment="1">
      <alignment vertical="center"/>
    </xf>
    <xf numFmtId="0" fontId="4" fillId="0" borderId="1" xfId="0" applyFont="1" applyBorder="1" applyAlignment="1">
      <alignment vertical="center"/>
    </xf>
    <xf numFmtId="0" fontId="5" fillId="0" borderId="1"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xf>
    <xf numFmtId="0" fontId="5" fillId="0" borderId="1" xfId="0" applyFont="1" applyBorder="1" applyAlignment="1">
      <alignment vertical="center"/>
    </xf>
    <xf numFmtId="165" fontId="3" fillId="0" borderId="0" xfId="0" applyNumberFormat="1" applyFont="1" applyAlignment="1">
      <alignment horizontal="center" vertical="top"/>
    </xf>
    <xf numFmtId="4" fontId="2" fillId="0" borderId="0" xfId="0" applyNumberFormat="1" applyFont="1" applyAlignment="1">
      <alignment horizontal="center" vertical="top"/>
    </xf>
    <xf numFmtId="0" fontId="4" fillId="4" borderId="1" xfId="0" applyFont="1" applyFill="1" applyBorder="1" applyAlignment="1">
      <alignment vertical="center" wrapText="1"/>
    </xf>
    <xf numFmtId="0" fontId="6" fillId="0" borderId="1" xfId="0" quotePrefix="1" applyFont="1" applyBorder="1" applyAlignment="1">
      <alignment horizontal="left" vertical="center" wrapText="1"/>
    </xf>
    <xf numFmtId="0" fontId="6" fillId="0" borderId="1" xfId="0" quotePrefix="1" applyFont="1" applyBorder="1" applyAlignment="1">
      <alignment horizontal="center" vertical="center"/>
    </xf>
    <xf numFmtId="0" fontId="6" fillId="2" borderId="1" xfId="0" applyFont="1" applyFill="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164" fontId="7" fillId="0" borderId="1" xfId="1" applyFont="1" applyBorder="1" applyAlignment="1">
      <alignment horizontal="center" vertical="center"/>
    </xf>
    <xf numFmtId="4" fontId="7" fillId="0" borderId="1" xfId="0" applyNumberFormat="1" applyFont="1" applyBorder="1" applyAlignment="1">
      <alignment horizontal="center" vertical="center"/>
    </xf>
    <xf numFmtId="164" fontId="6" fillId="0" borderId="1" xfId="1" applyFont="1" applyBorder="1" applyAlignment="1">
      <alignment horizontal="center" vertical="center"/>
    </xf>
    <xf numFmtId="4" fontId="6" fillId="0" borderId="1" xfId="0" applyNumberFormat="1" applyFont="1" applyBorder="1" applyAlignment="1">
      <alignment horizontal="center" vertical="center"/>
    </xf>
    <xf numFmtId="165" fontId="7" fillId="3" borderId="1" xfId="0" applyNumberFormat="1" applyFont="1" applyFill="1" applyBorder="1" applyAlignment="1">
      <alignment horizontal="center" vertical="center"/>
    </xf>
    <xf numFmtId="164" fontId="6" fillId="0" borderId="1" xfId="1" applyFont="1" applyBorder="1" applyAlignment="1">
      <alignment horizontal="left" vertical="center"/>
    </xf>
    <xf numFmtId="4" fontId="7" fillId="3" borderId="1" xfId="0" applyNumberFormat="1" applyFont="1" applyFill="1" applyBorder="1" applyAlignment="1">
      <alignment horizontal="center" vertical="center"/>
    </xf>
    <xf numFmtId="0" fontId="6" fillId="0" borderId="1" xfId="0" applyFont="1" applyBorder="1" applyAlignment="1">
      <alignment horizontal="right" vertical="center"/>
    </xf>
    <xf numFmtId="0" fontId="7" fillId="0" borderId="1" xfId="0" applyFont="1" applyBorder="1" applyAlignment="1">
      <alignment vertical="center" wrapText="1"/>
    </xf>
    <xf numFmtId="0" fontId="5" fillId="0" borderId="1" xfId="0" applyFont="1" applyBorder="1" applyAlignment="1">
      <alignment horizontal="left" vertical="center" wrapText="1"/>
    </xf>
    <xf numFmtId="164" fontId="6" fillId="0" borderId="1" xfId="1" applyFont="1" applyBorder="1" applyAlignment="1">
      <alignment vertical="center"/>
    </xf>
    <xf numFmtId="0" fontId="6" fillId="2" borderId="1" xfId="0" applyFont="1" applyFill="1" applyBorder="1" applyAlignment="1">
      <alignment vertical="center"/>
    </xf>
    <xf numFmtId="0" fontId="5" fillId="2" borderId="1" xfId="0" applyFont="1" applyFill="1" applyBorder="1" applyAlignment="1">
      <alignment vertical="center" wrapText="1"/>
    </xf>
    <xf numFmtId="43" fontId="6"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0" fontId="12" fillId="0" borderId="1" xfId="0" applyFont="1" applyBorder="1" applyAlignment="1">
      <alignment vertical="center"/>
    </xf>
    <xf numFmtId="0" fontId="13" fillId="0" borderId="0" xfId="0" applyFont="1" applyAlignment="1">
      <alignment wrapText="1"/>
    </xf>
    <xf numFmtId="0" fontId="7" fillId="0" borderId="1" xfId="0" quotePrefix="1" applyFont="1" applyBorder="1" applyAlignment="1">
      <alignment horizontal="left" vertical="center"/>
    </xf>
    <xf numFmtId="1" fontId="6" fillId="0" borderId="1" xfId="0" applyNumberFormat="1" applyFont="1" applyBorder="1" applyAlignment="1">
      <alignment horizontal="center" vertical="center"/>
    </xf>
    <xf numFmtId="0" fontId="14" fillId="0" borderId="1" xfId="0" applyFont="1" applyBorder="1" applyAlignment="1">
      <alignment vertical="center" wrapText="1"/>
    </xf>
    <xf numFmtId="4" fontId="6" fillId="0" borderId="2" xfId="0" applyNumberFormat="1" applyFont="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164" fontId="6" fillId="0" borderId="0" xfId="1" applyFont="1" applyAlignment="1">
      <alignment vertical="center"/>
    </xf>
    <xf numFmtId="165" fontId="6" fillId="0" borderId="0" xfId="0" applyNumberFormat="1"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vertical="center"/>
    </xf>
    <xf numFmtId="164" fontId="6" fillId="0" borderId="2" xfId="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2" fillId="0" borderId="8"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911C-F520-4650-9BBD-4B7B9A9B0772}">
  <dimension ref="A1:BSX694"/>
  <sheetViews>
    <sheetView tabSelected="1" view="pageBreakPreview" zoomScaleNormal="100" zoomScaleSheetLayoutView="100" workbookViewId="0">
      <pane ySplit="2" topLeftCell="A3" activePane="bottomLeft" state="frozen"/>
      <selection pane="bottomLeft" sqref="A1:F1"/>
    </sheetView>
  </sheetViews>
  <sheetFormatPr defaultColWidth="9.1796875" defaultRowHeight="15.5" x14ac:dyDescent="0.35"/>
  <cols>
    <col min="1" max="1" width="8.81640625" style="51" bestFit="1" customWidth="1"/>
    <col min="2" max="2" width="65.453125" style="52" customWidth="1"/>
    <col min="3" max="3" width="12.81640625" style="51" customWidth="1"/>
    <col min="4" max="4" width="12.453125" style="51" customWidth="1"/>
    <col min="5" max="5" width="18.08984375" style="53" customWidth="1"/>
    <col min="6" max="6" width="22.81640625" style="46" customWidth="1"/>
    <col min="7" max="7" width="44.1796875" style="1" bestFit="1" customWidth="1"/>
    <col min="8" max="8" width="9.1796875" style="1" customWidth="1"/>
    <col min="9" max="10" width="9.1796875" style="1"/>
    <col min="11" max="11" width="16.81640625" style="1" customWidth="1"/>
    <col min="12" max="12" width="9.1796875" style="1"/>
    <col min="13" max="13" width="17" style="1" customWidth="1"/>
    <col min="14" max="16384" width="9.1796875" style="1"/>
  </cols>
  <sheetData>
    <row r="1" spans="1:6" x14ac:dyDescent="0.35">
      <c r="A1" s="54" t="s">
        <v>261</v>
      </c>
      <c r="B1" s="55"/>
      <c r="C1" s="55"/>
      <c r="D1" s="55"/>
      <c r="E1" s="55"/>
      <c r="F1" s="56"/>
    </row>
    <row r="2" spans="1:6" ht="15" customHeight="1" x14ac:dyDescent="0.35">
      <c r="A2" s="24" t="s">
        <v>97</v>
      </c>
      <c r="B2" s="25" t="s">
        <v>6</v>
      </c>
      <c r="C2" s="24" t="s">
        <v>0</v>
      </c>
      <c r="D2" s="24" t="s">
        <v>1</v>
      </c>
      <c r="E2" s="26" t="s">
        <v>2</v>
      </c>
      <c r="F2" s="27" t="s">
        <v>3</v>
      </c>
    </row>
    <row r="3" spans="1:6" ht="15" customHeight="1" x14ac:dyDescent="0.35">
      <c r="A3" s="4"/>
      <c r="B3" s="11"/>
      <c r="C3" s="4"/>
      <c r="D3" s="4"/>
      <c r="E3" s="28"/>
      <c r="F3" s="29"/>
    </row>
    <row r="4" spans="1:6" ht="15" customHeight="1" x14ac:dyDescent="0.35">
      <c r="A4" s="4"/>
      <c r="B4" s="20" t="s">
        <v>98</v>
      </c>
      <c r="C4" s="4"/>
      <c r="D4" s="4"/>
      <c r="E4" s="28"/>
      <c r="F4" s="29"/>
    </row>
    <row r="5" spans="1:6" ht="15" customHeight="1" x14ac:dyDescent="0.35">
      <c r="A5" s="4"/>
      <c r="B5" s="12"/>
      <c r="C5" s="4"/>
      <c r="D5" s="4"/>
      <c r="E5" s="28"/>
      <c r="F5" s="29"/>
    </row>
    <row r="6" spans="1:6" ht="15" customHeight="1" x14ac:dyDescent="0.35">
      <c r="A6" s="4"/>
      <c r="B6" s="11" t="s">
        <v>7</v>
      </c>
      <c r="C6" s="4"/>
      <c r="D6" s="4"/>
      <c r="E6" s="28"/>
      <c r="F6" s="29"/>
    </row>
    <row r="7" spans="1:6" ht="15" customHeight="1" x14ac:dyDescent="0.35">
      <c r="A7" s="4"/>
      <c r="B7" s="12"/>
      <c r="C7" s="4"/>
      <c r="D7" s="4"/>
      <c r="E7" s="28"/>
      <c r="F7" s="29"/>
    </row>
    <row r="8" spans="1:6" ht="15" customHeight="1" x14ac:dyDescent="0.35">
      <c r="A8" s="4"/>
      <c r="B8" s="11" t="s">
        <v>8</v>
      </c>
      <c r="C8" s="4"/>
      <c r="D8" s="4"/>
      <c r="E8" s="28"/>
      <c r="F8" s="29"/>
    </row>
    <row r="9" spans="1:6" ht="15" customHeight="1" x14ac:dyDescent="0.35">
      <c r="A9" s="4"/>
      <c r="B9" s="12"/>
      <c r="C9" s="4"/>
      <c r="D9" s="4"/>
      <c r="E9" s="28"/>
      <c r="F9" s="29"/>
    </row>
    <row r="10" spans="1:6" ht="15" customHeight="1" x14ac:dyDescent="0.35">
      <c r="A10" s="4"/>
      <c r="B10" s="11" t="s">
        <v>9</v>
      </c>
      <c r="C10" s="4"/>
      <c r="D10" s="4"/>
      <c r="E10" s="28"/>
      <c r="F10" s="29"/>
    </row>
    <row r="11" spans="1:6" ht="15" customHeight="1" x14ac:dyDescent="0.35">
      <c r="A11" s="4"/>
      <c r="B11" s="12"/>
      <c r="C11" s="4"/>
      <c r="D11" s="4"/>
      <c r="E11" s="28"/>
      <c r="F11" s="29"/>
    </row>
    <row r="12" spans="1:6" ht="46.5" x14ac:dyDescent="0.35">
      <c r="A12" s="4"/>
      <c r="B12" s="12" t="s">
        <v>126</v>
      </c>
      <c r="C12" s="4"/>
      <c r="D12" s="4"/>
      <c r="E12" s="28"/>
      <c r="F12" s="29"/>
    </row>
    <row r="13" spans="1:6" x14ac:dyDescent="0.35">
      <c r="A13" s="4"/>
      <c r="B13" s="12"/>
      <c r="C13" s="4"/>
      <c r="D13" s="4"/>
      <c r="E13" s="28"/>
      <c r="F13" s="29"/>
    </row>
    <row r="14" spans="1:6" ht="31" x14ac:dyDescent="0.35">
      <c r="A14" s="4"/>
      <c r="B14" s="12" t="s">
        <v>100</v>
      </c>
      <c r="C14" s="4"/>
      <c r="D14" s="4"/>
      <c r="E14" s="28"/>
      <c r="F14" s="29"/>
    </row>
    <row r="15" spans="1:6" x14ac:dyDescent="0.35">
      <c r="A15" s="4"/>
      <c r="B15" s="12"/>
      <c r="C15" s="4"/>
      <c r="D15" s="4"/>
      <c r="E15" s="28"/>
      <c r="F15" s="29"/>
    </row>
    <row r="16" spans="1:6" ht="15" customHeight="1" x14ac:dyDescent="0.35">
      <c r="A16" s="4"/>
      <c r="B16" s="11" t="s">
        <v>10</v>
      </c>
      <c r="C16" s="4"/>
      <c r="D16" s="4"/>
      <c r="E16" s="28"/>
      <c r="F16" s="29"/>
    </row>
    <row r="17" spans="1:6" ht="15" customHeight="1" x14ac:dyDescent="0.35">
      <c r="A17" s="4"/>
      <c r="B17" s="12"/>
      <c r="C17" s="4"/>
      <c r="D17" s="4"/>
      <c r="E17" s="28"/>
      <c r="F17" s="29"/>
    </row>
    <row r="18" spans="1:6" ht="15" customHeight="1" x14ac:dyDescent="0.35">
      <c r="A18" s="4"/>
      <c r="B18" s="12" t="s">
        <v>11</v>
      </c>
      <c r="C18" s="4"/>
      <c r="D18" s="4"/>
      <c r="E18" s="28"/>
      <c r="F18" s="29"/>
    </row>
    <row r="19" spans="1:6" ht="15" customHeight="1" x14ac:dyDescent="0.35">
      <c r="A19" s="4"/>
      <c r="B19" s="12" t="s">
        <v>12</v>
      </c>
      <c r="C19" s="4"/>
      <c r="D19" s="4"/>
      <c r="E19" s="28"/>
      <c r="F19" s="29"/>
    </row>
    <row r="20" spans="1:6" ht="15" customHeight="1" x14ac:dyDescent="0.35">
      <c r="A20" s="4"/>
      <c r="B20" s="12" t="s">
        <v>13</v>
      </c>
      <c r="C20" s="4"/>
      <c r="D20" s="4"/>
      <c r="E20" s="28"/>
      <c r="F20" s="29"/>
    </row>
    <row r="21" spans="1:6" ht="15" customHeight="1" x14ac:dyDescent="0.35">
      <c r="A21" s="4"/>
      <c r="B21" s="12" t="s">
        <v>222</v>
      </c>
      <c r="C21" s="4"/>
      <c r="D21" s="4"/>
      <c r="E21" s="28"/>
      <c r="F21" s="29"/>
    </row>
    <row r="22" spans="1:6" ht="15" customHeight="1" x14ac:dyDescent="0.35">
      <c r="A22" s="4"/>
      <c r="B22" s="12" t="s">
        <v>14</v>
      </c>
      <c r="C22" s="4"/>
      <c r="D22" s="4"/>
      <c r="E22" s="28"/>
      <c r="F22" s="29"/>
    </row>
    <row r="23" spans="1:6" ht="15" customHeight="1" x14ac:dyDescent="0.35">
      <c r="A23" s="4"/>
      <c r="B23" s="12" t="s">
        <v>15</v>
      </c>
      <c r="C23" s="4"/>
      <c r="D23" s="4"/>
      <c r="E23" s="28"/>
      <c r="F23" s="29"/>
    </row>
    <row r="24" spans="1:6" ht="15" customHeight="1" x14ac:dyDescent="0.35">
      <c r="A24" s="4"/>
      <c r="B24" s="12" t="s">
        <v>16</v>
      </c>
      <c r="C24" s="4"/>
      <c r="D24" s="4"/>
      <c r="E24" s="28"/>
      <c r="F24" s="29"/>
    </row>
    <row r="25" spans="1:6" ht="15" customHeight="1" x14ac:dyDescent="0.35">
      <c r="A25" s="4"/>
      <c r="B25" s="12" t="s">
        <v>17</v>
      </c>
      <c r="C25" s="4"/>
      <c r="D25" s="4"/>
      <c r="E25" s="28"/>
      <c r="F25" s="29"/>
    </row>
    <row r="26" spans="1:6" ht="15" customHeight="1" x14ac:dyDescent="0.35">
      <c r="A26" s="4"/>
      <c r="B26" s="12" t="s">
        <v>18</v>
      </c>
      <c r="C26" s="4"/>
      <c r="D26" s="4"/>
      <c r="E26" s="28"/>
      <c r="F26" s="29"/>
    </row>
    <row r="27" spans="1:6" ht="15" customHeight="1" x14ac:dyDescent="0.35">
      <c r="A27" s="4"/>
      <c r="B27" s="12" t="s">
        <v>19</v>
      </c>
      <c r="C27" s="4"/>
      <c r="D27" s="4"/>
      <c r="E27" s="28"/>
      <c r="F27" s="29"/>
    </row>
    <row r="28" spans="1:6" ht="15" customHeight="1" x14ac:dyDescent="0.35">
      <c r="A28" s="4"/>
      <c r="B28" s="12" t="s">
        <v>223</v>
      </c>
      <c r="C28" s="4"/>
      <c r="D28" s="4"/>
      <c r="E28" s="28"/>
      <c r="F28" s="29"/>
    </row>
    <row r="29" spans="1:6" ht="15" customHeight="1" x14ac:dyDescent="0.35">
      <c r="A29" s="4"/>
      <c r="B29" s="12" t="s">
        <v>20</v>
      </c>
      <c r="C29" s="4"/>
      <c r="D29" s="4"/>
      <c r="E29" s="28"/>
      <c r="F29" s="29"/>
    </row>
    <row r="30" spans="1:6" ht="15" customHeight="1" x14ac:dyDescent="0.35">
      <c r="A30" s="4"/>
      <c r="B30" s="12" t="s">
        <v>21</v>
      </c>
      <c r="C30" s="4"/>
      <c r="D30" s="4"/>
      <c r="E30" s="28"/>
      <c r="F30" s="29"/>
    </row>
    <row r="31" spans="1:6" ht="15" customHeight="1" x14ac:dyDescent="0.35">
      <c r="A31" s="4"/>
      <c r="B31" s="12" t="s">
        <v>22</v>
      </c>
      <c r="C31" s="4"/>
      <c r="D31" s="4"/>
      <c r="E31" s="28"/>
      <c r="F31" s="29"/>
    </row>
    <row r="32" spans="1:6" ht="15" customHeight="1" x14ac:dyDescent="0.35">
      <c r="A32" s="4"/>
      <c r="B32" s="12"/>
      <c r="C32" s="4"/>
      <c r="D32" s="4"/>
      <c r="E32" s="28"/>
      <c r="F32" s="29"/>
    </row>
    <row r="33" spans="1:6" ht="15" customHeight="1" x14ac:dyDescent="0.35">
      <c r="A33" s="4"/>
      <c r="B33" s="11" t="s">
        <v>23</v>
      </c>
      <c r="C33" s="4"/>
      <c r="D33" s="4"/>
      <c r="E33" s="28"/>
      <c r="F33" s="29"/>
    </row>
    <row r="34" spans="1:6" ht="15" customHeight="1" x14ac:dyDescent="0.35">
      <c r="A34" s="4"/>
      <c r="B34" s="12" t="s">
        <v>24</v>
      </c>
      <c r="C34" s="4"/>
      <c r="D34" s="4"/>
      <c r="E34" s="28"/>
      <c r="F34" s="29"/>
    </row>
    <row r="35" spans="1:6" ht="15" customHeight="1" x14ac:dyDescent="0.35">
      <c r="A35" s="4"/>
      <c r="B35" s="12" t="s">
        <v>25</v>
      </c>
      <c r="C35" s="4"/>
      <c r="D35" s="4"/>
      <c r="E35" s="28"/>
      <c r="F35" s="29"/>
    </row>
    <row r="36" spans="1:6" ht="15" customHeight="1" x14ac:dyDescent="0.35">
      <c r="A36" s="4"/>
      <c r="B36" s="12" t="s">
        <v>26</v>
      </c>
      <c r="C36" s="4"/>
      <c r="D36" s="4"/>
      <c r="E36" s="28"/>
      <c r="F36" s="29"/>
    </row>
    <row r="37" spans="1:6" ht="15" customHeight="1" x14ac:dyDescent="0.35">
      <c r="A37" s="4"/>
      <c r="B37" s="12" t="s">
        <v>27</v>
      </c>
      <c r="C37" s="4"/>
      <c r="D37" s="4"/>
      <c r="E37" s="28"/>
      <c r="F37" s="29"/>
    </row>
    <row r="38" spans="1:6" ht="15" customHeight="1" x14ac:dyDescent="0.35">
      <c r="A38" s="4"/>
      <c r="B38" s="12" t="s">
        <v>226</v>
      </c>
      <c r="C38" s="4"/>
      <c r="D38" s="4"/>
      <c r="E38" s="28"/>
      <c r="F38" s="29"/>
    </row>
    <row r="39" spans="1:6" ht="15" customHeight="1" x14ac:dyDescent="0.35">
      <c r="A39" s="4"/>
      <c r="B39" s="12" t="s">
        <v>28</v>
      </c>
      <c r="C39" s="4"/>
      <c r="D39" s="4"/>
      <c r="E39" s="28"/>
      <c r="F39" s="29"/>
    </row>
    <row r="40" spans="1:6" ht="15" customHeight="1" x14ac:dyDescent="0.35">
      <c r="A40" s="4"/>
      <c r="B40" s="12"/>
      <c r="C40" s="4"/>
      <c r="D40" s="4"/>
      <c r="E40" s="28"/>
      <c r="F40" s="29"/>
    </row>
    <row r="41" spans="1:6" ht="15" customHeight="1" x14ac:dyDescent="0.35">
      <c r="A41" s="4"/>
      <c r="B41" s="11" t="s">
        <v>29</v>
      </c>
      <c r="C41" s="4"/>
      <c r="D41" s="4"/>
      <c r="E41" s="28"/>
      <c r="F41" s="29"/>
    </row>
    <row r="42" spans="1:6" ht="15" customHeight="1" x14ac:dyDescent="0.35">
      <c r="A42" s="4"/>
      <c r="B42" s="12" t="s">
        <v>30</v>
      </c>
      <c r="C42" s="4"/>
      <c r="D42" s="4"/>
      <c r="E42" s="28"/>
      <c r="F42" s="29"/>
    </row>
    <row r="43" spans="1:6" ht="15" customHeight="1" x14ac:dyDescent="0.35">
      <c r="A43" s="4"/>
      <c r="B43" s="12" t="s">
        <v>31</v>
      </c>
      <c r="C43" s="4"/>
      <c r="D43" s="4"/>
      <c r="E43" s="28"/>
      <c r="F43" s="29"/>
    </row>
    <row r="44" spans="1:6" ht="15" customHeight="1" x14ac:dyDescent="0.35">
      <c r="A44" s="4"/>
      <c r="B44" s="12" t="s">
        <v>227</v>
      </c>
      <c r="C44" s="4"/>
      <c r="D44" s="4"/>
      <c r="E44" s="28"/>
      <c r="F44" s="29"/>
    </row>
    <row r="45" spans="1:6" ht="15" customHeight="1" x14ac:dyDescent="0.35">
      <c r="A45" s="4"/>
      <c r="B45" s="12" t="s">
        <v>32</v>
      </c>
      <c r="C45" s="4"/>
      <c r="D45" s="4"/>
      <c r="E45" s="28"/>
      <c r="F45" s="29"/>
    </row>
    <row r="46" spans="1:6" ht="15" customHeight="1" x14ac:dyDescent="0.35">
      <c r="A46" s="4"/>
      <c r="B46" s="12" t="s">
        <v>33</v>
      </c>
      <c r="C46" s="4"/>
      <c r="D46" s="4"/>
      <c r="E46" s="28"/>
      <c r="F46" s="29"/>
    </row>
    <row r="47" spans="1:6" ht="15" customHeight="1" x14ac:dyDescent="0.35">
      <c r="A47" s="4"/>
      <c r="B47" s="12" t="s">
        <v>34</v>
      </c>
      <c r="C47" s="4"/>
      <c r="D47" s="4"/>
      <c r="E47" s="28"/>
      <c r="F47" s="29"/>
    </row>
    <row r="48" spans="1:6" ht="15" customHeight="1" x14ac:dyDescent="0.35">
      <c r="A48" s="4"/>
      <c r="B48" s="12" t="s">
        <v>35</v>
      </c>
      <c r="C48" s="4"/>
      <c r="D48" s="4"/>
      <c r="E48" s="28"/>
      <c r="F48" s="29"/>
    </row>
    <row r="49" spans="1:6" ht="15" customHeight="1" x14ac:dyDescent="0.35">
      <c r="A49" s="4"/>
      <c r="B49" s="12" t="s">
        <v>225</v>
      </c>
      <c r="C49" s="4"/>
      <c r="D49" s="4"/>
      <c r="E49" s="28"/>
      <c r="F49" s="29"/>
    </row>
    <row r="50" spans="1:6" ht="15" customHeight="1" x14ac:dyDescent="0.35">
      <c r="A50" s="4"/>
      <c r="B50" s="13"/>
      <c r="C50" s="4"/>
      <c r="D50" s="4"/>
      <c r="E50" s="28"/>
      <c r="F50" s="29"/>
    </row>
    <row r="51" spans="1:6" ht="15" customHeight="1" x14ac:dyDescent="0.35">
      <c r="A51" s="4"/>
      <c r="B51" s="11" t="s">
        <v>36</v>
      </c>
      <c r="C51" s="4"/>
      <c r="D51" s="4"/>
      <c r="E51" s="28"/>
      <c r="F51" s="29"/>
    </row>
    <row r="52" spans="1:6" ht="15" customHeight="1" x14ac:dyDescent="0.35">
      <c r="A52" s="4"/>
      <c r="B52" s="12" t="s">
        <v>37</v>
      </c>
      <c r="C52" s="4"/>
      <c r="D52" s="4"/>
      <c r="E52" s="28"/>
      <c r="F52" s="29"/>
    </row>
    <row r="53" spans="1:6" ht="15" customHeight="1" x14ac:dyDescent="0.35">
      <c r="A53" s="4"/>
      <c r="B53" s="12" t="s">
        <v>38</v>
      </c>
      <c r="C53" s="4"/>
      <c r="D53" s="4"/>
      <c r="E53" s="28"/>
      <c r="F53" s="29"/>
    </row>
    <row r="54" spans="1:6" ht="15" customHeight="1" x14ac:dyDescent="0.35">
      <c r="A54" s="4"/>
      <c r="B54" s="12" t="s">
        <v>39</v>
      </c>
      <c r="C54" s="4"/>
      <c r="D54" s="4"/>
      <c r="E54" s="28"/>
      <c r="F54" s="29"/>
    </row>
    <row r="55" spans="1:6" ht="15" customHeight="1" x14ac:dyDescent="0.35">
      <c r="A55" s="4"/>
      <c r="B55" s="12" t="s">
        <v>224</v>
      </c>
      <c r="C55" s="4"/>
      <c r="D55" s="4"/>
      <c r="E55" s="28"/>
      <c r="F55" s="29"/>
    </row>
    <row r="56" spans="1:6" ht="15" customHeight="1" x14ac:dyDescent="0.35">
      <c r="A56" s="4"/>
      <c r="B56" s="12" t="s">
        <v>40</v>
      </c>
      <c r="C56" s="4"/>
      <c r="D56" s="4"/>
      <c r="E56" s="28"/>
      <c r="F56" s="29"/>
    </row>
    <row r="57" spans="1:6" ht="15" customHeight="1" x14ac:dyDescent="0.35">
      <c r="A57" s="4"/>
      <c r="B57" s="12"/>
      <c r="C57" s="4"/>
      <c r="D57" s="4"/>
      <c r="E57" s="28"/>
      <c r="F57" s="29"/>
    </row>
    <row r="58" spans="1:6" ht="15" customHeight="1" x14ac:dyDescent="0.35">
      <c r="A58" s="4">
        <v>1</v>
      </c>
      <c r="B58" s="12" t="s">
        <v>71</v>
      </c>
      <c r="C58" s="4" t="s">
        <v>41</v>
      </c>
      <c r="D58" s="4">
        <v>1</v>
      </c>
      <c r="E58" s="28"/>
      <c r="F58" s="29"/>
    </row>
    <row r="59" spans="1:6" ht="15" customHeight="1" x14ac:dyDescent="0.35">
      <c r="A59" s="4"/>
      <c r="B59" s="12"/>
      <c r="C59" s="4"/>
      <c r="D59" s="4"/>
      <c r="E59" s="28"/>
      <c r="F59" s="29"/>
    </row>
    <row r="60" spans="1:6" ht="31" x14ac:dyDescent="0.35">
      <c r="A60" s="4">
        <v>2</v>
      </c>
      <c r="B60" s="12" t="s">
        <v>70</v>
      </c>
      <c r="C60" s="4" t="s">
        <v>41</v>
      </c>
      <c r="D60" s="4">
        <v>1</v>
      </c>
      <c r="E60" s="28"/>
      <c r="F60" s="29"/>
    </row>
    <row r="61" spans="1:6" ht="15" customHeight="1" x14ac:dyDescent="0.35">
      <c r="A61" s="4"/>
      <c r="B61" s="12"/>
      <c r="C61" s="4"/>
      <c r="D61" s="4"/>
      <c r="E61" s="28"/>
      <c r="F61" s="29"/>
    </row>
    <row r="62" spans="1:6" ht="31" x14ac:dyDescent="0.35">
      <c r="A62" s="4">
        <v>3</v>
      </c>
      <c r="B62" s="12" t="s">
        <v>90</v>
      </c>
      <c r="C62" s="4" t="s">
        <v>41</v>
      </c>
      <c r="D62" s="4">
        <v>1</v>
      </c>
      <c r="E62" s="28"/>
      <c r="F62" s="29"/>
    </row>
    <row r="63" spans="1:6" ht="15" customHeight="1" x14ac:dyDescent="0.35">
      <c r="A63" s="4"/>
      <c r="B63" s="12"/>
      <c r="C63" s="4"/>
      <c r="D63" s="4"/>
      <c r="E63" s="28"/>
      <c r="F63" s="29"/>
    </row>
    <row r="64" spans="1:6" ht="15" customHeight="1" x14ac:dyDescent="0.35">
      <c r="A64" s="4">
        <v>4</v>
      </c>
      <c r="B64" s="14" t="s">
        <v>46</v>
      </c>
      <c r="C64" s="4" t="s">
        <v>41</v>
      </c>
      <c r="D64" s="4">
        <v>1</v>
      </c>
      <c r="E64" s="28"/>
      <c r="F64" s="29"/>
    </row>
    <row r="65" spans="1:6" ht="15" customHeight="1" x14ac:dyDescent="0.35">
      <c r="A65" s="4"/>
      <c r="B65" s="12"/>
      <c r="C65" s="4"/>
      <c r="D65" s="4"/>
      <c r="E65" s="28"/>
      <c r="F65" s="29"/>
    </row>
    <row r="66" spans="1:6" ht="15" customHeight="1" x14ac:dyDescent="0.35">
      <c r="A66" s="4">
        <v>5</v>
      </c>
      <c r="B66" s="12" t="s">
        <v>43</v>
      </c>
      <c r="C66" s="4" t="s">
        <v>41</v>
      </c>
      <c r="D66" s="4">
        <v>1</v>
      </c>
      <c r="E66" s="28"/>
      <c r="F66" s="29"/>
    </row>
    <row r="67" spans="1:6" ht="15" customHeight="1" x14ac:dyDescent="0.35">
      <c r="A67" s="4"/>
      <c r="B67" s="12"/>
      <c r="C67" s="4"/>
      <c r="D67" s="4"/>
      <c r="E67" s="28"/>
      <c r="F67" s="29"/>
    </row>
    <row r="68" spans="1:6" ht="15" customHeight="1" x14ac:dyDescent="0.35">
      <c r="A68" s="4">
        <v>6</v>
      </c>
      <c r="B68" s="12" t="s">
        <v>236</v>
      </c>
      <c r="C68" s="4" t="s">
        <v>41</v>
      </c>
      <c r="D68" s="4">
        <v>1</v>
      </c>
      <c r="E68" s="28"/>
      <c r="F68" s="29"/>
    </row>
    <row r="69" spans="1:6" ht="15" customHeight="1" x14ac:dyDescent="0.35">
      <c r="A69" s="4"/>
      <c r="B69" s="12"/>
      <c r="C69" s="4"/>
      <c r="D69" s="4"/>
      <c r="E69" s="28"/>
      <c r="F69" s="29"/>
    </row>
    <row r="70" spans="1:6" ht="15" customHeight="1" x14ac:dyDescent="0.35">
      <c r="A70" s="4">
        <v>7</v>
      </c>
      <c r="B70" s="12" t="s">
        <v>44</v>
      </c>
      <c r="C70" s="4" t="s">
        <v>41</v>
      </c>
      <c r="D70" s="4">
        <v>1</v>
      </c>
      <c r="E70" s="28"/>
      <c r="F70" s="29"/>
    </row>
    <row r="71" spans="1:6" ht="15" customHeight="1" x14ac:dyDescent="0.35">
      <c r="A71" s="4"/>
      <c r="B71" s="12"/>
      <c r="C71" s="4"/>
      <c r="D71" s="4"/>
      <c r="E71" s="28"/>
      <c r="F71" s="29"/>
    </row>
    <row r="72" spans="1:6" ht="15" customHeight="1" x14ac:dyDescent="0.35">
      <c r="A72" s="4">
        <v>8</v>
      </c>
      <c r="B72" s="12" t="s">
        <v>45</v>
      </c>
      <c r="C72" s="4" t="s">
        <v>41</v>
      </c>
      <c r="D72" s="4">
        <v>1</v>
      </c>
      <c r="E72" s="28"/>
      <c r="F72" s="29"/>
    </row>
    <row r="73" spans="1:6" ht="15" customHeight="1" x14ac:dyDescent="0.35">
      <c r="A73" s="4"/>
      <c r="B73" s="12"/>
      <c r="C73" s="4"/>
      <c r="D73" s="4"/>
      <c r="E73" s="28"/>
      <c r="F73" s="29"/>
    </row>
    <row r="74" spans="1:6" ht="15" customHeight="1" x14ac:dyDescent="0.35">
      <c r="A74" s="4">
        <v>9</v>
      </c>
      <c r="B74" s="12" t="s">
        <v>47</v>
      </c>
      <c r="C74" s="4" t="s">
        <v>41</v>
      </c>
      <c r="D74" s="4">
        <v>1</v>
      </c>
      <c r="E74" s="28"/>
      <c r="F74" s="29"/>
    </row>
    <row r="75" spans="1:6" ht="15" customHeight="1" x14ac:dyDescent="0.35">
      <c r="A75" s="4"/>
      <c r="B75" s="12"/>
      <c r="C75" s="4"/>
      <c r="D75" s="4"/>
      <c r="E75" s="28"/>
      <c r="F75" s="29"/>
    </row>
    <row r="76" spans="1:6" ht="17" customHeight="1" x14ac:dyDescent="0.35">
      <c r="A76" s="4">
        <v>10</v>
      </c>
      <c r="B76" s="12" t="s">
        <v>48</v>
      </c>
      <c r="C76" s="4" t="s">
        <v>41</v>
      </c>
      <c r="D76" s="4">
        <v>1</v>
      </c>
      <c r="E76" s="28"/>
      <c r="F76" s="29"/>
    </row>
    <row r="77" spans="1:6" ht="17" customHeight="1" x14ac:dyDescent="0.35">
      <c r="A77" s="4"/>
      <c r="B77" s="12"/>
      <c r="C77" s="4"/>
      <c r="D77" s="4"/>
      <c r="E77" s="28"/>
      <c r="F77" s="29"/>
    </row>
    <row r="78" spans="1:6" ht="36" customHeight="1" x14ac:dyDescent="0.35">
      <c r="A78" s="4">
        <v>11</v>
      </c>
      <c r="B78" s="12" t="s">
        <v>243</v>
      </c>
      <c r="C78" s="4" t="s">
        <v>41</v>
      </c>
      <c r="D78" s="4">
        <v>1</v>
      </c>
      <c r="E78" s="28"/>
      <c r="F78" s="29"/>
    </row>
    <row r="79" spans="1:6" x14ac:dyDescent="0.35">
      <c r="A79" s="4"/>
      <c r="B79" s="12"/>
      <c r="C79" s="4"/>
      <c r="D79" s="4"/>
      <c r="E79" s="28"/>
      <c r="F79" s="29"/>
    </row>
    <row r="80" spans="1:6" x14ac:dyDescent="0.35">
      <c r="A80" s="4">
        <v>12</v>
      </c>
      <c r="B80" s="12" t="s">
        <v>246</v>
      </c>
      <c r="C80" s="4" t="s">
        <v>41</v>
      </c>
      <c r="D80" s="4">
        <v>1</v>
      </c>
      <c r="E80" s="28"/>
      <c r="F80" s="29"/>
    </row>
    <row r="81" spans="1:6" x14ac:dyDescent="0.35">
      <c r="A81" s="4"/>
      <c r="B81" s="12"/>
      <c r="C81" s="4"/>
      <c r="D81" s="4"/>
      <c r="E81" s="28"/>
      <c r="F81" s="29"/>
    </row>
    <row r="82" spans="1:6" x14ac:dyDescent="0.35">
      <c r="A82" s="4">
        <v>13</v>
      </c>
      <c r="B82" s="12" t="s">
        <v>254</v>
      </c>
      <c r="C82" s="4" t="s">
        <v>41</v>
      </c>
      <c r="D82" s="4">
        <v>1</v>
      </c>
      <c r="E82" s="28"/>
      <c r="F82" s="29"/>
    </row>
    <row r="83" spans="1:6" x14ac:dyDescent="0.35">
      <c r="A83" s="4"/>
      <c r="B83" s="12"/>
      <c r="C83" s="4"/>
      <c r="D83" s="4"/>
      <c r="E83" s="28"/>
      <c r="F83" s="29"/>
    </row>
    <row r="84" spans="1:6" ht="31" x14ac:dyDescent="0.35">
      <c r="A84" s="4">
        <v>14</v>
      </c>
      <c r="B84" s="12" t="s">
        <v>255</v>
      </c>
      <c r="C84" s="4" t="s">
        <v>41</v>
      </c>
      <c r="D84" s="4">
        <v>1</v>
      </c>
      <c r="E84" s="28"/>
      <c r="F84" s="29"/>
    </row>
    <row r="85" spans="1:6" x14ac:dyDescent="0.35">
      <c r="A85" s="4"/>
      <c r="B85" s="12"/>
      <c r="C85" s="4"/>
      <c r="D85" s="4"/>
      <c r="E85" s="28"/>
      <c r="F85" s="29"/>
    </row>
    <row r="86" spans="1:6" ht="31" x14ac:dyDescent="0.35">
      <c r="A86" s="4">
        <v>15</v>
      </c>
      <c r="B86" s="12" t="s">
        <v>245</v>
      </c>
      <c r="C86" s="4" t="s">
        <v>41</v>
      </c>
      <c r="D86" s="4">
        <v>1</v>
      </c>
      <c r="E86" s="28"/>
      <c r="F86" s="29"/>
    </row>
    <row r="87" spans="1:6" ht="17" customHeight="1" x14ac:dyDescent="0.35">
      <c r="A87" s="4"/>
      <c r="B87" s="12"/>
      <c r="C87" s="4"/>
      <c r="D87" s="4"/>
      <c r="E87" s="28"/>
      <c r="F87" s="29"/>
    </row>
    <row r="88" spans="1:6" ht="42.5" customHeight="1" x14ac:dyDescent="0.35">
      <c r="A88" s="4">
        <v>16</v>
      </c>
      <c r="B88" s="12" t="s">
        <v>244</v>
      </c>
      <c r="C88" s="4" t="s">
        <v>41</v>
      </c>
      <c r="D88" s="4">
        <v>1</v>
      </c>
      <c r="E88" s="28"/>
      <c r="F88" s="29"/>
    </row>
    <row r="89" spans="1:6" ht="15" customHeight="1" x14ac:dyDescent="0.35">
      <c r="A89" s="4"/>
      <c r="B89" s="12"/>
      <c r="C89" s="4"/>
      <c r="D89" s="4"/>
      <c r="E89" s="28"/>
      <c r="F89" s="29"/>
    </row>
    <row r="90" spans="1:6" ht="15" customHeight="1" x14ac:dyDescent="0.35">
      <c r="A90" s="4">
        <v>17</v>
      </c>
      <c r="B90" s="12" t="s">
        <v>42</v>
      </c>
      <c r="C90" s="4" t="s">
        <v>41</v>
      </c>
      <c r="D90" s="4">
        <v>1</v>
      </c>
      <c r="E90" s="28"/>
      <c r="F90" s="29"/>
    </row>
    <row r="91" spans="1:6" ht="15" customHeight="1" x14ac:dyDescent="0.35">
      <c r="A91" s="4"/>
      <c r="B91" s="12"/>
      <c r="C91" s="4"/>
      <c r="D91" s="4"/>
      <c r="E91" s="28"/>
      <c r="F91" s="29"/>
    </row>
    <row r="92" spans="1:6" ht="15" customHeight="1" x14ac:dyDescent="0.35">
      <c r="A92" s="4">
        <v>18</v>
      </c>
      <c r="B92" s="12" t="s">
        <v>173</v>
      </c>
      <c r="C92" s="4" t="s">
        <v>41</v>
      </c>
      <c r="D92" s="4">
        <v>1</v>
      </c>
      <c r="E92" s="28"/>
      <c r="F92" s="29"/>
    </row>
    <row r="93" spans="1:6" ht="15" customHeight="1" x14ac:dyDescent="0.35">
      <c r="A93" s="4"/>
      <c r="B93" s="12"/>
      <c r="C93" s="4"/>
      <c r="D93" s="4"/>
      <c r="E93" s="28"/>
      <c r="F93" s="29"/>
    </row>
    <row r="94" spans="1:6" ht="15" customHeight="1" x14ac:dyDescent="0.35">
      <c r="A94" s="4">
        <v>19</v>
      </c>
      <c r="B94" s="12" t="s">
        <v>72</v>
      </c>
      <c r="C94" s="4" t="s">
        <v>41</v>
      </c>
      <c r="D94" s="4">
        <v>1</v>
      </c>
      <c r="E94" s="28"/>
      <c r="F94" s="29"/>
    </row>
    <row r="95" spans="1:6" ht="15" customHeight="1" x14ac:dyDescent="0.35">
      <c r="A95" s="4"/>
      <c r="B95" s="12"/>
      <c r="C95" s="4"/>
      <c r="D95" s="4"/>
      <c r="E95" s="28"/>
      <c r="F95" s="29"/>
    </row>
    <row r="96" spans="1:6" x14ac:dyDescent="0.35">
      <c r="A96" s="4">
        <v>20</v>
      </c>
      <c r="B96" s="12" t="s">
        <v>231</v>
      </c>
      <c r="C96" s="4" t="s">
        <v>41</v>
      </c>
      <c r="D96" s="4">
        <v>2</v>
      </c>
      <c r="E96" s="28"/>
      <c r="F96" s="29"/>
    </row>
    <row r="97" spans="1:6" ht="15" customHeight="1" x14ac:dyDescent="0.35">
      <c r="A97" s="4"/>
      <c r="B97" s="12"/>
      <c r="C97" s="4"/>
      <c r="D97" s="4"/>
      <c r="E97" s="28"/>
      <c r="F97" s="29"/>
    </row>
    <row r="98" spans="1:6" ht="15" customHeight="1" x14ac:dyDescent="0.35">
      <c r="A98" s="4">
        <v>21</v>
      </c>
      <c r="B98" s="12" t="s">
        <v>49</v>
      </c>
      <c r="C98" s="4" t="s">
        <v>41</v>
      </c>
      <c r="D98" s="4">
        <v>1</v>
      </c>
      <c r="E98" s="28"/>
      <c r="F98" s="29"/>
    </row>
    <row r="99" spans="1:6" ht="15" customHeight="1" x14ac:dyDescent="0.35">
      <c r="A99" s="4"/>
      <c r="B99" s="12"/>
      <c r="C99" s="4"/>
      <c r="D99" s="4"/>
      <c r="E99" s="28"/>
      <c r="F99" s="29"/>
    </row>
    <row r="100" spans="1:6" ht="15" customHeight="1" x14ac:dyDescent="0.35">
      <c r="A100" s="4"/>
      <c r="B100" s="11" t="s">
        <v>89</v>
      </c>
      <c r="C100" s="4"/>
      <c r="D100" s="4"/>
      <c r="E100" s="26"/>
      <c r="F100" s="30">
        <f>SUM(F4:F99)</f>
        <v>0</v>
      </c>
    </row>
    <row r="101" spans="1:6" ht="15" customHeight="1" x14ac:dyDescent="0.35">
      <c r="A101" s="4"/>
      <c r="B101" s="11"/>
      <c r="C101" s="4"/>
      <c r="D101" s="4"/>
      <c r="E101" s="28"/>
      <c r="F101" s="29"/>
    </row>
    <row r="102" spans="1:6" ht="15" customHeight="1" x14ac:dyDescent="0.35">
      <c r="A102" s="22"/>
      <c r="B102" s="8" t="s">
        <v>124</v>
      </c>
      <c r="C102" s="15"/>
      <c r="D102" s="4"/>
      <c r="E102" s="28"/>
      <c r="F102" s="29"/>
    </row>
    <row r="103" spans="1:6" ht="15" customHeight="1" x14ac:dyDescent="0.35">
      <c r="A103" s="22"/>
      <c r="B103" s="9"/>
      <c r="C103" s="15"/>
      <c r="D103" s="4"/>
      <c r="E103" s="28"/>
      <c r="F103" s="29"/>
    </row>
    <row r="104" spans="1:6" ht="15" customHeight="1" x14ac:dyDescent="0.35">
      <c r="A104" s="22"/>
      <c r="B104" s="9" t="s">
        <v>99</v>
      </c>
      <c r="C104" s="15"/>
      <c r="D104" s="4"/>
      <c r="E104" s="28"/>
      <c r="F104" s="29"/>
    </row>
    <row r="105" spans="1:6" ht="15" customHeight="1" x14ac:dyDescent="0.35">
      <c r="A105" s="22"/>
      <c r="B105" s="9"/>
      <c r="C105" s="15"/>
      <c r="D105" s="4"/>
      <c r="E105" s="28"/>
      <c r="F105" s="29"/>
    </row>
    <row r="106" spans="1:6" ht="31" x14ac:dyDescent="0.35">
      <c r="A106" s="22"/>
      <c r="B106" s="10" t="s">
        <v>100</v>
      </c>
      <c r="C106" s="15"/>
      <c r="D106" s="4"/>
      <c r="E106" s="28"/>
      <c r="F106" s="29"/>
    </row>
    <row r="107" spans="1:6" x14ac:dyDescent="0.35">
      <c r="A107" s="22"/>
      <c r="B107" s="11"/>
      <c r="C107" s="15"/>
      <c r="D107" s="4"/>
      <c r="E107" s="28"/>
      <c r="F107" s="29"/>
    </row>
    <row r="108" spans="1:6" ht="15" customHeight="1" x14ac:dyDescent="0.35">
      <c r="A108" s="22"/>
      <c r="B108" s="9" t="s">
        <v>50</v>
      </c>
      <c r="C108" s="15"/>
      <c r="D108" s="4"/>
      <c r="E108" s="28"/>
      <c r="F108" s="29"/>
    </row>
    <row r="109" spans="1:6" ht="15" customHeight="1" x14ac:dyDescent="0.35">
      <c r="A109" s="22"/>
      <c r="B109" s="9"/>
      <c r="C109" s="15"/>
      <c r="D109" s="4"/>
      <c r="E109" s="28"/>
      <c r="F109" s="29"/>
    </row>
    <row r="110" spans="1:6" ht="15" customHeight="1" x14ac:dyDescent="0.35">
      <c r="A110" s="22"/>
      <c r="B110" s="9" t="s">
        <v>101</v>
      </c>
      <c r="C110" s="15"/>
      <c r="D110" s="4"/>
      <c r="E110" s="28"/>
      <c r="F110" s="29"/>
    </row>
    <row r="111" spans="1:6" ht="15" customHeight="1" x14ac:dyDescent="0.35">
      <c r="A111" s="22"/>
      <c r="B111" s="9"/>
      <c r="C111" s="15"/>
      <c r="D111" s="4"/>
      <c r="E111" s="28"/>
      <c r="F111" s="29"/>
    </row>
    <row r="112" spans="1:6" ht="93" x14ac:dyDescent="0.35">
      <c r="A112" s="22"/>
      <c r="B112" s="12" t="s">
        <v>102</v>
      </c>
      <c r="C112" s="15"/>
      <c r="D112" s="4"/>
      <c r="E112" s="28"/>
      <c r="F112" s="29"/>
    </row>
    <row r="113" spans="1:6" ht="15" customHeight="1" x14ac:dyDescent="0.35">
      <c r="A113" s="22"/>
      <c r="B113" s="9"/>
      <c r="C113" s="15"/>
      <c r="D113" s="4"/>
      <c r="E113" s="28"/>
      <c r="F113" s="29"/>
    </row>
    <row r="114" spans="1:6" ht="15" customHeight="1" x14ac:dyDescent="0.35">
      <c r="A114" s="22"/>
      <c r="B114" s="9" t="s">
        <v>103</v>
      </c>
      <c r="C114" s="15"/>
      <c r="D114" s="4"/>
      <c r="E114" s="28"/>
      <c r="F114" s="29"/>
    </row>
    <row r="115" spans="1:6" ht="15" customHeight="1" x14ac:dyDescent="0.35">
      <c r="A115" s="22"/>
      <c r="B115" s="9"/>
      <c r="C115" s="15"/>
      <c r="D115" s="4"/>
      <c r="E115" s="28"/>
      <c r="F115" s="29"/>
    </row>
    <row r="116" spans="1:6" ht="93" x14ac:dyDescent="0.35">
      <c r="A116" s="22"/>
      <c r="B116" s="12" t="s">
        <v>104</v>
      </c>
      <c r="C116" s="15"/>
      <c r="D116" s="4"/>
      <c r="E116" s="28"/>
      <c r="F116" s="29"/>
    </row>
    <row r="117" spans="1:6" ht="15" customHeight="1" x14ac:dyDescent="0.35">
      <c r="A117" s="22"/>
      <c r="B117" s="9"/>
      <c r="C117" s="15"/>
      <c r="D117" s="4"/>
      <c r="E117" s="28"/>
      <c r="F117" s="29"/>
    </row>
    <row r="118" spans="1:6" ht="124" x14ac:dyDescent="0.35">
      <c r="A118" s="22"/>
      <c r="B118" s="12" t="s">
        <v>105</v>
      </c>
      <c r="C118" s="15"/>
      <c r="D118" s="4"/>
      <c r="E118" s="28"/>
      <c r="F118" s="29"/>
    </row>
    <row r="119" spans="1:6" ht="15" customHeight="1" x14ac:dyDescent="0.35">
      <c r="A119" s="22"/>
      <c r="B119" s="9"/>
      <c r="C119" s="15"/>
      <c r="D119" s="4"/>
      <c r="E119" s="28"/>
      <c r="F119" s="29"/>
    </row>
    <row r="120" spans="1:6" ht="31" x14ac:dyDescent="0.35">
      <c r="A120" s="22"/>
      <c r="B120" s="12" t="s">
        <v>106</v>
      </c>
      <c r="C120" s="15"/>
      <c r="D120" s="4"/>
      <c r="E120" s="28"/>
      <c r="F120" s="29"/>
    </row>
    <row r="121" spans="1:6" ht="15" customHeight="1" x14ac:dyDescent="0.35">
      <c r="A121" s="22"/>
      <c r="B121" s="9"/>
      <c r="C121" s="15"/>
      <c r="D121" s="4"/>
      <c r="E121" s="28"/>
      <c r="F121" s="29"/>
    </row>
    <row r="122" spans="1:6" ht="46.5" x14ac:dyDescent="0.35">
      <c r="A122" s="22"/>
      <c r="B122" s="12" t="s">
        <v>107</v>
      </c>
      <c r="C122" s="15"/>
      <c r="D122" s="4"/>
      <c r="E122" s="28"/>
      <c r="F122" s="29"/>
    </row>
    <row r="123" spans="1:6" ht="15" customHeight="1" x14ac:dyDescent="0.35">
      <c r="A123" s="22"/>
      <c r="B123" s="9"/>
      <c r="C123" s="15"/>
      <c r="D123" s="4"/>
      <c r="E123" s="28"/>
      <c r="F123" s="29"/>
    </row>
    <row r="124" spans="1:6" ht="46.5" x14ac:dyDescent="0.35">
      <c r="A124" s="22"/>
      <c r="B124" s="12" t="s">
        <v>108</v>
      </c>
      <c r="C124" s="15"/>
      <c r="D124" s="4"/>
      <c r="E124" s="28"/>
      <c r="F124" s="29"/>
    </row>
    <row r="125" spans="1:6" x14ac:dyDescent="0.35">
      <c r="A125" s="22"/>
      <c r="B125" s="12"/>
      <c r="C125" s="15"/>
      <c r="D125" s="4"/>
      <c r="E125" s="28"/>
      <c r="F125" s="29"/>
    </row>
    <row r="126" spans="1:6" ht="46.5" x14ac:dyDescent="0.35">
      <c r="A126" s="22"/>
      <c r="B126" s="12" t="s">
        <v>109</v>
      </c>
      <c r="C126" s="15"/>
      <c r="D126" s="4"/>
      <c r="E126" s="28"/>
      <c r="F126" s="29"/>
    </row>
    <row r="127" spans="1:6" x14ac:dyDescent="0.35">
      <c r="A127" s="22"/>
      <c r="B127" s="12"/>
      <c r="C127" s="15"/>
      <c r="D127" s="4"/>
      <c r="E127" s="28"/>
      <c r="F127" s="29"/>
    </row>
    <row r="128" spans="1:6" ht="62" x14ac:dyDescent="0.35">
      <c r="A128" s="22"/>
      <c r="B128" s="12" t="s">
        <v>110</v>
      </c>
      <c r="C128" s="15"/>
      <c r="D128" s="4"/>
      <c r="E128" s="28"/>
      <c r="F128" s="29"/>
    </row>
    <row r="129" spans="1:33" x14ac:dyDescent="0.35">
      <c r="A129" s="22"/>
      <c r="B129" s="12"/>
      <c r="C129" s="15"/>
      <c r="D129" s="4"/>
      <c r="E129" s="28"/>
      <c r="F129" s="29"/>
    </row>
    <row r="130" spans="1:33" ht="77.5" x14ac:dyDescent="0.35">
      <c r="A130" s="22"/>
      <c r="B130" s="12" t="s">
        <v>111</v>
      </c>
      <c r="C130" s="15"/>
      <c r="D130" s="4"/>
      <c r="E130" s="28"/>
      <c r="F130" s="29"/>
    </row>
    <row r="131" spans="1:33" x14ac:dyDescent="0.35">
      <c r="A131" s="22"/>
      <c r="B131" s="12"/>
      <c r="C131" s="15"/>
      <c r="D131" s="4"/>
      <c r="E131" s="28"/>
      <c r="F131" s="29"/>
    </row>
    <row r="132" spans="1:33" ht="31" x14ac:dyDescent="0.35">
      <c r="A132" s="22"/>
      <c r="B132" s="12" t="s">
        <v>112</v>
      </c>
      <c r="C132" s="15"/>
      <c r="D132" s="4"/>
      <c r="E132" s="28"/>
      <c r="F132" s="29"/>
    </row>
    <row r="133" spans="1:33" x14ac:dyDescent="0.35">
      <c r="A133" s="22"/>
      <c r="B133" s="12"/>
      <c r="C133" s="15"/>
      <c r="D133" s="4"/>
      <c r="E133" s="28"/>
      <c r="F133" s="29"/>
    </row>
    <row r="134" spans="1:33" ht="77.5" x14ac:dyDescent="0.35">
      <c r="A134" s="4"/>
      <c r="B134" s="12" t="s">
        <v>113</v>
      </c>
      <c r="C134" s="4"/>
      <c r="D134" s="4"/>
      <c r="E134" s="31"/>
      <c r="F134" s="29"/>
    </row>
    <row r="135" spans="1:33" x14ac:dyDescent="0.35">
      <c r="A135" s="4"/>
      <c r="B135" s="12"/>
      <c r="C135" s="4"/>
      <c r="D135" s="4"/>
      <c r="E135" s="31"/>
      <c r="F135" s="29"/>
    </row>
    <row r="136" spans="1:33" x14ac:dyDescent="0.35">
      <c r="A136" s="4"/>
      <c r="B136" s="16" t="s">
        <v>114</v>
      </c>
      <c r="C136" s="4"/>
      <c r="D136" s="4"/>
      <c r="E136" s="31"/>
      <c r="F136" s="29"/>
    </row>
    <row r="137" spans="1:33" x14ac:dyDescent="0.35">
      <c r="A137" s="4"/>
      <c r="B137" s="13"/>
      <c r="C137" s="4"/>
      <c r="D137" s="4"/>
      <c r="E137" s="31"/>
      <c r="F137" s="29"/>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spans="1:33" ht="46.5" x14ac:dyDescent="0.35">
      <c r="A138" s="4"/>
      <c r="B138" s="10" t="s">
        <v>115</v>
      </c>
      <c r="C138" s="4"/>
      <c r="D138" s="4"/>
      <c r="E138" s="31"/>
      <c r="F138" s="29"/>
    </row>
    <row r="139" spans="1:33" x14ac:dyDescent="0.35">
      <c r="A139" s="4"/>
      <c r="B139" s="17"/>
      <c r="C139" s="4"/>
      <c r="D139" s="4"/>
      <c r="E139" s="31"/>
      <c r="F139" s="29"/>
    </row>
    <row r="140" spans="1:33" x14ac:dyDescent="0.35">
      <c r="A140" s="22">
        <v>22</v>
      </c>
      <c r="B140" s="13" t="s">
        <v>82</v>
      </c>
      <c r="C140" s="4" t="s">
        <v>69</v>
      </c>
      <c r="D140" s="4">
        <v>22</v>
      </c>
      <c r="E140" s="31"/>
      <c r="F140" s="29">
        <f>D140*E140</f>
        <v>0</v>
      </c>
      <c r="G140" s="7"/>
    </row>
    <row r="141" spans="1:33" ht="15" customHeight="1" x14ac:dyDescent="0.35">
      <c r="A141" s="22"/>
      <c r="B141" s="13"/>
      <c r="C141" s="15"/>
      <c r="D141" s="4"/>
      <c r="E141" s="31"/>
      <c r="F141" s="29"/>
    </row>
    <row r="142" spans="1:33" ht="17.5" x14ac:dyDescent="0.35">
      <c r="A142" s="22">
        <v>23</v>
      </c>
      <c r="B142" s="14" t="s">
        <v>83</v>
      </c>
      <c r="C142" s="4" t="s">
        <v>256</v>
      </c>
      <c r="D142" s="4">
        <v>2285</v>
      </c>
      <c r="E142" s="31"/>
      <c r="F142" s="29">
        <f>D142*E142</f>
        <v>0</v>
      </c>
    </row>
    <row r="143" spans="1:33" ht="15" customHeight="1" x14ac:dyDescent="0.35">
      <c r="A143" s="22"/>
      <c r="B143" s="13"/>
      <c r="C143" s="15"/>
      <c r="D143" s="4"/>
      <c r="E143" s="31"/>
      <c r="F143" s="29"/>
    </row>
    <row r="144" spans="1:33" ht="17.5" x14ac:dyDescent="0.35">
      <c r="A144" s="22">
        <v>24</v>
      </c>
      <c r="B144" s="14" t="s">
        <v>52</v>
      </c>
      <c r="C144" s="4" t="s">
        <v>256</v>
      </c>
      <c r="D144" s="4">
        <v>2284</v>
      </c>
      <c r="E144" s="31"/>
      <c r="F144" s="29">
        <f>D144*E144</f>
        <v>0</v>
      </c>
    </row>
    <row r="145" spans="1:6" x14ac:dyDescent="0.35">
      <c r="A145" s="22"/>
      <c r="B145" s="15"/>
      <c r="C145" s="15"/>
      <c r="D145" s="4"/>
      <c r="E145" s="31"/>
      <c r="F145" s="29"/>
    </row>
    <row r="146" spans="1:6" ht="17.5" x14ac:dyDescent="0.35">
      <c r="A146" s="22">
        <v>25</v>
      </c>
      <c r="B146" s="14" t="s">
        <v>53</v>
      </c>
      <c r="C146" s="4" t="s">
        <v>256</v>
      </c>
      <c r="D146" s="4">
        <v>2285</v>
      </c>
      <c r="E146" s="31"/>
      <c r="F146" s="29">
        <f>D146*E146</f>
        <v>0</v>
      </c>
    </row>
    <row r="147" spans="1:6" ht="15" customHeight="1" x14ac:dyDescent="0.35">
      <c r="A147" s="22"/>
      <c r="B147" s="13"/>
      <c r="C147" s="15"/>
      <c r="D147" s="4"/>
      <c r="E147" s="31"/>
      <c r="F147" s="32">
        <f>SUM(F101:F146)</f>
        <v>0</v>
      </c>
    </row>
    <row r="148" spans="1:6" ht="15" customHeight="1" x14ac:dyDescent="0.35">
      <c r="A148" s="22"/>
      <c r="B148" s="9" t="s">
        <v>117</v>
      </c>
      <c r="C148" s="15"/>
      <c r="D148" s="4"/>
      <c r="E148" s="31"/>
      <c r="F148" s="29"/>
    </row>
    <row r="149" spans="1:6" ht="15" customHeight="1" x14ac:dyDescent="0.35">
      <c r="A149" s="22"/>
      <c r="B149" s="16"/>
      <c r="C149" s="15"/>
      <c r="D149" s="4"/>
      <c r="E149" s="31"/>
      <c r="F149" s="29"/>
    </row>
    <row r="150" spans="1:6" ht="15" customHeight="1" x14ac:dyDescent="0.35">
      <c r="A150" s="22"/>
      <c r="B150" s="9" t="s">
        <v>50</v>
      </c>
      <c r="C150" s="15"/>
      <c r="D150" s="4"/>
      <c r="E150" s="31"/>
      <c r="F150" s="29"/>
    </row>
    <row r="151" spans="1:6" ht="15" customHeight="1" x14ac:dyDescent="0.35">
      <c r="A151" s="22"/>
      <c r="B151" s="13"/>
      <c r="C151" s="15"/>
      <c r="D151" s="4"/>
      <c r="E151" s="31"/>
      <c r="F151" s="29"/>
    </row>
    <row r="152" spans="1:6" x14ac:dyDescent="0.35">
      <c r="A152" s="33"/>
      <c r="B152" s="17" t="s">
        <v>4</v>
      </c>
      <c r="C152" s="4"/>
      <c r="D152" s="4"/>
      <c r="E152" s="31"/>
      <c r="F152" s="29"/>
    </row>
    <row r="153" spans="1:6" x14ac:dyDescent="0.35">
      <c r="A153" s="33"/>
      <c r="B153" s="9"/>
      <c r="C153" s="4"/>
      <c r="D153" s="4"/>
      <c r="E153" s="31"/>
      <c r="F153" s="29"/>
    </row>
    <row r="154" spans="1:6" ht="93" x14ac:dyDescent="0.35">
      <c r="A154" s="22"/>
      <c r="B154" s="12" t="s">
        <v>122</v>
      </c>
      <c r="C154" s="15"/>
      <c r="D154" s="4"/>
      <c r="E154" s="31"/>
      <c r="F154" s="29"/>
    </row>
    <row r="155" spans="1:6" ht="15" customHeight="1" x14ac:dyDescent="0.35">
      <c r="A155" s="22"/>
      <c r="B155" s="13"/>
      <c r="C155" s="15"/>
      <c r="D155" s="4"/>
      <c r="E155" s="31"/>
      <c r="F155" s="29"/>
    </row>
    <row r="156" spans="1:6" ht="46.5" x14ac:dyDescent="0.35">
      <c r="A156" s="33"/>
      <c r="B156" s="34" t="s">
        <v>123</v>
      </c>
      <c r="C156" s="4"/>
      <c r="D156" s="4"/>
      <c r="E156" s="31"/>
      <c r="F156" s="29"/>
    </row>
    <row r="157" spans="1:6" x14ac:dyDescent="0.35">
      <c r="A157" s="33"/>
      <c r="B157" s="13"/>
      <c r="C157" s="4"/>
      <c r="D157" s="4"/>
      <c r="E157" s="31"/>
      <c r="F157" s="29"/>
    </row>
    <row r="158" spans="1:6" x14ac:dyDescent="0.35">
      <c r="A158" s="33"/>
      <c r="B158" s="9" t="s">
        <v>51</v>
      </c>
      <c r="C158" s="4"/>
      <c r="D158" s="4"/>
      <c r="E158" s="31"/>
      <c r="F158" s="29"/>
    </row>
    <row r="159" spans="1:6" x14ac:dyDescent="0.35">
      <c r="A159" s="33"/>
      <c r="B159" s="9"/>
      <c r="C159" s="4"/>
      <c r="D159" s="4"/>
      <c r="E159" s="31"/>
      <c r="F159" s="29"/>
    </row>
    <row r="160" spans="1:6" ht="31" x14ac:dyDescent="0.35">
      <c r="A160" s="33"/>
      <c r="B160" s="10" t="s">
        <v>84</v>
      </c>
      <c r="C160" s="4"/>
      <c r="D160" s="4"/>
      <c r="E160" s="31"/>
      <c r="F160" s="29"/>
    </row>
    <row r="161" spans="1:1870" x14ac:dyDescent="0.35">
      <c r="A161" s="33"/>
      <c r="B161" s="11"/>
      <c r="C161" s="4"/>
      <c r="D161" s="4"/>
      <c r="E161" s="31"/>
      <c r="F161" s="29"/>
    </row>
    <row r="162" spans="1:1870" ht="46.5" x14ac:dyDescent="0.35">
      <c r="A162" s="33"/>
      <c r="B162" s="35" t="s">
        <v>74</v>
      </c>
      <c r="C162" s="4"/>
      <c r="D162" s="4"/>
      <c r="E162" s="31"/>
      <c r="F162" s="29"/>
    </row>
    <row r="163" spans="1:1870" x14ac:dyDescent="0.35">
      <c r="A163" s="33"/>
      <c r="B163" s="14"/>
      <c r="C163" s="4"/>
      <c r="D163" s="4"/>
      <c r="E163" s="31"/>
      <c r="F163" s="29"/>
    </row>
    <row r="164" spans="1:1870" ht="17.5" x14ac:dyDescent="0.35">
      <c r="A164" s="33">
        <v>26</v>
      </c>
      <c r="B164" s="13" t="s">
        <v>54</v>
      </c>
      <c r="C164" s="4" t="s">
        <v>256</v>
      </c>
      <c r="D164" s="4">
        <v>2285</v>
      </c>
      <c r="E164" s="31"/>
      <c r="F164" s="29">
        <f>D164*E164</f>
        <v>0</v>
      </c>
    </row>
    <row r="165" spans="1:1870" x14ac:dyDescent="0.35">
      <c r="A165" s="33"/>
      <c r="B165" s="14"/>
      <c r="C165" s="4"/>
      <c r="D165" s="4"/>
      <c r="E165" s="31"/>
      <c r="F165" s="29"/>
    </row>
    <row r="166" spans="1:1870" ht="17.5" x14ac:dyDescent="0.35">
      <c r="A166" s="33">
        <v>27</v>
      </c>
      <c r="B166" s="13" t="s">
        <v>55</v>
      </c>
      <c r="C166" s="4" t="s">
        <v>256</v>
      </c>
      <c r="D166" s="4">
        <v>220</v>
      </c>
      <c r="E166" s="31"/>
      <c r="F166" s="29">
        <f>D166*E166</f>
        <v>0</v>
      </c>
    </row>
    <row r="167" spans="1:1870" x14ac:dyDescent="0.35">
      <c r="A167" s="33"/>
      <c r="B167" s="14"/>
      <c r="C167" s="4"/>
      <c r="D167" s="4"/>
      <c r="E167" s="31"/>
      <c r="F167" s="29"/>
    </row>
    <row r="168" spans="1:1870" ht="62" x14ac:dyDescent="0.35">
      <c r="A168" s="33"/>
      <c r="B168" s="35" t="s">
        <v>118</v>
      </c>
      <c r="C168" s="4"/>
      <c r="D168" s="4"/>
      <c r="E168" s="31"/>
      <c r="F168" s="29"/>
    </row>
    <row r="169" spans="1:1870" x14ac:dyDescent="0.35">
      <c r="A169" s="33"/>
      <c r="B169" s="35"/>
      <c r="C169" s="4"/>
      <c r="D169" s="4"/>
      <c r="E169" s="31"/>
      <c r="F169" s="29"/>
    </row>
    <row r="170" spans="1:1870" ht="17.5" x14ac:dyDescent="0.35">
      <c r="A170" s="33">
        <v>28</v>
      </c>
      <c r="B170" s="13" t="s">
        <v>54</v>
      </c>
      <c r="C170" s="4" t="s">
        <v>256</v>
      </c>
      <c r="D170" s="4">
        <v>2285</v>
      </c>
      <c r="E170" s="31"/>
      <c r="F170" s="29">
        <f>D170*E170</f>
        <v>0</v>
      </c>
    </row>
    <row r="171" spans="1:1870" x14ac:dyDescent="0.35">
      <c r="A171" s="33"/>
      <c r="B171" s="14"/>
      <c r="C171" s="4"/>
      <c r="D171" s="4"/>
      <c r="E171" s="31"/>
      <c r="F171" s="29"/>
    </row>
    <row r="172" spans="1:1870" s="3" customFormat="1" ht="18" thickBot="1" x14ac:dyDescent="0.4">
      <c r="A172" s="33">
        <v>29</v>
      </c>
      <c r="B172" s="13" t="s">
        <v>64</v>
      </c>
      <c r="C172" s="4" t="s">
        <v>256</v>
      </c>
      <c r="D172" s="4">
        <v>2285</v>
      </c>
      <c r="E172" s="31"/>
      <c r="F172" s="29">
        <f>D172*E172</f>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c r="AAB172" s="1"/>
      <c r="AAC172" s="1"/>
      <c r="AAD172" s="1"/>
      <c r="AAE172" s="1"/>
      <c r="AAF172" s="1"/>
      <c r="AAG172" s="1"/>
      <c r="AAH172" s="1"/>
      <c r="AAI172" s="1"/>
      <c r="AAJ172" s="1"/>
      <c r="AAK172" s="1"/>
      <c r="AAL172" s="1"/>
      <c r="AAM172" s="1"/>
      <c r="AAN172" s="1"/>
      <c r="AAO172" s="1"/>
      <c r="AAP172" s="1"/>
      <c r="AAQ172" s="1"/>
      <c r="AAR172" s="1"/>
      <c r="AAS172" s="1"/>
      <c r="AAT172" s="1"/>
      <c r="AAU172" s="1"/>
      <c r="AAV172" s="1"/>
      <c r="AAW172" s="1"/>
      <c r="AAX172" s="1"/>
      <c r="AAY172" s="1"/>
      <c r="AAZ172" s="1"/>
      <c r="ABA172" s="1"/>
      <c r="ABB172" s="1"/>
      <c r="ABC172" s="1"/>
      <c r="ABD172" s="1"/>
      <c r="ABE172" s="1"/>
      <c r="ABF172" s="1"/>
      <c r="ABG172" s="1"/>
      <c r="ABH172" s="1"/>
      <c r="ABI172" s="1"/>
      <c r="ABJ172" s="1"/>
      <c r="ABK172" s="1"/>
      <c r="ABL172" s="1"/>
      <c r="ABM172" s="1"/>
      <c r="ABN172" s="1"/>
      <c r="ABO172" s="1"/>
      <c r="ABP172" s="1"/>
      <c r="ABQ172" s="1"/>
      <c r="ABR172" s="1"/>
      <c r="ABS172" s="1"/>
      <c r="ABT172" s="1"/>
      <c r="ABU172" s="1"/>
      <c r="ABV172" s="1"/>
      <c r="ABW172" s="1"/>
      <c r="ABX172" s="1"/>
      <c r="ABY172" s="1"/>
      <c r="ABZ172" s="1"/>
      <c r="ACA172" s="1"/>
      <c r="ACB172" s="1"/>
      <c r="ACC172" s="1"/>
      <c r="ACD172" s="1"/>
      <c r="ACE172" s="1"/>
      <c r="ACF172" s="1"/>
      <c r="ACG172" s="1"/>
      <c r="ACH172" s="1"/>
      <c r="ACI172" s="1"/>
      <c r="ACJ172" s="1"/>
      <c r="ACK172" s="1"/>
      <c r="ACL172" s="1"/>
      <c r="ACM172" s="1"/>
      <c r="ACN172" s="1"/>
      <c r="ACO172" s="1"/>
      <c r="ACP172" s="1"/>
      <c r="ACQ172" s="1"/>
      <c r="ACR172" s="1"/>
      <c r="ACS172" s="1"/>
      <c r="ACT172" s="1"/>
      <c r="ACU172" s="1"/>
      <c r="ACV172" s="1"/>
      <c r="ACW172" s="1"/>
      <c r="ACX172" s="1"/>
      <c r="ACY172" s="1"/>
      <c r="ACZ172" s="1"/>
      <c r="ADA172" s="1"/>
      <c r="ADB172" s="1"/>
      <c r="ADC172" s="1"/>
      <c r="ADD172" s="1"/>
      <c r="ADE172" s="1"/>
      <c r="ADF172" s="1"/>
      <c r="ADG172" s="1"/>
      <c r="ADH172" s="1"/>
      <c r="ADI172" s="1"/>
      <c r="ADJ172" s="1"/>
      <c r="ADK172" s="1"/>
      <c r="ADL172" s="1"/>
      <c r="ADM172" s="1"/>
      <c r="ADN172" s="1"/>
      <c r="ADO172" s="1"/>
      <c r="ADP172" s="1"/>
      <c r="ADQ172" s="1"/>
      <c r="ADR172" s="1"/>
      <c r="ADS172" s="1"/>
      <c r="ADT172" s="1"/>
      <c r="ADU172" s="1"/>
      <c r="ADV172" s="1"/>
      <c r="ADW172" s="1"/>
      <c r="ADX172" s="1"/>
      <c r="ADY172" s="1"/>
      <c r="ADZ172" s="1"/>
      <c r="AEA172" s="1"/>
      <c r="AEB172" s="1"/>
      <c r="AEC172" s="1"/>
      <c r="AED172" s="1"/>
      <c r="AEE172" s="1"/>
      <c r="AEF172" s="1"/>
      <c r="AEG172" s="1"/>
      <c r="AEH172" s="1"/>
      <c r="AEI172" s="1"/>
      <c r="AEJ172" s="1"/>
      <c r="AEK172" s="1"/>
      <c r="AEL172" s="1"/>
      <c r="AEM172" s="1"/>
      <c r="AEN172" s="1"/>
      <c r="AEO172" s="1"/>
      <c r="AEP172" s="1"/>
      <c r="AEQ172" s="1"/>
      <c r="AER172" s="1"/>
      <c r="AES172" s="1"/>
      <c r="AET172" s="1"/>
      <c r="AEU172" s="1"/>
      <c r="AEV172" s="1"/>
      <c r="AEW172" s="1"/>
      <c r="AEX172" s="1"/>
      <c r="AEY172" s="1"/>
      <c r="AEZ172" s="1"/>
      <c r="AFA172" s="1"/>
      <c r="AFB172" s="1"/>
      <c r="AFC172" s="1"/>
      <c r="AFD172" s="1"/>
      <c r="AFE172" s="1"/>
      <c r="AFF172" s="1"/>
      <c r="AFG172" s="1"/>
      <c r="AFH172" s="1"/>
      <c r="AFI172" s="1"/>
      <c r="AFJ172" s="1"/>
      <c r="AFK172" s="1"/>
      <c r="AFL172" s="1"/>
      <c r="AFM172" s="1"/>
      <c r="AFN172" s="1"/>
      <c r="AFO172" s="1"/>
      <c r="AFP172" s="1"/>
      <c r="AFQ172" s="1"/>
      <c r="AFR172" s="1"/>
      <c r="AFS172" s="1"/>
      <c r="AFT172" s="1"/>
      <c r="AFU172" s="1"/>
      <c r="AFV172" s="1"/>
      <c r="AFW172" s="1"/>
      <c r="AFX172" s="1"/>
      <c r="AFY172" s="1"/>
      <c r="AFZ172" s="1"/>
      <c r="AGA172" s="1"/>
      <c r="AGB172" s="1"/>
      <c r="AGC172" s="1"/>
      <c r="AGD172" s="1"/>
      <c r="AGE172" s="1"/>
      <c r="AGF172" s="1"/>
      <c r="AGG172" s="1"/>
      <c r="AGH172" s="1"/>
      <c r="AGI172" s="1"/>
      <c r="AGJ172" s="1"/>
      <c r="AGK172" s="1"/>
      <c r="AGL172" s="1"/>
      <c r="AGM172" s="1"/>
      <c r="AGN172" s="1"/>
      <c r="AGO172" s="1"/>
      <c r="AGP172" s="1"/>
      <c r="AGQ172" s="1"/>
      <c r="AGR172" s="1"/>
      <c r="AGS172" s="1"/>
      <c r="AGT172" s="1"/>
      <c r="AGU172" s="1"/>
      <c r="AGV172" s="1"/>
      <c r="AGW172" s="1"/>
      <c r="AGX172" s="1"/>
      <c r="AGY172" s="1"/>
      <c r="AGZ172" s="1"/>
      <c r="AHA172" s="1"/>
      <c r="AHB172" s="1"/>
      <c r="AHC172" s="1"/>
      <c r="AHD172" s="1"/>
      <c r="AHE172" s="1"/>
      <c r="AHF172" s="1"/>
      <c r="AHG172" s="1"/>
      <c r="AHH172" s="1"/>
      <c r="AHI172" s="1"/>
      <c r="AHJ172" s="1"/>
      <c r="AHK172" s="1"/>
      <c r="AHL172" s="1"/>
      <c r="AHM172" s="1"/>
      <c r="AHN172" s="1"/>
      <c r="AHO172" s="1"/>
      <c r="AHP172" s="1"/>
      <c r="AHQ172" s="1"/>
      <c r="AHR172" s="1"/>
      <c r="AHS172" s="1"/>
      <c r="AHT172" s="1"/>
      <c r="AHU172" s="1"/>
      <c r="AHV172" s="1"/>
      <c r="AHW172" s="1"/>
      <c r="AHX172" s="1"/>
      <c r="AHY172" s="1"/>
      <c r="AHZ172" s="1"/>
      <c r="AIA172" s="1"/>
      <c r="AIB172" s="1"/>
      <c r="AIC172" s="1"/>
      <c r="AID172" s="1"/>
      <c r="AIE172" s="1"/>
      <c r="AIF172" s="1"/>
      <c r="AIG172" s="1"/>
      <c r="AIH172" s="1"/>
      <c r="AII172" s="1"/>
      <c r="AIJ172" s="1"/>
      <c r="AIK172" s="1"/>
      <c r="AIL172" s="1"/>
      <c r="AIM172" s="1"/>
      <c r="AIN172" s="1"/>
      <c r="AIO172" s="1"/>
      <c r="AIP172" s="1"/>
      <c r="AIQ172" s="1"/>
      <c r="AIR172" s="1"/>
      <c r="AIS172" s="1"/>
      <c r="AIT172" s="1"/>
      <c r="AIU172" s="1"/>
      <c r="AIV172" s="1"/>
      <c r="AIW172" s="1"/>
      <c r="AIX172" s="1"/>
      <c r="AIY172" s="1"/>
      <c r="AIZ172" s="1"/>
      <c r="AJA172" s="1"/>
      <c r="AJB172" s="1"/>
      <c r="AJC172" s="1"/>
      <c r="AJD172" s="1"/>
      <c r="AJE172" s="1"/>
      <c r="AJF172" s="1"/>
      <c r="AJG172" s="1"/>
      <c r="AJH172" s="1"/>
      <c r="AJI172" s="1"/>
      <c r="AJJ172" s="1"/>
      <c r="AJK172" s="1"/>
      <c r="AJL172" s="1"/>
      <c r="AJM172" s="1"/>
      <c r="AJN172" s="1"/>
      <c r="AJO172" s="1"/>
      <c r="AJP172" s="1"/>
      <c r="AJQ172" s="1"/>
      <c r="AJR172" s="1"/>
      <c r="AJS172" s="1"/>
      <c r="AJT172" s="1"/>
      <c r="AJU172" s="1"/>
      <c r="AJV172" s="1"/>
      <c r="AJW172" s="1"/>
      <c r="AJX172" s="1"/>
      <c r="AJY172" s="1"/>
      <c r="AJZ172" s="1"/>
      <c r="AKA172" s="1"/>
      <c r="AKB172" s="1"/>
      <c r="AKC172" s="1"/>
      <c r="AKD172" s="1"/>
      <c r="AKE172" s="1"/>
      <c r="AKF172" s="1"/>
      <c r="AKG172" s="1"/>
      <c r="AKH172" s="1"/>
      <c r="AKI172" s="1"/>
      <c r="AKJ172" s="1"/>
      <c r="AKK172" s="1"/>
      <c r="AKL172" s="1"/>
      <c r="AKM172" s="1"/>
      <c r="AKN172" s="1"/>
      <c r="AKO172" s="1"/>
      <c r="AKP172" s="1"/>
      <c r="AKQ172" s="1"/>
      <c r="AKR172" s="1"/>
      <c r="AKS172" s="1"/>
      <c r="AKT172" s="1"/>
      <c r="AKU172" s="1"/>
      <c r="AKV172" s="1"/>
      <c r="AKW172" s="1"/>
      <c r="AKX172" s="1"/>
      <c r="AKY172" s="1"/>
      <c r="AKZ172" s="1"/>
      <c r="ALA172" s="1"/>
      <c r="ALB172" s="1"/>
      <c r="ALC172" s="1"/>
      <c r="ALD172" s="1"/>
      <c r="ALE172" s="1"/>
      <c r="ALF172" s="1"/>
      <c r="ALG172" s="1"/>
      <c r="ALH172" s="1"/>
      <c r="ALI172" s="1"/>
      <c r="ALJ172" s="1"/>
      <c r="ALK172" s="1"/>
      <c r="ALL172" s="1"/>
      <c r="ALM172" s="1"/>
      <c r="ALN172" s="1"/>
      <c r="ALO172" s="1"/>
      <c r="ALP172" s="1"/>
      <c r="ALQ172" s="1"/>
      <c r="ALR172" s="1"/>
      <c r="ALS172" s="1"/>
      <c r="ALT172" s="1"/>
      <c r="ALU172" s="1"/>
      <c r="ALV172" s="1"/>
      <c r="ALW172" s="1"/>
      <c r="ALX172" s="1"/>
      <c r="ALY172" s="1"/>
      <c r="ALZ172" s="1"/>
      <c r="AMA172" s="1"/>
      <c r="AMB172" s="1"/>
      <c r="AMC172" s="1"/>
      <c r="AMD172" s="1"/>
      <c r="AME172" s="1"/>
      <c r="AMF172" s="1"/>
      <c r="AMG172" s="1"/>
      <c r="AMH172" s="1"/>
      <c r="AMI172" s="1"/>
      <c r="AMJ172" s="1"/>
      <c r="AMK172" s="1"/>
      <c r="AML172" s="1"/>
      <c r="AMM172" s="1"/>
      <c r="AMN172" s="1"/>
      <c r="AMO172" s="1"/>
      <c r="AMP172" s="1"/>
      <c r="AMQ172" s="1"/>
      <c r="AMR172" s="1"/>
      <c r="AMS172" s="1"/>
      <c r="AMT172" s="1"/>
      <c r="AMU172" s="1"/>
      <c r="AMV172" s="1"/>
      <c r="AMW172" s="1"/>
      <c r="AMX172" s="1"/>
      <c r="AMY172" s="1"/>
      <c r="AMZ172" s="1"/>
      <c r="ANA172" s="1"/>
      <c r="ANB172" s="1"/>
      <c r="ANC172" s="1"/>
      <c r="AND172" s="1"/>
      <c r="ANE172" s="1"/>
      <c r="ANF172" s="1"/>
      <c r="ANG172" s="1"/>
      <c r="ANH172" s="1"/>
      <c r="ANI172" s="1"/>
      <c r="ANJ172" s="1"/>
      <c r="ANK172" s="1"/>
      <c r="ANL172" s="1"/>
      <c r="ANM172" s="1"/>
      <c r="ANN172" s="1"/>
      <c r="ANO172" s="1"/>
      <c r="ANP172" s="1"/>
      <c r="ANQ172" s="1"/>
      <c r="ANR172" s="1"/>
      <c r="ANS172" s="1"/>
      <c r="ANT172" s="1"/>
      <c r="ANU172" s="1"/>
      <c r="ANV172" s="1"/>
      <c r="ANW172" s="1"/>
      <c r="ANX172" s="1"/>
      <c r="ANY172" s="1"/>
      <c r="ANZ172" s="1"/>
      <c r="AOA172" s="1"/>
      <c r="AOB172" s="1"/>
      <c r="AOC172" s="1"/>
      <c r="AOD172" s="1"/>
      <c r="AOE172" s="1"/>
      <c r="AOF172" s="1"/>
      <c r="AOG172" s="1"/>
      <c r="AOH172" s="1"/>
      <c r="AOI172" s="1"/>
      <c r="AOJ172" s="1"/>
      <c r="AOK172" s="1"/>
      <c r="AOL172" s="1"/>
      <c r="AOM172" s="1"/>
      <c r="AON172" s="1"/>
      <c r="AOO172" s="1"/>
      <c r="AOP172" s="1"/>
      <c r="AOQ172" s="1"/>
      <c r="AOR172" s="1"/>
      <c r="AOS172" s="1"/>
      <c r="AOT172" s="1"/>
      <c r="AOU172" s="1"/>
      <c r="AOV172" s="1"/>
      <c r="AOW172" s="1"/>
      <c r="AOX172" s="1"/>
      <c r="AOY172" s="1"/>
      <c r="AOZ172" s="1"/>
      <c r="APA172" s="1"/>
      <c r="APB172" s="1"/>
      <c r="APC172" s="1"/>
      <c r="APD172" s="1"/>
      <c r="APE172" s="1"/>
      <c r="APF172" s="1"/>
      <c r="APG172" s="1"/>
      <c r="APH172" s="1"/>
      <c r="API172" s="1"/>
      <c r="APJ172" s="1"/>
      <c r="APK172" s="1"/>
      <c r="APL172" s="1"/>
      <c r="APM172" s="1"/>
      <c r="APN172" s="1"/>
      <c r="APO172" s="1"/>
      <c r="APP172" s="1"/>
      <c r="APQ172" s="1"/>
      <c r="APR172" s="1"/>
      <c r="APS172" s="1"/>
      <c r="APT172" s="1"/>
      <c r="APU172" s="1"/>
      <c r="APV172" s="1"/>
      <c r="APW172" s="1"/>
      <c r="APX172" s="1"/>
      <c r="APY172" s="1"/>
      <c r="APZ172" s="1"/>
      <c r="AQA172" s="1"/>
      <c r="AQB172" s="1"/>
      <c r="AQC172" s="1"/>
      <c r="AQD172" s="1"/>
      <c r="AQE172" s="1"/>
      <c r="AQF172" s="1"/>
      <c r="AQG172" s="1"/>
      <c r="AQH172" s="1"/>
      <c r="AQI172" s="1"/>
      <c r="AQJ172" s="1"/>
      <c r="AQK172" s="1"/>
      <c r="AQL172" s="1"/>
      <c r="AQM172" s="1"/>
      <c r="AQN172" s="1"/>
      <c r="AQO172" s="1"/>
      <c r="AQP172" s="1"/>
      <c r="AQQ172" s="1"/>
      <c r="AQR172" s="1"/>
      <c r="AQS172" s="1"/>
      <c r="AQT172" s="1"/>
      <c r="AQU172" s="1"/>
      <c r="AQV172" s="1"/>
      <c r="AQW172" s="1"/>
      <c r="AQX172" s="1"/>
      <c r="AQY172" s="1"/>
      <c r="AQZ172" s="1"/>
      <c r="ARA172" s="1"/>
      <c r="ARB172" s="1"/>
      <c r="ARC172" s="1"/>
      <c r="ARD172" s="1"/>
      <c r="ARE172" s="1"/>
      <c r="ARF172" s="1"/>
      <c r="ARG172" s="1"/>
      <c r="ARH172" s="1"/>
      <c r="ARI172" s="1"/>
      <c r="ARJ172" s="1"/>
      <c r="ARK172" s="1"/>
      <c r="ARL172" s="1"/>
      <c r="ARM172" s="1"/>
      <c r="ARN172" s="1"/>
      <c r="ARO172" s="1"/>
      <c r="ARP172" s="1"/>
      <c r="ARQ172" s="1"/>
      <c r="ARR172" s="1"/>
      <c r="ARS172" s="1"/>
      <c r="ART172" s="1"/>
      <c r="ARU172" s="1"/>
      <c r="ARV172" s="1"/>
      <c r="ARW172" s="1"/>
      <c r="ARX172" s="1"/>
      <c r="ARY172" s="1"/>
      <c r="ARZ172" s="1"/>
      <c r="ASA172" s="1"/>
      <c r="ASB172" s="1"/>
      <c r="ASC172" s="1"/>
      <c r="ASD172" s="1"/>
      <c r="ASE172" s="1"/>
      <c r="ASF172" s="1"/>
      <c r="ASG172" s="1"/>
      <c r="ASH172" s="1"/>
      <c r="ASI172" s="1"/>
      <c r="ASJ172" s="1"/>
      <c r="ASK172" s="1"/>
      <c r="ASL172" s="1"/>
      <c r="ASM172" s="1"/>
      <c r="ASN172" s="1"/>
      <c r="ASO172" s="1"/>
      <c r="ASP172" s="1"/>
      <c r="ASQ172" s="1"/>
      <c r="ASR172" s="1"/>
      <c r="ASS172" s="1"/>
      <c r="AST172" s="1"/>
      <c r="ASU172" s="1"/>
      <c r="ASV172" s="1"/>
      <c r="ASW172" s="1"/>
      <c r="ASX172" s="1"/>
      <c r="ASY172" s="1"/>
      <c r="ASZ172" s="1"/>
      <c r="ATA172" s="1"/>
      <c r="ATB172" s="1"/>
      <c r="ATC172" s="1"/>
      <c r="ATD172" s="1"/>
      <c r="ATE172" s="1"/>
      <c r="ATF172" s="1"/>
      <c r="ATG172" s="1"/>
      <c r="ATH172" s="1"/>
      <c r="ATI172" s="1"/>
      <c r="ATJ172" s="1"/>
      <c r="ATK172" s="1"/>
      <c r="ATL172" s="1"/>
      <c r="ATM172" s="1"/>
      <c r="ATN172" s="1"/>
      <c r="ATO172" s="1"/>
      <c r="ATP172" s="1"/>
      <c r="ATQ172" s="1"/>
      <c r="ATR172" s="1"/>
      <c r="ATS172" s="1"/>
      <c r="ATT172" s="1"/>
      <c r="ATU172" s="1"/>
      <c r="ATV172" s="1"/>
      <c r="ATW172" s="1"/>
      <c r="ATX172" s="1"/>
      <c r="ATY172" s="1"/>
      <c r="ATZ172" s="1"/>
      <c r="AUA172" s="1"/>
      <c r="AUB172" s="1"/>
      <c r="AUC172" s="1"/>
      <c r="AUD172" s="1"/>
      <c r="AUE172" s="1"/>
      <c r="AUF172" s="1"/>
      <c r="AUG172" s="1"/>
      <c r="AUH172" s="1"/>
      <c r="AUI172" s="1"/>
      <c r="AUJ172" s="1"/>
      <c r="AUK172" s="1"/>
      <c r="AUL172" s="1"/>
      <c r="AUM172" s="1"/>
      <c r="AUN172" s="1"/>
      <c r="AUO172" s="1"/>
      <c r="AUP172" s="1"/>
      <c r="AUQ172" s="1"/>
      <c r="AUR172" s="1"/>
      <c r="AUS172" s="1"/>
      <c r="AUT172" s="1"/>
      <c r="AUU172" s="1"/>
      <c r="AUV172" s="1"/>
      <c r="AUW172" s="1"/>
      <c r="AUX172" s="1"/>
      <c r="AUY172" s="1"/>
      <c r="AUZ172" s="1"/>
      <c r="AVA172" s="1"/>
      <c r="AVB172" s="1"/>
      <c r="AVC172" s="1"/>
      <c r="AVD172" s="1"/>
      <c r="AVE172" s="1"/>
      <c r="AVF172" s="1"/>
      <c r="AVG172" s="1"/>
      <c r="AVH172" s="1"/>
      <c r="AVI172" s="1"/>
      <c r="AVJ172" s="1"/>
      <c r="AVK172" s="1"/>
      <c r="AVL172" s="1"/>
      <c r="AVM172" s="1"/>
      <c r="AVN172" s="1"/>
      <c r="AVO172" s="1"/>
      <c r="AVP172" s="1"/>
      <c r="AVQ172" s="1"/>
      <c r="AVR172" s="1"/>
      <c r="AVS172" s="1"/>
      <c r="AVT172" s="1"/>
      <c r="AVU172" s="1"/>
      <c r="AVV172" s="1"/>
      <c r="AVW172" s="1"/>
      <c r="AVX172" s="1"/>
      <c r="AVY172" s="1"/>
      <c r="AVZ172" s="1"/>
      <c r="AWA172" s="1"/>
      <c r="AWB172" s="1"/>
      <c r="AWC172" s="1"/>
      <c r="AWD172" s="1"/>
      <c r="AWE172" s="1"/>
      <c r="AWF172" s="1"/>
      <c r="AWG172" s="1"/>
      <c r="AWH172" s="1"/>
      <c r="AWI172" s="1"/>
      <c r="AWJ172" s="1"/>
      <c r="AWK172" s="1"/>
      <c r="AWL172" s="1"/>
      <c r="AWM172" s="1"/>
      <c r="AWN172" s="1"/>
      <c r="AWO172" s="1"/>
      <c r="AWP172" s="1"/>
      <c r="AWQ172" s="1"/>
      <c r="AWR172" s="1"/>
      <c r="AWS172" s="1"/>
      <c r="AWT172" s="1"/>
      <c r="AWU172" s="1"/>
      <c r="AWV172" s="1"/>
      <c r="AWW172" s="1"/>
      <c r="AWX172" s="1"/>
      <c r="AWY172" s="1"/>
      <c r="AWZ172" s="1"/>
      <c r="AXA172" s="1"/>
      <c r="AXB172" s="1"/>
      <c r="AXC172" s="1"/>
      <c r="AXD172" s="1"/>
      <c r="AXE172" s="1"/>
      <c r="AXF172" s="1"/>
      <c r="AXG172" s="1"/>
      <c r="AXH172" s="1"/>
      <c r="AXI172" s="1"/>
      <c r="AXJ172" s="1"/>
      <c r="AXK172" s="1"/>
      <c r="AXL172" s="1"/>
      <c r="AXM172" s="1"/>
      <c r="AXN172" s="1"/>
      <c r="AXO172" s="1"/>
      <c r="AXP172" s="1"/>
      <c r="AXQ172" s="1"/>
      <c r="AXR172" s="1"/>
      <c r="AXS172" s="1"/>
      <c r="AXT172" s="1"/>
      <c r="AXU172" s="1"/>
      <c r="AXV172" s="1"/>
      <c r="AXW172" s="1"/>
      <c r="AXX172" s="1"/>
      <c r="AXY172" s="1"/>
      <c r="AXZ172" s="1"/>
      <c r="AYA172" s="1"/>
      <c r="AYB172" s="1"/>
      <c r="AYC172" s="1"/>
      <c r="AYD172" s="1"/>
      <c r="AYE172" s="1"/>
      <c r="AYF172" s="1"/>
      <c r="AYG172" s="1"/>
      <c r="AYH172" s="1"/>
      <c r="AYI172" s="1"/>
      <c r="AYJ172" s="1"/>
      <c r="AYK172" s="1"/>
      <c r="AYL172" s="1"/>
      <c r="AYM172" s="1"/>
      <c r="AYN172" s="1"/>
      <c r="AYO172" s="1"/>
      <c r="AYP172" s="1"/>
      <c r="AYQ172" s="1"/>
      <c r="AYR172" s="1"/>
      <c r="AYS172" s="1"/>
      <c r="AYT172" s="1"/>
      <c r="AYU172" s="1"/>
      <c r="AYV172" s="1"/>
      <c r="AYW172" s="1"/>
      <c r="AYX172" s="1"/>
      <c r="AYY172" s="1"/>
      <c r="AYZ172" s="1"/>
      <c r="AZA172" s="1"/>
      <c r="AZB172" s="1"/>
      <c r="AZC172" s="1"/>
      <c r="AZD172" s="1"/>
      <c r="AZE172" s="1"/>
      <c r="AZF172" s="1"/>
      <c r="AZG172" s="1"/>
      <c r="AZH172" s="1"/>
      <c r="AZI172" s="1"/>
      <c r="AZJ172" s="1"/>
      <c r="AZK172" s="1"/>
      <c r="AZL172" s="1"/>
      <c r="AZM172" s="1"/>
      <c r="AZN172" s="1"/>
      <c r="AZO172" s="1"/>
      <c r="AZP172" s="1"/>
      <c r="AZQ172" s="1"/>
      <c r="AZR172" s="1"/>
      <c r="AZS172" s="1"/>
      <c r="AZT172" s="1"/>
      <c r="AZU172" s="1"/>
      <c r="AZV172" s="1"/>
      <c r="AZW172" s="1"/>
      <c r="AZX172" s="1"/>
      <c r="AZY172" s="1"/>
      <c r="AZZ172" s="1"/>
      <c r="BAA172" s="1"/>
      <c r="BAB172" s="1"/>
      <c r="BAC172" s="1"/>
      <c r="BAD172" s="1"/>
      <c r="BAE172" s="1"/>
      <c r="BAF172" s="1"/>
      <c r="BAG172" s="1"/>
      <c r="BAH172" s="1"/>
      <c r="BAI172" s="1"/>
      <c r="BAJ172" s="1"/>
      <c r="BAK172" s="1"/>
      <c r="BAL172" s="1"/>
      <c r="BAM172" s="1"/>
      <c r="BAN172" s="1"/>
      <c r="BAO172" s="1"/>
      <c r="BAP172" s="1"/>
      <c r="BAQ172" s="1"/>
      <c r="BAR172" s="1"/>
      <c r="BAS172" s="1"/>
      <c r="BAT172" s="1"/>
      <c r="BAU172" s="1"/>
      <c r="BAV172" s="1"/>
      <c r="BAW172" s="1"/>
      <c r="BAX172" s="1"/>
      <c r="BAY172" s="1"/>
      <c r="BAZ172" s="1"/>
      <c r="BBA172" s="1"/>
      <c r="BBB172" s="1"/>
      <c r="BBC172" s="1"/>
      <c r="BBD172" s="1"/>
      <c r="BBE172" s="1"/>
      <c r="BBF172" s="1"/>
      <c r="BBG172" s="1"/>
      <c r="BBH172" s="1"/>
      <c r="BBI172" s="1"/>
      <c r="BBJ172" s="1"/>
      <c r="BBK172" s="1"/>
      <c r="BBL172" s="1"/>
      <c r="BBM172" s="1"/>
      <c r="BBN172" s="1"/>
      <c r="BBO172" s="1"/>
      <c r="BBP172" s="1"/>
      <c r="BBQ172" s="1"/>
      <c r="BBR172" s="1"/>
      <c r="BBS172" s="1"/>
      <c r="BBT172" s="1"/>
      <c r="BBU172" s="1"/>
      <c r="BBV172" s="1"/>
      <c r="BBW172" s="1"/>
      <c r="BBX172" s="1"/>
      <c r="BBY172" s="1"/>
      <c r="BBZ172" s="1"/>
      <c r="BCA172" s="1"/>
      <c r="BCB172" s="1"/>
      <c r="BCC172" s="1"/>
      <c r="BCD172" s="1"/>
      <c r="BCE172" s="1"/>
      <c r="BCF172" s="1"/>
      <c r="BCG172" s="1"/>
      <c r="BCH172" s="1"/>
      <c r="BCI172" s="1"/>
      <c r="BCJ172" s="1"/>
      <c r="BCK172" s="1"/>
      <c r="BCL172" s="1"/>
      <c r="BCM172" s="1"/>
      <c r="BCN172" s="1"/>
      <c r="BCO172" s="1"/>
      <c r="BCP172" s="1"/>
      <c r="BCQ172" s="1"/>
      <c r="BCR172" s="1"/>
      <c r="BCS172" s="1"/>
      <c r="BCT172" s="1"/>
      <c r="BCU172" s="1"/>
      <c r="BCV172" s="1"/>
      <c r="BCW172" s="1"/>
      <c r="BCX172" s="1"/>
      <c r="BCY172" s="1"/>
      <c r="BCZ172" s="1"/>
      <c r="BDA172" s="1"/>
      <c r="BDB172" s="1"/>
      <c r="BDC172" s="1"/>
      <c r="BDD172" s="1"/>
      <c r="BDE172" s="1"/>
      <c r="BDF172" s="1"/>
      <c r="BDG172" s="1"/>
      <c r="BDH172" s="1"/>
      <c r="BDI172" s="1"/>
      <c r="BDJ172" s="1"/>
      <c r="BDK172" s="1"/>
      <c r="BDL172" s="1"/>
      <c r="BDM172" s="1"/>
      <c r="BDN172" s="1"/>
      <c r="BDO172" s="1"/>
      <c r="BDP172" s="1"/>
      <c r="BDQ172" s="1"/>
      <c r="BDR172" s="1"/>
      <c r="BDS172" s="1"/>
      <c r="BDT172" s="1"/>
      <c r="BDU172" s="1"/>
      <c r="BDV172" s="1"/>
      <c r="BDW172" s="1"/>
      <c r="BDX172" s="1"/>
      <c r="BDY172" s="1"/>
      <c r="BDZ172" s="1"/>
      <c r="BEA172" s="1"/>
      <c r="BEB172" s="1"/>
      <c r="BEC172" s="1"/>
      <c r="BED172" s="1"/>
      <c r="BEE172" s="1"/>
      <c r="BEF172" s="1"/>
      <c r="BEG172" s="1"/>
      <c r="BEH172" s="1"/>
      <c r="BEI172" s="1"/>
      <c r="BEJ172" s="1"/>
      <c r="BEK172" s="1"/>
      <c r="BEL172" s="1"/>
      <c r="BEM172" s="1"/>
      <c r="BEN172" s="1"/>
      <c r="BEO172" s="1"/>
      <c r="BEP172" s="1"/>
      <c r="BEQ172" s="1"/>
      <c r="BER172" s="1"/>
      <c r="BES172" s="1"/>
      <c r="BET172" s="1"/>
      <c r="BEU172" s="1"/>
      <c r="BEV172" s="1"/>
      <c r="BEW172" s="1"/>
      <c r="BEX172" s="1"/>
      <c r="BEY172" s="1"/>
      <c r="BEZ172" s="1"/>
      <c r="BFA172" s="1"/>
      <c r="BFB172" s="1"/>
      <c r="BFC172" s="1"/>
      <c r="BFD172" s="1"/>
      <c r="BFE172" s="1"/>
      <c r="BFF172" s="1"/>
      <c r="BFG172" s="1"/>
      <c r="BFH172" s="1"/>
      <c r="BFI172" s="1"/>
      <c r="BFJ172" s="1"/>
      <c r="BFK172" s="1"/>
      <c r="BFL172" s="1"/>
      <c r="BFM172" s="1"/>
      <c r="BFN172" s="1"/>
      <c r="BFO172" s="1"/>
      <c r="BFP172" s="1"/>
      <c r="BFQ172" s="1"/>
      <c r="BFR172" s="1"/>
      <c r="BFS172" s="1"/>
      <c r="BFT172" s="1"/>
      <c r="BFU172" s="1"/>
      <c r="BFV172" s="1"/>
      <c r="BFW172" s="1"/>
      <c r="BFX172" s="1"/>
      <c r="BFY172" s="1"/>
      <c r="BFZ172" s="1"/>
      <c r="BGA172" s="1"/>
      <c r="BGB172" s="1"/>
      <c r="BGC172" s="1"/>
      <c r="BGD172" s="1"/>
      <c r="BGE172" s="1"/>
      <c r="BGF172" s="1"/>
      <c r="BGG172" s="1"/>
      <c r="BGH172" s="1"/>
      <c r="BGI172" s="1"/>
      <c r="BGJ172" s="1"/>
      <c r="BGK172" s="1"/>
      <c r="BGL172" s="1"/>
      <c r="BGM172" s="1"/>
      <c r="BGN172" s="1"/>
      <c r="BGO172" s="1"/>
      <c r="BGP172" s="1"/>
      <c r="BGQ172" s="1"/>
      <c r="BGR172" s="1"/>
      <c r="BGS172" s="1"/>
      <c r="BGT172" s="1"/>
      <c r="BGU172" s="1"/>
      <c r="BGV172" s="1"/>
      <c r="BGW172" s="1"/>
      <c r="BGX172" s="1"/>
      <c r="BGY172" s="1"/>
      <c r="BGZ172" s="1"/>
      <c r="BHA172" s="1"/>
      <c r="BHB172" s="1"/>
      <c r="BHC172" s="1"/>
      <c r="BHD172" s="1"/>
      <c r="BHE172" s="1"/>
      <c r="BHF172" s="1"/>
      <c r="BHG172" s="1"/>
      <c r="BHH172" s="1"/>
      <c r="BHI172" s="1"/>
      <c r="BHJ172" s="1"/>
      <c r="BHK172" s="1"/>
      <c r="BHL172" s="1"/>
      <c r="BHM172" s="1"/>
      <c r="BHN172" s="1"/>
      <c r="BHO172" s="1"/>
      <c r="BHP172" s="1"/>
      <c r="BHQ172" s="1"/>
      <c r="BHR172" s="1"/>
      <c r="BHS172" s="1"/>
      <c r="BHT172" s="1"/>
      <c r="BHU172" s="1"/>
      <c r="BHV172" s="1"/>
      <c r="BHW172" s="1"/>
      <c r="BHX172" s="1"/>
      <c r="BHY172" s="1"/>
      <c r="BHZ172" s="1"/>
      <c r="BIA172" s="1"/>
      <c r="BIB172" s="1"/>
      <c r="BIC172" s="1"/>
      <c r="BID172" s="1"/>
      <c r="BIE172" s="1"/>
      <c r="BIF172" s="1"/>
      <c r="BIG172" s="1"/>
      <c r="BIH172" s="1"/>
      <c r="BII172" s="1"/>
      <c r="BIJ172" s="1"/>
      <c r="BIK172" s="1"/>
      <c r="BIL172" s="1"/>
      <c r="BIM172" s="1"/>
      <c r="BIN172" s="1"/>
      <c r="BIO172" s="1"/>
      <c r="BIP172" s="1"/>
      <c r="BIQ172" s="1"/>
      <c r="BIR172" s="1"/>
      <c r="BIS172" s="1"/>
      <c r="BIT172" s="1"/>
      <c r="BIU172" s="1"/>
      <c r="BIV172" s="1"/>
      <c r="BIW172" s="1"/>
      <c r="BIX172" s="1"/>
      <c r="BIY172" s="1"/>
      <c r="BIZ172" s="1"/>
      <c r="BJA172" s="1"/>
      <c r="BJB172" s="1"/>
      <c r="BJC172" s="1"/>
      <c r="BJD172" s="1"/>
      <c r="BJE172" s="1"/>
      <c r="BJF172" s="1"/>
      <c r="BJG172" s="1"/>
      <c r="BJH172" s="1"/>
      <c r="BJI172" s="1"/>
      <c r="BJJ172" s="1"/>
      <c r="BJK172" s="1"/>
      <c r="BJL172" s="1"/>
      <c r="BJM172" s="1"/>
      <c r="BJN172" s="1"/>
      <c r="BJO172" s="1"/>
      <c r="BJP172" s="1"/>
      <c r="BJQ172" s="1"/>
      <c r="BJR172" s="1"/>
      <c r="BJS172" s="1"/>
      <c r="BJT172" s="1"/>
      <c r="BJU172" s="1"/>
      <c r="BJV172" s="1"/>
      <c r="BJW172" s="1"/>
      <c r="BJX172" s="1"/>
      <c r="BJY172" s="1"/>
      <c r="BJZ172" s="1"/>
      <c r="BKA172" s="1"/>
      <c r="BKB172" s="1"/>
      <c r="BKC172" s="1"/>
      <c r="BKD172" s="1"/>
      <c r="BKE172" s="1"/>
      <c r="BKF172" s="1"/>
      <c r="BKG172" s="1"/>
      <c r="BKH172" s="1"/>
      <c r="BKI172" s="1"/>
      <c r="BKJ172" s="1"/>
      <c r="BKK172" s="1"/>
      <c r="BKL172" s="1"/>
      <c r="BKM172" s="1"/>
      <c r="BKN172" s="1"/>
      <c r="BKO172" s="1"/>
      <c r="BKP172" s="1"/>
      <c r="BKQ172" s="1"/>
      <c r="BKR172" s="1"/>
      <c r="BKS172" s="1"/>
      <c r="BKT172" s="1"/>
      <c r="BKU172" s="1"/>
      <c r="BKV172" s="1"/>
      <c r="BKW172" s="1"/>
      <c r="BKX172" s="1"/>
      <c r="BKY172" s="1"/>
      <c r="BKZ172" s="1"/>
      <c r="BLA172" s="1"/>
      <c r="BLB172" s="1"/>
      <c r="BLC172" s="1"/>
      <c r="BLD172" s="1"/>
      <c r="BLE172" s="1"/>
      <c r="BLF172" s="1"/>
      <c r="BLG172" s="1"/>
      <c r="BLH172" s="1"/>
      <c r="BLI172" s="1"/>
      <c r="BLJ172" s="1"/>
      <c r="BLK172" s="1"/>
      <c r="BLL172" s="1"/>
      <c r="BLM172" s="1"/>
      <c r="BLN172" s="1"/>
      <c r="BLO172" s="1"/>
      <c r="BLP172" s="1"/>
      <c r="BLQ172" s="1"/>
      <c r="BLR172" s="1"/>
      <c r="BLS172" s="1"/>
      <c r="BLT172" s="1"/>
      <c r="BLU172" s="1"/>
      <c r="BLV172" s="1"/>
      <c r="BLW172" s="1"/>
      <c r="BLX172" s="1"/>
      <c r="BLY172" s="1"/>
      <c r="BLZ172" s="1"/>
      <c r="BMA172" s="1"/>
      <c r="BMB172" s="1"/>
      <c r="BMC172" s="1"/>
      <c r="BMD172" s="1"/>
      <c r="BME172" s="1"/>
      <c r="BMF172" s="1"/>
      <c r="BMG172" s="1"/>
      <c r="BMH172" s="1"/>
      <c r="BMI172" s="1"/>
      <c r="BMJ172" s="1"/>
      <c r="BMK172" s="1"/>
      <c r="BML172" s="1"/>
      <c r="BMM172" s="1"/>
      <c r="BMN172" s="1"/>
      <c r="BMO172" s="1"/>
      <c r="BMP172" s="1"/>
      <c r="BMQ172" s="1"/>
      <c r="BMR172" s="1"/>
      <c r="BMS172" s="1"/>
      <c r="BMT172" s="1"/>
      <c r="BMU172" s="1"/>
      <c r="BMV172" s="1"/>
      <c r="BMW172" s="1"/>
      <c r="BMX172" s="1"/>
      <c r="BMY172" s="1"/>
      <c r="BMZ172" s="1"/>
      <c r="BNA172" s="1"/>
      <c r="BNB172" s="1"/>
      <c r="BNC172" s="1"/>
      <c r="BND172" s="1"/>
      <c r="BNE172" s="1"/>
      <c r="BNF172" s="1"/>
      <c r="BNG172" s="1"/>
      <c r="BNH172" s="1"/>
      <c r="BNI172" s="1"/>
      <c r="BNJ172" s="1"/>
      <c r="BNK172" s="1"/>
      <c r="BNL172" s="1"/>
      <c r="BNM172" s="1"/>
      <c r="BNN172" s="1"/>
      <c r="BNO172" s="1"/>
      <c r="BNP172" s="1"/>
      <c r="BNQ172" s="1"/>
      <c r="BNR172" s="1"/>
      <c r="BNS172" s="1"/>
      <c r="BNT172" s="1"/>
      <c r="BNU172" s="1"/>
      <c r="BNV172" s="1"/>
      <c r="BNW172" s="1"/>
      <c r="BNX172" s="1"/>
      <c r="BNY172" s="1"/>
      <c r="BNZ172" s="1"/>
      <c r="BOA172" s="1"/>
      <c r="BOB172" s="1"/>
      <c r="BOC172" s="1"/>
      <c r="BOD172" s="1"/>
      <c r="BOE172" s="1"/>
      <c r="BOF172" s="1"/>
      <c r="BOG172" s="1"/>
      <c r="BOH172" s="1"/>
      <c r="BOI172" s="1"/>
      <c r="BOJ172" s="1"/>
      <c r="BOK172" s="1"/>
      <c r="BOL172" s="1"/>
      <c r="BOM172" s="1"/>
      <c r="BON172" s="1"/>
      <c r="BOO172" s="1"/>
      <c r="BOP172" s="1"/>
      <c r="BOQ172" s="1"/>
      <c r="BOR172" s="1"/>
      <c r="BOS172" s="1"/>
      <c r="BOT172" s="1"/>
      <c r="BOU172" s="1"/>
      <c r="BOV172" s="1"/>
      <c r="BOW172" s="1"/>
      <c r="BOX172" s="1"/>
      <c r="BOY172" s="1"/>
      <c r="BOZ172" s="1"/>
      <c r="BPA172" s="1"/>
      <c r="BPB172" s="1"/>
      <c r="BPC172" s="1"/>
      <c r="BPD172" s="1"/>
      <c r="BPE172" s="1"/>
      <c r="BPF172" s="1"/>
      <c r="BPG172" s="1"/>
      <c r="BPH172" s="1"/>
      <c r="BPI172" s="1"/>
      <c r="BPJ172" s="1"/>
      <c r="BPK172" s="1"/>
      <c r="BPL172" s="1"/>
      <c r="BPM172" s="1"/>
      <c r="BPN172" s="1"/>
      <c r="BPO172" s="1"/>
      <c r="BPP172" s="1"/>
      <c r="BPQ172" s="1"/>
      <c r="BPR172" s="1"/>
      <c r="BPS172" s="1"/>
      <c r="BPT172" s="1"/>
      <c r="BPU172" s="1"/>
      <c r="BPV172" s="1"/>
      <c r="BPW172" s="1"/>
      <c r="BPX172" s="1"/>
      <c r="BPY172" s="1"/>
      <c r="BPZ172" s="1"/>
      <c r="BQA172" s="1"/>
      <c r="BQB172" s="1"/>
      <c r="BQC172" s="1"/>
      <c r="BQD172" s="1"/>
      <c r="BQE172" s="1"/>
      <c r="BQF172" s="1"/>
      <c r="BQG172" s="1"/>
      <c r="BQH172" s="1"/>
      <c r="BQI172" s="1"/>
      <c r="BQJ172" s="1"/>
      <c r="BQK172" s="1"/>
      <c r="BQL172" s="1"/>
      <c r="BQM172" s="1"/>
      <c r="BQN172" s="1"/>
      <c r="BQO172" s="1"/>
      <c r="BQP172" s="1"/>
      <c r="BQQ172" s="1"/>
      <c r="BQR172" s="1"/>
      <c r="BQS172" s="1"/>
      <c r="BQT172" s="1"/>
      <c r="BQU172" s="1"/>
      <c r="BQV172" s="1"/>
      <c r="BQW172" s="1"/>
      <c r="BQX172" s="1"/>
      <c r="BQY172" s="1"/>
      <c r="BQZ172" s="1"/>
      <c r="BRA172" s="1"/>
      <c r="BRB172" s="1"/>
      <c r="BRC172" s="1"/>
      <c r="BRD172" s="1"/>
      <c r="BRE172" s="1"/>
      <c r="BRF172" s="1"/>
      <c r="BRG172" s="1"/>
      <c r="BRH172" s="1"/>
      <c r="BRI172" s="1"/>
      <c r="BRJ172" s="1"/>
      <c r="BRK172" s="1"/>
      <c r="BRL172" s="1"/>
      <c r="BRM172" s="1"/>
      <c r="BRN172" s="1"/>
      <c r="BRO172" s="1"/>
      <c r="BRP172" s="1"/>
      <c r="BRQ172" s="1"/>
      <c r="BRR172" s="1"/>
      <c r="BRS172" s="1"/>
      <c r="BRT172" s="1"/>
      <c r="BRU172" s="1"/>
      <c r="BRV172" s="1"/>
      <c r="BRW172" s="1"/>
      <c r="BRX172" s="1"/>
      <c r="BRY172" s="1"/>
      <c r="BRZ172" s="1"/>
      <c r="BSA172" s="1"/>
      <c r="BSB172" s="1"/>
      <c r="BSC172" s="1"/>
      <c r="BSD172" s="1"/>
      <c r="BSE172" s="1"/>
      <c r="BSF172" s="1"/>
      <c r="BSG172" s="1"/>
      <c r="BSH172" s="1"/>
      <c r="BSI172" s="1"/>
      <c r="BSJ172" s="1"/>
      <c r="BSK172" s="1"/>
      <c r="BSL172" s="1"/>
      <c r="BSM172" s="1"/>
      <c r="BSN172" s="1"/>
      <c r="BSO172" s="1"/>
      <c r="BSP172" s="1"/>
      <c r="BSQ172" s="1"/>
      <c r="BSR172" s="1"/>
      <c r="BSS172" s="1"/>
      <c r="BST172" s="1"/>
      <c r="BSU172" s="1"/>
      <c r="BSV172" s="1"/>
      <c r="BSW172" s="1"/>
      <c r="BSX172" s="1"/>
    </row>
    <row r="173" spans="1:1870" x14ac:dyDescent="0.35">
      <c r="A173" s="13"/>
      <c r="B173" s="13"/>
      <c r="C173" s="4"/>
      <c r="D173" s="4"/>
      <c r="E173" s="31"/>
      <c r="F173" s="29"/>
    </row>
    <row r="174" spans="1:1870" ht="62" x14ac:dyDescent="0.35">
      <c r="A174" s="33"/>
      <c r="B174" s="10" t="s">
        <v>119</v>
      </c>
      <c r="C174" s="4"/>
      <c r="D174" s="4"/>
      <c r="E174" s="28"/>
      <c r="F174" s="29"/>
    </row>
    <row r="175" spans="1:1870" x14ac:dyDescent="0.35">
      <c r="A175" s="33"/>
      <c r="B175" s="12"/>
      <c r="C175" s="4"/>
      <c r="D175" s="4"/>
      <c r="E175" s="28"/>
      <c r="F175" s="29"/>
    </row>
    <row r="176" spans="1:1870" ht="17.5" x14ac:dyDescent="0.35">
      <c r="A176" s="33">
        <v>30</v>
      </c>
      <c r="B176" s="13" t="s">
        <v>56</v>
      </c>
      <c r="C176" s="4" t="s">
        <v>256</v>
      </c>
      <c r="D176" s="4">
        <v>2285</v>
      </c>
      <c r="E176" s="36"/>
      <c r="F176" s="29">
        <f>D176*E176</f>
        <v>0</v>
      </c>
    </row>
    <row r="177" spans="1:6" x14ac:dyDescent="0.35">
      <c r="A177" s="33"/>
      <c r="B177" s="13"/>
      <c r="C177" s="4"/>
      <c r="D177" s="4"/>
      <c r="E177" s="36"/>
      <c r="F177" s="29"/>
    </row>
    <row r="178" spans="1:6" ht="17.5" x14ac:dyDescent="0.35">
      <c r="A178" s="33">
        <v>31</v>
      </c>
      <c r="B178" s="13" t="s">
        <v>55</v>
      </c>
      <c r="C178" s="4" t="s">
        <v>256</v>
      </c>
      <c r="D178" s="4">
        <v>220</v>
      </c>
      <c r="E178" s="36"/>
      <c r="F178" s="29">
        <f>D178*E178</f>
        <v>0</v>
      </c>
    </row>
    <row r="179" spans="1:6" x14ac:dyDescent="0.35">
      <c r="A179" s="33"/>
      <c r="B179" s="13"/>
      <c r="C179" s="4"/>
      <c r="D179" s="4"/>
      <c r="E179" s="36"/>
      <c r="F179" s="29"/>
    </row>
    <row r="180" spans="1:6" ht="62" x14ac:dyDescent="0.35">
      <c r="A180" s="33"/>
      <c r="B180" s="10" t="s">
        <v>120</v>
      </c>
      <c r="C180" s="4"/>
      <c r="D180" s="4"/>
      <c r="E180" s="36"/>
      <c r="F180" s="29"/>
    </row>
    <row r="181" spans="1:6" x14ac:dyDescent="0.35">
      <c r="A181" s="33"/>
      <c r="B181" s="13"/>
      <c r="C181" s="4"/>
      <c r="D181" s="4"/>
      <c r="E181" s="36"/>
      <c r="F181" s="29"/>
    </row>
    <row r="182" spans="1:6" ht="17.5" x14ac:dyDescent="0.35">
      <c r="A182" s="33">
        <v>32</v>
      </c>
      <c r="B182" s="13" t="s">
        <v>56</v>
      </c>
      <c r="C182" s="4" t="s">
        <v>256</v>
      </c>
      <c r="D182" s="4">
        <v>2285</v>
      </c>
      <c r="E182" s="36"/>
      <c r="F182" s="29">
        <f>D182*E182</f>
        <v>0</v>
      </c>
    </row>
    <row r="183" spans="1:6" x14ac:dyDescent="0.35">
      <c r="A183" s="33"/>
      <c r="B183" s="13"/>
      <c r="C183" s="4"/>
      <c r="D183" s="4"/>
      <c r="E183" s="36"/>
      <c r="F183" s="29"/>
    </row>
    <row r="184" spans="1:6" ht="17.5" x14ac:dyDescent="0.35">
      <c r="A184" s="33">
        <v>33</v>
      </c>
      <c r="B184" s="13" t="s">
        <v>55</v>
      </c>
      <c r="C184" s="4" t="s">
        <v>256</v>
      </c>
      <c r="D184" s="4">
        <v>220</v>
      </c>
      <c r="E184" s="36"/>
      <c r="F184" s="29">
        <f>D184*E184</f>
        <v>0</v>
      </c>
    </row>
    <row r="185" spans="1:6" x14ac:dyDescent="0.35">
      <c r="A185" s="33"/>
      <c r="B185" s="13"/>
      <c r="C185" s="4"/>
      <c r="D185" s="4"/>
      <c r="E185" s="36"/>
      <c r="F185" s="29"/>
    </row>
    <row r="186" spans="1:6" x14ac:dyDescent="0.35">
      <c r="A186" s="33"/>
      <c r="B186" s="16" t="s">
        <v>57</v>
      </c>
      <c r="C186" s="4"/>
      <c r="D186" s="4"/>
      <c r="E186" s="36"/>
      <c r="F186" s="29"/>
    </row>
    <row r="187" spans="1:6" x14ac:dyDescent="0.35">
      <c r="A187" s="33"/>
      <c r="B187" s="16"/>
      <c r="C187" s="4"/>
      <c r="D187" s="4"/>
      <c r="E187" s="36"/>
      <c r="F187" s="29"/>
    </row>
    <row r="188" spans="1:6" x14ac:dyDescent="0.35">
      <c r="A188" s="33"/>
      <c r="B188" s="17" t="s">
        <v>121</v>
      </c>
      <c r="C188" s="4"/>
      <c r="D188" s="4"/>
      <c r="E188" s="36"/>
      <c r="F188" s="29"/>
    </row>
    <row r="189" spans="1:6" x14ac:dyDescent="0.35">
      <c r="A189" s="33"/>
      <c r="B189" s="9"/>
      <c r="C189" s="4"/>
      <c r="D189" s="4"/>
      <c r="E189" s="36"/>
      <c r="F189" s="29"/>
    </row>
    <row r="190" spans="1:6" ht="17.5" x14ac:dyDescent="0.35">
      <c r="A190" s="33">
        <v>34</v>
      </c>
      <c r="B190" s="13" t="s">
        <v>58</v>
      </c>
      <c r="C190" s="4" t="s">
        <v>256</v>
      </c>
      <c r="D190" s="4">
        <v>2285</v>
      </c>
      <c r="E190" s="36"/>
      <c r="F190" s="29">
        <f>D190*E190</f>
        <v>0</v>
      </c>
    </row>
    <row r="191" spans="1:6" x14ac:dyDescent="0.35">
      <c r="A191" s="33"/>
      <c r="B191" s="13"/>
      <c r="C191" s="4"/>
      <c r="D191" s="4"/>
      <c r="E191" s="36"/>
      <c r="F191" s="29"/>
    </row>
    <row r="192" spans="1:6" ht="17.5" x14ac:dyDescent="0.35">
      <c r="A192" s="33">
        <v>35</v>
      </c>
      <c r="B192" s="13" t="s">
        <v>67</v>
      </c>
      <c r="C192" s="4" t="s">
        <v>256</v>
      </c>
      <c r="D192" s="4">
        <v>220</v>
      </c>
      <c r="E192" s="36"/>
      <c r="F192" s="29">
        <f>D192*E192</f>
        <v>0</v>
      </c>
    </row>
    <row r="193" spans="1:6" x14ac:dyDescent="0.35">
      <c r="A193" s="4"/>
      <c r="B193" s="13"/>
      <c r="C193" s="4"/>
      <c r="D193" s="4"/>
      <c r="E193" s="28"/>
      <c r="F193" s="29"/>
    </row>
    <row r="194" spans="1:6" x14ac:dyDescent="0.35">
      <c r="A194" s="4"/>
      <c r="B194" s="11" t="s">
        <v>89</v>
      </c>
      <c r="C194" s="4"/>
      <c r="D194" s="4"/>
      <c r="E194" s="26"/>
      <c r="F194" s="30">
        <f>SUM(F101:F193)</f>
        <v>0</v>
      </c>
    </row>
    <row r="195" spans="1:6" x14ac:dyDescent="0.35">
      <c r="A195" s="4"/>
      <c r="B195" s="13"/>
      <c r="C195" s="4"/>
      <c r="D195" s="4"/>
      <c r="E195" s="28"/>
      <c r="F195" s="29"/>
    </row>
    <row r="196" spans="1:6" x14ac:dyDescent="0.35">
      <c r="A196" s="4"/>
      <c r="B196" s="8" t="s">
        <v>125</v>
      </c>
      <c r="C196" s="4"/>
      <c r="D196" s="4"/>
      <c r="E196" s="28"/>
      <c r="F196" s="29"/>
    </row>
    <row r="197" spans="1:6" x14ac:dyDescent="0.35">
      <c r="A197" s="4"/>
      <c r="B197" s="13"/>
      <c r="C197" s="4"/>
      <c r="D197" s="4"/>
      <c r="E197" s="28"/>
      <c r="F197" s="29"/>
    </row>
    <row r="198" spans="1:6" ht="15" customHeight="1" x14ac:dyDescent="0.35">
      <c r="A198" s="22"/>
      <c r="B198" s="9" t="s">
        <v>99</v>
      </c>
      <c r="C198" s="15"/>
      <c r="D198" s="4"/>
      <c r="E198" s="28"/>
      <c r="F198" s="29"/>
    </row>
    <row r="199" spans="1:6" ht="15" customHeight="1" x14ac:dyDescent="0.35">
      <c r="A199" s="22"/>
      <c r="B199" s="9"/>
      <c r="C199" s="15"/>
      <c r="D199" s="4"/>
      <c r="E199" s="28"/>
      <c r="F199" s="29"/>
    </row>
    <row r="200" spans="1:6" ht="31" x14ac:dyDescent="0.35">
      <c r="A200" s="22"/>
      <c r="B200" s="10" t="s">
        <v>100</v>
      </c>
      <c r="C200" s="15"/>
      <c r="D200" s="4"/>
      <c r="E200" s="28"/>
      <c r="F200" s="29"/>
    </row>
    <row r="201" spans="1:6" x14ac:dyDescent="0.35">
      <c r="A201" s="22"/>
      <c r="B201" s="11"/>
      <c r="C201" s="15"/>
      <c r="D201" s="4"/>
      <c r="E201" s="28"/>
      <c r="F201" s="29"/>
    </row>
    <row r="202" spans="1:6" ht="15" customHeight="1" x14ac:dyDescent="0.35">
      <c r="A202" s="22"/>
      <c r="B202" s="9" t="s">
        <v>50</v>
      </c>
      <c r="C202" s="15"/>
      <c r="D202" s="4"/>
      <c r="E202" s="28"/>
      <c r="F202" s="29"/>
    </row>
    <row r="203" spans="1:6" ht="15" customHeight="1" x14ac:dyDescent="0.35">
      <c r="A203" s="22"/>
      <c r="B203" s="9"/>
      <c r="C203" s="15"/>
      <c r="D203" s="4"/>
      <c r="E203" s="28"/>
      <c r="F203" s="29"/>
    </row>
    <row r="204" spans="1:6" ht="15" customHeight="1" x14ac:dyDescent="0.35">
      <c r="A204" s="22"/>
      <c r="B204" s="9" t="s">
        <v>101</v>
      </c>
      <c r="C204" s="15"/>
      <c r="D204" s="4"/>
      <c r="E204" s="28"/>
      <c r="F204" s="29"/>
    </row>
    <row r="205" spans="1:6" ht="15" customHeight="1" x14ac:dyDescent="0.35">
      <c r="A205" s="22"/>
      <c r="B205" s="9"/>
      <c r="C205" s="15"/>
      <c r="D205" s="4"/>
      <c r="E205" s="28"/>
      <c r="F205" s="29"/>
    </row>
    <row r="206" spans="1:6" ht="93" x14ac:dyDescent="0.35">
      <c r="A206" s="22"/>
      <c r="B206" s="12" t="s">
        <v>102</v>
      </c>
      <c r="C206" s="15"/>
      <c r="D206" s="4"/>
      <c r="E206" s="28"/>
      <c r="F206" s="29"/>
    </row>
    <row r="207" spans="1:6" ht="15" customHeight="1" x14ac:dyDescent="0.35">
      <c r="A207" s="22"/>
      <c r="B207" s="9"/>
      <c r="C207" s="15"/>
      <c r="D207" s="4"/>
      <c r="E207" s="28"/>
      <c r="F207" s="29"/>
    </row>
    <row r="208" spans="1:6" ht="15" customHeight="1" x14ac:dyDescent="0.35">
      <c r="A208" s="22"/>
      <c r="B208" s="9" t="s">
        <v>103</v>
      </c>
      <c r="C208" s="15"/>
      <c r="D208" s="4"/>
      <c r="E208" s="28"/>
      <c r="F208" s="29"/>
    </row>
    <row r="209" spans="1:6" ht="15" customHeight="1" x14ac:dyDescent="0.35">
      <c r="A209" s="22"/>
      <c r="B209" s="9"/>
      <c r="C209" s="15"/>
      <c r="D209" s="4"/>
      <c r="E209" s="28"/>
      <c r="F209" s="29"/>
    </row>
    <row r="210" spans="1:6" ht="93" x14ac:dyDescent="0.35">
      <c r="A210" s="22"/>
      <c r="B210" s="12" t="s">
        <v>104</v>
      </c>
      <c r="C210" s="15"/>
      <c r="D210" s="4"/>
      <c r="E210" s="28"/>
      <c r="F210" s="29"/>
    </row>
    <row r="211" spans="1:6" ht="15" customHeight="1" x14ac:dyDescent="0.35">
      <c r="A211" s="22"/>
      <c r="B211" s="9"/>
      <c r="C211" s="15"/>
      <c r="D211" s="4"/>
      <c r="E211" s="28"/>
      <c r="F211" s="29"/>
    </row>
    <row r="212" spans="1:6" ht="124" x14ac:dyDescent="0.35">
      <c r="A212" s="22"/>
      <c r="B212" s="12" t="s">
        <v>105</v>
      </c>
      <c r="C212" s="15"/>
      <c r="D212" s="4"/>
      <c r="E212" s="28"/>
      <c r="F212" s="29"/>
    </row>
    <row r="213" spans="1:6" ht="15" customHeight="1" x14ac:dyDescent="0.35">
      <c r="A213" s="22"/>
      <c r="B213" s="9"/>
      <c r="C213" s="15"/>
      <c r="D213" s="4"/>
      <c r="E213" s="28"/>
      <c r="F213" s="29"/>
    </row>
    <row r="214" spans="1:6" ht="31" x14ac:dyDescent="0.35">
      <c r="A214" s="22"/>
      <c r="B214" s="12" t="s">
        <v>106</v>
      </c>
      <c r="C214" s="15"/>
      <c r="D214" s="4"/>
      <c r="E214" s="28"/>
      <c r="F214" s="29"/>
    </row>
    <row r="215" spans="1:6" ht="15" customHeight="1" x14ac:dyDescent="0.35">
      <c r="A215" s="22"/>
      <c r="B215" s="9"/>
      <c r="C215" s="15"/>
      <c r="D215" s="4"/>
      <c r="E215" s="28"/>
      <c r="F215" s="29"/>
    </row>
    <row r="216" spans="1:6" ht="46.5" x14ac:dyDescent="0.35">
      <c r="A216" s="22"/>
      <c r="B216" s="12" t="s">
        <v>107</v>
      </c>
      <c r="C216" s="15"/>
      <c r="D216" s="4"/>
      <c r="E216" s="28"/>
      <c r="F216" s="29"/>
    </row>
    <row r="217" spans="1:6" ht="15" customHeight="1" x14ac:dyDescent="0.35">
      <c r="A217" s="22"/>
      <c r="B217" s="9"/>
      <c r="C217" s="15"/>
      <c r="D217" s="4"/>
      <c r="E217" s="28"/>
      <c r="F217" s="29"/>
    </row>
    <row r="218" spans="1:6" ht="46.5" x14ac:dyDescent="0.35">
      <c r="A218" s="22"/>
      <c r="B218" s="12" t="s">
        <v>108</v>
      </c>
      <c r="C218" s="15"/>
      <c r="D218" s="4"/>
      <c r="E218" s="28"/>
      <c r="F218" s="29"/>
    </row>
    <row r="219" spans="1:6" x14ac:dyDescent="0.35">
      <c r="A219" s="22"/>
      <c r="B219" s="12"/>
      <c r="C219" s="15"/>
      <c r="D219" s="4"/>
      <c r="E219" s="28"/>
      <c r="F219" s="29"/>
    </row>
    <row r="220" spans="1:6" ht="46.5" x14ac:dyDescent="0.35">
      <c r="A220" s="22"/>
      <c r="B220" s="12" t="s">
        <v>109</v>
      </c>
      <c r="C220" s="15"/>
      <c r="D220" s="4"/>
      <c r="E220" s="28"/>
      <c r="F220" s="29"/>
    </row>
    <row r="221" spans="1:6" x14ac:dyDescent="0.35">
      <c r="A221" s="22"/>
      <c r="B221" s="12"/>
      <c r="C221" s="15"/>
      <c r="D221" s="4"/>
      <c r="E221" s="28"/>
      <c r="F221" s="29"/>
    </row>
    <row r="222" spans="1:6" ht="62" x14ac:dyDescent="0.35">
      <c r="A222" s="22"/>
      <c r="B222" s="12" t="s">
        <v>110</v>
      </c>
      <c r="C222" s="15"/>
      <c r="D222" s="4"/>
      <c r="E222" s="28"/>
      <c r="F222" s="29"/>
    </row>
    <row r="223" spans="1:6" x14ac:dyDescent="0.35">
      <c r="A223" s="22"/>
      <c r="B223" s="12"/>
      <c r="C223" s="15"/>
      <c r="D223" s="4"/>
      <c r="E223" s="28"/>
      <c r="F223" s="29"/>
    </row>
    <row r="224" spans="1:6" ht="77.5" x14ac:dyDescent="0.35">
      <c r="A224" s="22"/>
      <c r="B224" s="12" t="s">
        <v>111</v>
      </c>
      <c r="C224" s="15"/>
      <c r="D224" s="4"/>
      <c r="E224" s="28"/>
      <c r="F224" s="29"/>
    </row>
    <row r="225" spans="1:7" x14ac:dyDescent="0.35">
      <c r="A225" s="22"/>
      <c r="B225" s="12"/>
      <c r="C225" s="15"/>
      <c r="D225" s="4"/>
      <c r="E225" s="28"/>
      <c r="F225" s="29"/>
    </row>
    <row r="226" spans="1:7" ht="31" x14ac:dyDescent="0.35">
      <c r="A226" s="22"/>
      <c r="B226" s="12" t="s">
        <v>112</v>
      </c>
      <c r="C226" s="15"/>
      <c r="D226" s="4"/>
      <c r="E226" s="28"/>
      <c r="F226" s="29"/>
    </row>
    <row r="227" spans="1:7" x14ac:dyDescent="0.35">
      <c r="A227" s="22"/>
      <c r="B227" s="12"/>
      <c r="C227" s="15"/>
      <c r="D227" s="4"/>
      <c r="E227" s="28"/>
      <c r="F227" s="29"/>
    </row>
    <row r="228" spans="1:7" ht="77.5" x14ac:dyDescent="0.35">
      <c r="A228" s="4"/>
      <c r="B228" s="12" t="s">
        <v>113</v>
      </c>
      <c r="C228" s="4"/>
      <c r="D228" s="4"/>
      <c r="E228" s="31"/>
      <c r="F228" s="29"/>
    </row>
    <row r="229" spans="1:7" x14ac:dyDescent="0.35">
      <c r="A229" s="4"/>
      <c r="B229" s="13"/>
      <c r="C229" s="4"/>
      <c r="D229" s="4"/>
      <c r="E229" s="28"/>
      <c r="F229" s="29"/>
    </row>
    <row r="230" spans="1:7" ht="17.5" x14ac:dyDescent="0.35">
      <c r="A230" s="4">
        <v>36</v>
      </c>
      <c r="B230" s="13" t="s">
        <v>59</v>
      </c>
      <c r="C230" s="4" t="s">
        <v>256</v>
      </c>
      <c r="D230" s="4">
        <v>396</v>
      </c>
      <c r="E230" s="28"/>
      <c r="F230" s="29">
        <f>D230*E230</f>
        <v>0</v>
      </c>
    </row>
    <row r="231" spans="1:7" x14ac:dyDescent="0.35">
      <c r="A231" s="4"/>
      <c r="B231" s="13"/>
      <c r="C231" s="4"/>
      <c r="D231" s="4"/>
      <c r="E231" s="28"/>
      <c r="F231" s="29"/>
    </row>
    <row r="232" spans="1:7" x14ac:dyDescent="0.35">
      <c r="A232" s="4">
        <v>37</v>
      </c>
      <c r="B232" s="37" t="s">
        <v>253</v>
      </c>
      <c r="C232" s="4" t="s">
        <v>85</v>
      </c>
      <c r="D232" s="4">
        <v>960</v>
      </c>
      <c r="E232" s="28"/>
      <c r="F232" s="29">
        <f>D232*E232</f>
        <v>0</v>
      </c>
      <c r="G232" s="7"/>
    </row>
    <row r="233" spans="1:7" x14ac:dyDescent="0.35">
      <c r="A233" s="4"/>
      <c r="B233" s="13"/>
      <c r="C233" s="4"/>
      <c r="D233" s="4"/>
      <c r="E233" s="28"/>
      <c r="F233" s="32">
        <f>SUM(F195:F232)</f>
        <v>0</v>
      </c>
    </row>
    <row r="234" spans="1:7" ht="15" customHeight="1" x14ac:dyDescent="0.35">
      <c r="A234" s="22"/>
      <c r="B234" s="9" t="s">
        <v>117</v>
      </c>
      <c r="C234" s="15"/>
      <c r="D234" s="4"/>
      <c r="E234" s="31"/>
      <c r="F234" s="29"/>
    </row>
    <row r="235" spans="1:7" ht="15" customHeight="1" x14ac:dyDescent="0.35">
      <c r="A235" s="22"/>
      <c r="B235" s="16"/>
      <c r="C235" s="15"/>
      <c r="D235" s="4"/>
      <c r="E235" s="31"/>
      <c r="F235" s="29"/>
    </row>
    <row r="236" spans="1:7" ht="31" x14ac:dyDescent="0.35">
      <c r="A236" s="22"/>
      <c r="B236" s="10" t="s">
        <v>100</v>
      </c>
      <c r="C236" s="15"/>
      <c r="D236" s="4"/>
      <c r="E236" s="31"/>
      <c r="F236" s="29"/>
    </row>
    <row r="237" spans="1:7" x14ac:dyDescent="0.35">
      <c r="A237" s="33"/>
      <c r="B237" s="13"/>
      <c r="C237" s="4"/>
      <c r="D237" s="4"/>
      <c r="E237" s="31"/>
      <c r="F237" s="29"/>
    </row>
    <row r="238" spans="1:7" x14ac:dyDescent="0.35">
      <c r="A238" s="33"/>
      <c r="B238" s="9" t="s">
        <v>51</v>
      </c>
      <c r="C238" s="4"/>
      <c r="D238" s="4"/>
      <c r="E238" s="31"/>
      <c r="F238" s="29"/>
    </row>
    <row r="239" spans="1:7" x14ac:dyDescent="0.35">
      <c r="A239" s="33"/>
      <c r="B239" s="9"/>
      <c r="C239" s="4"/>
      <c r="D239" s="4"/>
      <c r="E239" s="31"/>
      <c r="F239" s="29"/>
    </row>
    <row r="240" spans="1:7" x14ac:dyDescent="0.35">
      <c r="A240" s="4">
        <v>38</v>
      </c>
      <c r="B240" s="13" t="s">
        <v>62</v>
      </c>
      <c r="C240" s="4" t="s">
        <v>85</v>
      </c>
      <c r="D240" s="4">
        <v>456</v>
      </c>
      <c r="E240" s="28"/>
      <c r="F240" s="29">
        <f>D240*E240</f>
        <v>0</v>
      </c>
      <c r="G240" s="7"/>
    </row>
    <row r="241" spans="1:7" x14ac:dyDescent="0.35">
      <c r="A241" s="4"/>
      <c r="B241" s="13"/>
      <c r="C241" s="24"/>
      <c r="D241" s="24"/>
      <c r="E241" s="26"/>
      <c r="F241" s="29"/>
    </row>
    <row r="242" spans="1:7" ht="22.25" customHeight="1" x14ac:dyDescent="0.35">
      <c r="A242" s="4">
        <v>39</v>
      </c>
      <c r="B242" s="12" t="s">
        <v>68</v>
      </c>
      <c r="C242" s="4" t="s">
        <v>85</v>
      </c>
      <c r="D242" s="4">
        <v>580</v>
      </c>
      <c r="E242" s="28"/>
      <c r="F242" s="29">
        <f>D242*E242</f>
        <v>0</v>
      </c>
      <c r="G242" s="7"/>
    </row>
    <row r="243" spans="1:7" x14ac:dyDescent="0.35">
      <c r="A243" s="24"/>
      <c r="B243" s="13"/>
      <c r="C243" s="24"/>
      <c r="D243" s="24"/>
      <c r="E243" s="26"/>
      <c r="F243" s="29"/>
    </row>
    <row r="244" spans="1:7" ht="36" customHeight="1" x14ac:dyDescent="0.35">
      <c r="A244" s="4">
        <v>40</v>
      </c>
      <c r="B244" s="12" t="s">
        <v>127</v>
      </c>
      <c r="C244" s="4" t="s">
        <v>85</v>
      </c>
      <c r="D244" s="4">
        <v>1250</v>
      </c>
      <c r="E244" s="28"/>
      <c r="F244" s="29">
        <f>D244*E244</f>
        <v>0</v>
      </c>
    </row>
    <row r="245" spans="1:7" x14ac:dyDescent="0.35">
      <c r="A245" s="4"/>
      <c r="B245" s="12"/>
      <c r="C245" s="4"/>
      <c r="D245" s="4"/>
      <c r="E245" s="28"/>
      <c r="F245" s="32">
        <f>SUM(F234:F244)</f>
        <v>0</v>
      </c>
    </row>
    <row r="246" spans="1:7" x14ac:dyDescent="0.35">
      <c r="A246" s="4"/>
      <c r="B246" s="11" t="s">
        <v>172</v>
      </c>
      <c r="C246" s="4"/>
      <c r="D246" s="4"/>
      <c r="E246" s="28"/>
      <c r="F246" s="29"/>
    </row>
    <row r="247" spans="1:7" x14ac:dyDescent="0.35">
      <c r="A247" s="4"/>
      <c r="B247" s="12"/>
      <c r="C247" s="4"/>
      <c r="D247" s="4"/>
      <c r="E247" s="28"/>
      <c r="F247" s="29"/>
    </row>
    <row r="248" spans="1:7" ht="31" x14ac:dyDescent="0.35">
      <c r="A248" s="4"/>
      <c r="B248" s="38" t="s">
        <v>257</v>
      </c>
      <c r="C248" s="4"/>
      <c r="D248" s="4"/>
      <c r="E248" s="28"/>
      <c r="F248" s="29"/>
    </row>
    <row r="249" spans="1:7" x14ac:dyDescent="0.35">
      <c r="A249" s="4"/>
      <c r="B249" s="12"/>
      <c r="C249" s="4"/>
      <c r="D249" s="4"/>
      <c r="E249" s="28"/>
      <c r="F249" s="29"/>
    </row>
    <row r="250" spans="1:7" x14ac:dyDescent="0.35">
      <c r="A250" s="4">
        <v>41</v>
      </c>
      <c r="B250" s="12" t="s">
        <v>169</v>
      </c>
      <c r="C250" s="4" t="s">
        <v>85</v>
      </c>
      <c r="D250" s="39">
        <v>960</v>
      </c>
      <c r="E250" s="28"/>
      <c r="F250" s="29">
        <f>D250*E250</f>
        <v>0</v>
      </c>
      <c r="G250" s="7"/>
    </row>
    <row r="251" spans="1:7" x14ac:dyDescent="0.35">
      <c r="A251" s="24"/>
      <c r="B251" s="13"/>
      <c r="C251" s="24"/>
      <c r="D251" s="24"/>
      <c r="E251" s="26"/>
      <c r="F251" s="29"/>
      <c r="G251" s="7"/>
    </row>
    <row r="252" spans="1:7" x14ac:dyDescent="0.35">
      <c r="A252" s="24"/>
      <c r="B252" s="11" t="s">
        <v>89</v>
      </c>
      <c r="C252" s="4"/>
      <c r="D252" s="4"/>
      <c r="E252" s="26"/>
      <c r="F252" s="30">
        <f>SUM(F246:F251)</f>
        <v>0</v>
      </c>
    </row>
    <row r="253" spans="1:7" x14ac:dyDescent="0.35">
      <c r="A253" s="24"/>
      <c r="B253" s="11"/>
      <c r="C253" s="4"/>
      <c r="D253" s="4"/>
      <c r="E253" s="26"/>
      <c r="F253" s="40"/>
    </row>
    <row r="254" spans="1:7" s="2" customFormat="1" x14ac:dyDescent="0.35">
      <c r="A254" s="24"/>
      <c r="B254" s="8" t="s">
        <v>135</v>
      </c>
      <c r="C254" s="24"/>
      <c r="D254" s="24"/>
      <c r="E254" s="26"/>
      <c r="F254" s="29"/>
    </row>
    <row r="255" spans="1:7" s="2" customFormat="1" x14ac:dyDescent="0.35">
      <c r="A255" s="24"/>
      <c r="B255" s="9"/>
      <c r="C255" s="24"/>
      <c r="D255" s="24"/>
      <c r="E255" s="26"/>
      <c r="F255" s="29"/>
    </row>
    <row r="256" spans="1:7" s="2" customFormat="1" x14ac:dyDescent="0.35">
      <c r="A256" s="24"/>
      <c r="B256" s="9" t="s">
        <v>7</v>
      </c>
      <c r="C256" s="24"/>
      <c r="D256" s="24"/>
      <c r="E256" s="26"/>
      <c r="F256" s="29"/>
    </row>
    <row r="257" spans="1:6" x14ac:dyDescent="0.35">
      <c r="A257" s="4"/>
      <c r="B257" s="16"/>
      <c r="C257" s="4"/>
      <c r="D257" s="4"/>
      <c r="E257" s="28"/>
      <c r="F257" s="29"/>
    </row>
    <row r="258" spans="1:6" x14ac:dyDescent="0.35">
      <c r="A258" s="33"/>
      <c r="B258" s="9" t="s">
        <v>237</v>
      </c>
      <c r="C258" s="4"/>
      <c r="D258" s="4"/>
      <c r="E258" s="36"/>
      <c r="F258" s="29"/>
    </row>
    <row r="259" spans="1:6" x14ac:dyDescent="0.35">
      <c r="A259" s="33"/>
      <c r="B259" s="13"/>
      <c r="C259" s="4"/>
      <c r="D259" s="4"/>
      <c r="E259" s="36"/>
      <c r="F259" s="29"/>
    </row>
    <row r="260" spans="1:6" x14ac:dyDescent="0.35">
      <c r="A260" s="33"/>
      <c r="B260" s="9" t="s">
        <v>50</v>
      </c>
      <c r="C260" s="4"/>
      <c r="D260" s="4"/>
      <c r="E260" s="36"/>
      <c r="F260" s="29"/>
    </row>
    <row r="261" spans="1:6" x14ac:dyDescent="0.35">
      <c r="A261" s="33"/>
      <c r="B261" s="9"/>
      <c r="C261" s="4"/>
      <c r="D261" s="4"/>
      <c r="E261" s="36"/>
      <c r="F261" s="29"/>
    </row>
    <row r="262" spans="1:6" x14ac:dyDescent="0.35">
      <c r="A262" s="33"/>
      <c r="B262" s="9" t="s">
        <v>128</v>
      </c>
      <c r="C262" s="4"/>
      <c r="D262" s="4"/>
      <c r="E262" s="36"/>
      <c r="F262" s="29"/>
    </row>
    <row r="263" spans="1:6" x14ac:dyDescent="0.35">
      <c r="A263" s="33"/>
      <c r="B263" s="9"/>
      <c r="C263" s="4"/>
      <c r="D263" s="4"/>
      <c r="E263" s="36"/>
      <c r="F263" s="29"/>
    </row>
    <row r="264" spans="1:6" x14ac:dyDescent="0.35">
      <c r="A264" s="33"/>
      <c r="B264" s="17" t="s">
        <v>129</v>
      </c>
      <c r="C264" s="4"/>
      <c r="D264" s="4"/>
      <c r="E264" s="36"/>
      <c r="F264" s="29"/>
    </row>
    <row r="265" spans="1:6" x14ac:dyDescent="0.35">
      <c r="A265" s="33"/>
      <c r="B265" s="9"/>
      <c r="C265" s="4"/>
      <c r="D265" s="4"/>
      <c r="E265" s="36"/>
      <c r="F265" s="29"/>
    </row>
    <row r="266" spans="1:6" ht="62" x14ac:dyDescent="0.35">
      <c r="A266" s="33"/>
      <c r="B266" s="12" t="s">
        <v>130</v>
      </c>
      <c r="C266" s="4"/>
      <c r="D266" s="4"/>
      <c r="E266" s="36"/>
      <c r="F266" s="29"/>
    </row>
    <row r="267" spans="1:6" x14ac:dyDescent="0.35">
      <c r="A267" s="33"/>
      <c r="B267" s="9"/>
      <c r="C267" s="4"/>
      <c r="D267" s="4"/>
      <c r="E267" s="36"/>
      <c r="F267" s="29"/>
    </row>
    <row r="268" spans="1:6" x14ac:dyDescent="0.35">
      <c r="A268" s="33"/>
      <c r="B268" s="17" t="s">
        <v>131</v>
      </c>
      <c r="C268" s="4"/>
      <c r="D268" s="4"/>
      <c r="E268" s="36"/>
      <c r="F268" s="29"/>
    </row>
    <row r="269" spans="1:6" x14ac:dyDescent="0.35">
      <c r="A269" s="33"/>
      <c r="B269" s="9"/>
      <c r="C269" s="4"/>
      <c r="D269" s="4"/>
      <c r="E269" s="36"/>
      <c r="F269" s="29"/>
    </row>
    <row r="270" spans="1:6" ht="28.5" customHeight="1" x14ac:dyDescent="0.35">
      <c r="A270" s="33"/>
      <c r="B270" s="12" t="s">
        <v>132</v>
      </c>
      <c r="C270" s="4"/>
      <c r="D270" s="4"/>
      <c r="E270" s="36"/>
      <c r="F270" s="29"/>
    </row>
    <row r="271" spans="1:6" x14ac:dyDescent="0.35">
      <c r="A271" s="33"/>
      <c r="B271" s="9"/>
      <c r="C271" s="4"/>
      <c r="D271" s="4"/>
      <c r="E271" s="36"/>
      <c r="F271" s="29"/>
    </row>
    <row r="272" spans="1:6" x14ac:dyDescent="0.35">
      <c r="A272" s="33"/>
      <c r="B272" s="17" t="s">
        <v>133</v>
      </c>
      <c r="C272" s="4"/>
      <c r="D272" s="4"/>
      <c r="E272" s="36"/>
      <c r="F272" s="29"/>
    </row>
    <row r="273" spans="1:7" x14ac:dyDescent="0.35">
      <c r="A273" s="33"/>
      <c r="B273" s="9"/>
      <c r="C273" s="4"/>
      <c r="D273" s="4"/>
      <c r="E273" s="36"/>
      <c r="F273" s="29"/>
    </row>
    <row r="274" spans="1:7" ht="46.5" x14ac:dyDescent="0.35">
      <c r="A274" s="33"/>
      <c r="B274" s="12" t="s">
        <v>134</v>
      </c>
      <c r="C274" s="4"/>
      <c r="D274" s="4"/>
      <c r="E274" s="36"/>
      <c r="F274" s="29"/>
    </row>
    <row r="275" spans="1:7" x14ac:dyDescent="0.35">
      <c r="A275" s="33"/>
      <c r="B275" s="12"/>
      <c r="C275" s="4"/>
      <c r="D275" s="4"/>
      <c r="E275" s="36"/>
      <c r="F275" s="29"/>
    </row>
    <row r="276" spans="1:7" x14ac:dyDescent="0.35">
      <c r="A276" s="33"/>
      <c r="B276" s="10" t="s">
        <v>140</v>
      </c>
      <c r="C276" s="4"/>
      <c r="D276" s="4"/>
      <c r="E276" s="36"/>
      <c r="F276" s="29"/>
    </row>
    <row r="277" spans="1:7" x14ac:dyDescent="0.35">
      <c r="A277" s="33"/>
      <c r="B277" s="12"/>
      <c r="C277" s="4"/>
      <c r="D277" s="4"/>
      <c r="E277" s="36"/>
      <c r="F277" s="29"/>
    </row>
    <row r="278" spans="1:7" ht="31" x14ac:dyDescent="0.35">
      <c r="A278" s="4">
        <v>42</v>
      </c>
      <c r="B278" s="12" t="s">
        <v>139</v>
      </c>
      <c r="C278" s="4" t="s">
        <v>256</v>
      </c>
      <c r="D278" s="4">
        <v>320</v>
      </c>
      <c r="E278" s="28"/>
      <c r="F278" s="29">
        <f>D278*E278</f>
        <v>0</v>
      </c>
    </row>
    <row r="279" spans="1:7" x14ac:dyDescent="0.35">
      <c r="A279" s="33"/>
      <c r="B279" s="9"/>
      <c r="C279" s="4"/>
      <c r="D279" s="4"/>
      <c r="E279" s="36"/>
      <c r="F279" s="29"/>
    </row>
    <row r="280" spans="1:7" x14ac:dyDescent="0.35">
      <c r="A280" s="33"/>
      <c r="B280" s="17" t="s">
        <v>86</v>
      </c>
      <c r="C280" s="4"/>
      <c r="D280" s="4"/>
      <c r="E280" s="36"/>
      <c r="F280" s="29"/>
    </row>
    <row r="281" spans="1:7" x14ac:dyDescent="0.35">
      <c r="A281" s="33"/>
      <c r="B281" s="13"/>
      <c r="C281" s="4"/>
      <c r="D281" s="4"/>
      <c r="E281" s="36"/>
      <c r="F281" s="29"/>
    </row>
    <row r="282" spans="1:7" ht="31" x14ac:dyDescent="0.35">
      <c r="A282" s="4">
        <v>43</v>
      </c>
      <c r="B282" s="12" t="s">
        <v>75</v>
      </c>
      <c r="C282" s="4" t="s">
        <v>256</v>
      </c>
      <c r="D282" s="4">
        <v>560</v>
      </c>
      <c r="E282" s="28"/>
      <c r="F282" s="29">
        <f>D282*E282</f>
        <v>0</v>
      </c>
      <c r="G282" s="57"/>
    </row>
    <row r="283" spans="1:7" x14ac:dyDescent="0.35">
      <c r="A283" s="4"/>
      <c r="B283" s="13"/>
      <c r="C283" s="4"/>
      <c r="D283" s="4"/>
      <c r="E283" s="28"/>
      <c r="F283" s="29"/>
      <c r="G283" s="57"/>
    </row>
    <row r="284" spans="1:7" ht="31" x14ac:dyDescent="0.35">
      <c r="A284" s="4">
        <v>44</v>
      </c>
      <c r="B284" s="12" t="s">
        <v>76</v>
      </c>
      <c r="C284" s="4" t="s">
        <v>256</v>
      </c>
      <c r="D284" s="4">
        <v>560</v>
      </c>
      <c r="E284" s="28"/>
      <c r="F284" s="29">
        <f>D284*E284</f>
        <v>0</v>
      </c>
      <c r="G284" s="57"/>
    </row>
    <row r="285" spans="1:7" x14ac:dyDescent="0.35">
      <c r="A285" s="4"/>
      <c r="B285" s="12"/>
      <c r="C285" s="4"/>
      <c r="D285" s="4"/>
      <c r="E285" s="28"/>
      <c r="F285" s="29"/>
      <c r="G285" s="57"/>
    </row>
    <row r="286" spans="1:7" ht="17.5" x14ac:dyDescent="0.35">
      <c r="A286" s="4">
        <v>45</v>
      </c>
      <c r="B286" s="12" t="s">
        <v>77</v>
      </c>
      <c r="C286" s="4" t="s">
        <v>256</v>
      </c>
      <c r="D286" s="4">
        <v>560</v>
      </c>
      <c r="E286" s="28"/>
      <c r="F286" s="29">
        <f>D286*E286</f>
        <v>0</v>
      </c>
      <c r="G286" s="57"/>
    </row>
    <row r="287" spans="1:7" x14ac:dyDescent="0.35">
      <c r="A287" s="4"/>
      <c r="B287" s="13"/>
      <c r="C287" s="4"/>
      <c r="D287" s="4"/>
      <c r="E287" s="28"/>
      <c r="F287" s="29"/>
      <c r="G287" s="57"/>
    </row>
    <row r="288" spans="1:7" ht="17.5" x14ac:dyDescent="0.35">
      <c r="A288" s="4">
        <v>46</v>
      </c>
      <c r="B288" s="12" t="s">
        <v>247</v>
      </c>
      <c r="C288" s="4" t="s">
        <v>256</v>
      </c>
      <c r="D288" s="4">
        <v>560</v>
      </c>
      <c r="E288" s="28"/>
      <c r="F288" s="29">
        <f>D288*E288</f>
        <v>0</v>
      </c>
      <c r="G288" s="57"/>
    </row>
    <row r="289" spans="1:6" x14ac:dyDescent="0.35">
      <c r="A289" s="4"/>
      <c r="B289" s="13"/>
      <c r="C289" s="4"/>
      <c r="D289" s="4"/>
      <c r="E289" s="28"/>
      <c r="F289" s="29"/>
    </row>
    <row r="290" spans="1:6" ht="31" x14ac:dyDescent="0.35">
      <c r="A290" s="4">
        <v>47</v>
      </c>
      <c r="B290" s="12" t="s">
        <v>73</v>
      </c>
      <c r="C290" s="4" t="s">
        <v>256</v>
      </c>
      <c r="D290" s="4">
        <v>1491</v>
      </c>
      <c r="E290" s="28"/>
      <c r="F290" s="29">
        <f>D290*E290</f>
        <v>0</v>
      </c>
    </row>
    <row r="291" spans="1:6" x14ac:dyDescent="0.35">
      <c r="A291" s="4"/>
      <c r="B291" s="12"/>
      <c r="C291" s="4"/>
      <c r="D291" s="4"/>
      <c r="E291" s="28"/>
      <c r="F291" s="29"/>
    </row>
    <row r="292" spans="1:6" ht="31" x14ac:dyDescent="0.35">
      <c r="A292" s="4">
        <v>48</v>
      </c>
      <c r="B292" s="12" t="s">
        <v>78</v>
      </c>
      <c r="C292" s="4" t="s">
        <v>256</v>
      </c>
      <c r="D292" s="4">
        <v>84</v>
      </c>
      <c r="E292" s="28"/>
      <c r="F292" s="29">
        <f>D292*E292</f>
        <v>0</v>
      </c>
    </row>
    <row r="293" spans="1:6" x14ac:dyDescent="0.35">
      <c r="A293" s="4"/>
      <c r="B293" s="12"/>
      <c r="C293" s="4"/>
      <c r="D293" s="4"/>
      <c r="E293" s="28"/>
      <c r="F293" s="29"/>
    </row>
    <row r="294" spans="1:6" ht="31" x14ac:dyDescent="0.35">
      <c r="A294" s="4">
        <v>49</v>
      </c>
      <c r="B294" s="12" t="s">
        <v>79</v>
      </c>
      <c r="C294" s="4" t="s">
        <v>256</v>
      </c>
      <c r="D294" s="4">
        <v>84</v>
      </c>
      <c r="E294" s="28"/>
      <c r="F294" s="29">
        <f>D294*E294</f>
        <v>0</v>
      </c>
    </row>
    <row r="295" spans="1:6" x14ac:dyDescent="0.35">
      <c r="A295" s="4"/>
      <c r="B295" s="12"/>
      <c r="C295" s="4"/>
      <c r="D295" s="4"/>
      <c r="E295" s="28"/>
      <c r="F295" s="29"/>
    </row>
    <row r="296" spans="1:6" ht="31" x14ac:dyDescent="0.35">
      <c r="A296" s="4">
        <v>50</v>
      </c>
      <c r="B296" s="12" t="s">
        <v>248</v>
      </c>
      <c r="C296" s="4" t="s">
        <v>256</v>
      </c>
      <c r="D296" s="4">
        <v>84</v>
      </c>
      <c r="E296" s="28"/>
      <c r="F296" s="29">
        <f>D296*E296</f>
        <v>0</v>
      </c>
    </row>
    <row r="297" spans="1:6" x14ac:dyDescent="0.35">
      <c r="A297" s="4"/>
      <c r="B297" s="12"/>
      <c r="C297" s="4"/>
      <c r="D297" s="4"/>
      <c r="E297" s="28"/>
      <c r="F297" s="29"/>
    </row>
    <row r="298" spans="1:6" ht="31" x14ac:dyDescent="0.35">
      <c r="A298" s="4">
        <v>51</v>
      </c>
      <c r="B298" s="12" t="s">
        <v>80</v>
      </c>
      <c r="C298" s="4" t="s">
        <v>256</v>
      </c>
      <c r="D298" s="4">
        <v>61</v>
      </c>
      <c r="E298" s="28"/>
      <c r="F298" s="29">
        <f>D298*E298</f>
        <v>0</v>
      </c>
    </row>
    <row r="299" spans="1:6" x14ac:dyDescent="0.35">
      <c r="A299" s="4"/>
      <c r="B299" s="13"/>
      <c r="C299" s="4"/>
      <c r="D299" s="4"/>
      <c r="E299" s="28"/>
      <c r="F299" s="29"/>
    </row>
    <row r="300" spans="1:6" ht="17.5" x14ac:dyDescent="0.35">
      <c r="A300" s="4">
        <v>52</v>
      </c>
      <c r="B300" s="13" t="s">
        <v>81</v>
      </c>
      <c r="C300" s="4" t="s">
        <v>256</v>
      </c>
      <c r="D300" s="4">
        <v>61</v>
      </c>
      <c r="E300" s="28"/>
      <c r="F300" s="29">
        <f>D300*E300</f>
        <v>0</v>
      </c>
    </row>
    <row r="301" spans="1:6" x14ac:dyDescent="0.35">
      <c r="A301" s="4"/>
      <c r="B301" s="13"/>
      <c r="C301" s="4"/>
      <c r="D301" s="4"/>
      <c r="E301" s="28"/>
      <c r="F301" s="29"/>
    </row>
    <row r="302" spans="1:6" x14ac:dyDescent="0.35">
      <c r="A302" s="4"/>
      <c r="B302" s="11" t="s">
        <v>89</v>
      </c>
      <c r="C302" s="4"/>
      <c r="D302" s="4"/>
      <c r="E302" s="26"/>
      <c r="F302" s="30">
        <f>SUM(F253:F301)</f>
        <v>0</v>
      </c>
    </row>
    <row r="303" spans="1:6" x14ac:dyDescent="0.35">
      <c r="A303" s="4"/>
      <c r="B303" s="13"/>
      <c r="C303" s="4"/>
      <c r="D303" s="4"/>
      <c r="E303" s="28"/>
      <c r="F303" s="29"/>
    </row>
    <row r="304" spans="1:6" x14ac:dyDescent="0.35">
      <c r="A304" s="4"/>
      <c r="B304" s="8" t="s">
        <v>136</v>
      </c>
      <c r="C304" s="4"/>
      <c r="D304" s="4"/>
      <c r="E304" s="28"/>
      <c r="F304" s="29"/>
    </row>
    <row r="305" spans="1:6" x14ac:dyDescent="0.35">
      <c r="A305" s="4"/>
      <c r="B305" s="13"/>
      <c r="C305" s="4"/>
      <c r="D305" s="4"/>
      <c r="E305" s="28"/>
      <c r="F305" s="29"/>
    </row>
    <row r="306" spans="1:6" x14ac:dyDescent="0.35">
      <c r="A306" s="4"/>
      <c r="B306" s="9" t="s">
        <v>7</v>
      </c>
      <c r="C306" s="4"/>
      <c r="D306" s="4"/>
      <c r="E306" s="28"/>
      <c r="F306" s="29"/>
    </row>
    <row r="307" spans="1:6" x14ac:dyDescent="0.35">
      <c r="A307" s="4"/>
      <c r="B307" s="16"/>
      <c r="C307" s="4"/>
      <c r="D307" s="4"/>
      <c r="E307" s="28"/>
      <c r="F307" s="29"/>
    </row>
    <row r="308" spans="1:6" x14ac:dyDescent="0.35">
      <c r="A308" s="4"/>
      <c r="B308" s="9" t="s">
        <v>116</v>
      </c>
      <c r="C308" s="4"/>
      <c r="D308" s="4"/>
      <c r="E308" s="28"/>
      <c r="F308" s="29"/>
    </row>
    <row r="309" spans="1:6" x14ac:dyDescent="0.35">
      <c r="A309" s="24"/>
      <c r="B309" s="13"/>
      <c r="C309" s="24"/>
      <c r="D309" s="24"/>
      <c r="E309" s="26"/>
      <c r="F309" s="29"/>
    </row>
    <row r="310" spans="1:6" x14ac:dyDescent="0.35">
      <c r="A310" s="24"/>
      <c r="B310" s="9" t="s">
        <v>50</v>
      </c>
      <c r="C310" s="24"/>
      <c r="D310" s="24"/>
      <c r="E310" s="26"/>
      <c r="F310" s="29"/>
    </row>
    <row r="311" spans="1:6" x14ac:dyDescent="0.35">
      <c r="A311" s="24"/>
      <c r="B311" s="9"/>
      <c r="C311" s="24"/>
      <c r="D311" s="24"/>
      <c r="E311" s="26"/>
      <c r="F311" s="29"/>
    </row>
    <row r="312" spans="1:6" ht="15" customHeight="1" x14ac:dyDescent="0.35">
      <c r="A312" s="22"/>
      <c r="B312" s="9" t="s">
        <v>101</v>
      </c>
      <c r="C312" s="15"/>
      <c r="D312" s="4"/>
      <c r="E312" s="28"/>
      <c r="F312" s="29"/>
    </row>
    <row r="313" spans="1:6" ht="15" customHeight="1" x14ac:dyDescent="0.35">
      <c r="A313" s="22"/>
      <c r="B313" s="9"/>
      <c r="C313" s="15"/>
      <c r="D313" s="4"/>
      <c r="E313" s="28"/>
      <c r="F313" s="29"/>
    </row>
    <row r="314" spans="1:6" ht="93" x14ac:dyDescent="0.35">
      <c r="A314" s="22"/>
      <c r="B314" s="12" t="s">
        <v>102</v>
      </c>
      <c r="C314" s="15"/>
      <c r="D314" s="4"/>
      <c r="E314" s="28"/>
      <c r="F314" s="29"/>
    </row>
    <row r="315" spans="1:6" ht="15" customHeight="1" x14ac:dyDescent="0.35">
      <c r="A315" s="22"/>
      <c r="B315" s="9"/>
      <c r="C315" s="15"/>
      <c r="D315" s="4"/>
      <c r="E315" s="28"/>
      <c r="F315" s="29"/>
    </row>
    <row r="316" spans="1:6" ht="15" customHeight="1" x14ac:dyDescent="0.35">
      <c r="A316" s="22"/>
      <c r="B316" s="9" t="s">
        <v>103</v>
      </c>
      <c r="C316" s="15"/>
      <c r="D316" s="4"/>
      <c r="E316" s="28"/>
      <c r="F316" s="29"/>
    </row>
    <row r="317" spans="1:6" ht="15" customHeight="1" x14ac:dyDescent="0.35">
      <c r="A317" s="22"/>
      <c r="B317" s="9"/>
      <c r="C317" s="15"/>
      <c r="D317" s="4"/>
      <c r="E317" s="28"/>
      <c r="F317" s="29"/>
    </row>
    <row r="318" spans="1:6" ht="93" x14ac:dyDescent="0.35">
      <c r="A318" s="22"/>
      <c r="B318" s="12" t="s">
        <v>104</v>
      </c>
      <c r="C318" s="15"/>
      <c r="D318" s="4"/>
      <c r="E318" s="28"/>
      <c r="F318" s="29"/>
    </row>
    <row r="319" spans="1:6" ht="15" customHeight="1" x14ac:dyDescent="0.35">
      <c r="A319" s="22"/>
      <c r="B319" s="9"/>
      <c r="C319" s="15"/>
      <c r="D319" s="4"/>
      <c r="E319" s="28"/>
      <c r="F319" s="29"/>
    </row>
    <row r="320" spans="1:6" ht="124" x14ac:dyDescent="0.35">
      <c r="A320" s="22"/>
      <c r="B320" s="12" t="s">
        <v>105</v>
      </c>
      <c r="C320" s="15"/>
      <c r="D320" s="4"/>
      <c r="E320" s="28"/>
      <c r="F320" s="29"/>
    </row>
    <row r="321" spans="1:6" ht="15" customHeight="1" x14ac:dyDescent="0.35">
      <c r="A321" s="22"/>
      <c r="B321" s="9"/>
      <c r="C321" s="15"/>
      <c r="D321" s="4"/>
      <c r="E321" s="28"/>
      <c r="F321" s="29"/>
    </row>
    <row r="322" spans="1:6" ht="31" x14ac:dyDescent="0.35">
      <c r="A322" s="22"/>
      <c r="B322" s="12" t="s">
        <v>106</v>
      </c>
      <c r="C322" s="15"/>
      <c r="D322" s="4"/>
      <c r="E322" s="28"/>
      <c r="F322" s="29"/>
    </row>
    <row r="323" spans="1:6" ht="15" customHeight="1" x14ac:dyDescent="0.35">
      <c r="A323" s="22"/>
      <c r="B323" s="9"/>
      <c r="C323" s="15"/>
      <c r="D323" s="4"/>
      <c r="E323" s="28"/>
      <c r="F323" s="29"/>
    </row>
    <row r="324" spans="1:6" ht="46.5" x14ac:dyDescent="0.35">
      <c r="A324" s="22"/>
      <c r="B324" s="12" t="s">
        <v>107</v>
      </c>
      <c r="C324" s="15"/>
      <c r="D324" s="4"/>
      <c r="E324" s="28"/>
      <c r="F324" s="29"/>
    </row>
    <row r="325" spans="1:6" ht="15" customHeight="1" x14ac:dyDescent="0.35">
      <c r="A325" s="22"/>
      <c r="B325" s="9"/>
      <c r="C325" s="15"/>
      <c r="D325" s="4"/>
      <c r="E325" s="28"/>
      <c r="F325" s="29"/>
    </row>
    <row r="326" spans="1:6" ht="46.5" x14ac:dyDescent="0.35">
      <c r="A326" s="22"/>
      <c r="B326" s="12" t="s">
        <v>108</v>
      </c>
      <c r="C326" s="15"/>
      <c r="D326" s="4"/>
      <c r="E326" s="28"/>
      <c r="F326" s="29"/>
    </row>
    <row r="327" spans="1:6" x14ac:dyDescent="0.35">
      <c r="A327" s="22"/>
      <c r="B327" s="12"/>
      <c r="C327" s="15"/>
      <c r="D327" s="4"/>
      <c r="E327" s="28"/>
      <c r="F327" s="29"/>
    </row>
    <row r="328" spans="1:6" ht="46.5" x14ac:dyDescent="0.35">
      <c r="A328" s="22"/>
      <c r="B328" s="12" t="s">
        <v>109</v>
      </c>
      <c r="C328" s="15"/>
      <c r="D328" s="4"/>
      <c r="E328" s="28"/>
      <c r="F328" s="29"/>
    </row>
    <row r="329" spans="1:6" x14ac:dyDescent="0.35">
      <c r="A329" s="22"/>
      <c r="B329" s="12"/>
      <c r="C329" s="15"/>
      <c r="D329" s="4"/>
      <c r="E329" s="28"/>
      <c r="F329" s="29"/>
    </row>
    <row r="330" spans="1:6" ht="62" x14ac:dyDescent="0.35">
      <c r="A330" s="22"/>
      <c r="B330" s="12" t="s">
        <v>110</v>
      </c>
      <c r="C330" s="15"/>
      <c r="D330" s="4"/>
      <c r="E330" s="28"/>
      <c r="F330" s="29"/>
    </row>
    <row r="331" spans="1:6" x14ac:dyDescent="0.35">
      <c r="A331" s="22"/>
      <c r="B331" s="12"/>
      <c r="C331" s="15"/>
      <c r="D331" s="4"/>
      <c r="E331" s="28"/>
      <c r="F331" s="29"/>
    </row>
    <row r="332" spans="1:6" ht="77.5" x14ac:dyDescent="0.35">
      <c r="A332" s="22"/>
      <c r="B332" s="12" t="s">
        <v>111</v>
      </c>
      <c r="C332" s="15"/>
      <c r="D332" s="4"/>
      <c r="E332" s="28"/>
      <c r="F332" s="29"/>
    </row>
    <row r="333" spans="1:6" x14ac:dyDescent="0.35">
      <c r="A333" s="22"/>
      <c r="B333" s="12"/>
      <c r="C333" s="15"/>
      <c r="D333" s="4"/>
      <c r="E333" s="28"/>
      <c r="F333" s="29"/>
    </row>
    <row r="334" spans="1:6" ht="31" x14ac:dyDescent="0.35">
      <c r="A334" s="22"/>
      <c r="B334" s="12" t="s">
        <v>112</v>
      </c>
      <c r="C334" s="15"/>
      <c r="D334" s="4"/>
      <c r="E334" s="28"/>
      <c r="F334" s="29"/>
    </row>
    <row r="335" spans="1:6" x14ac:dyDescent="0.35">
      <c r="A335" s="22"/>
      <c r="B335" s="12"/>
      <c r="C335" s="15"/>
      <c r="D335" s="4"/>
      <c r="E335" s="28"/>
      <c r="F335" s="29"/>
    </row>
    <row r="336" spans="1:6" ht="77.5" x14ac:dyDescent="0.35">
      <c r="A336" s="4"/>
      <c r="B336" s="12" t="s">
        <v>113</v>
      </c>
      <c r="C336" s="4"/>
      <c r="D336" s="4"/>
      <c r="E336" s="31"/>
      <c r="F336" s="29"/>
    </row>
    <row r="337" spans="1:7" x14ac:dyDescent="0.35">
      <c r="A337" s="4"/>
      <c r="B337" s="12"/>
      <c r="C337" s="4"/>
      <c r="D337" s="4"/>
      <c r="E337" s="31"/>
      <c r="F337" s="29"/>
    </row>
    <row r="338" spans="1:7" x14ac:dyDescent="0.35">
      <c r="A338" s="24"/>
      <c r="B338" s="17" t="s">
        <v>60</v>
      </c>
      <c r="C338" s="24"/>
      <c r="D338" s="24"/>
      <c r="E338" s="26"/>
      <c r="F338" s="29"/>
    </row>
    <row r="339" spans="1:7" x14ac:dyDescent="0.35">
      <c r="A339" s="24"/>
      <c r="B339" s="16"/>
      <c r="C339" s="24"/>
      <c r="D339" s="24"/>
      <c r="E339" s="26"/>
      <c r="F339" s="29"/>
    </row>
    <row r="340" spans="1:7" s="5" customFormat="1" ht="31" x14ac:dyDescent="0.35">
      <c r="A340" s="4">
        <v>53</v>
      </c>
      <c r="B340" s="14" t="s">
        <v>235</v>
      </c>
      <c r="C340" s="4" t="s">
        <v>87</v>
      </c>
      <c r="D340" s="4">
        <v>66</v>
      </c>
      <c r="E340" s="28"/>
      <c r="F340" s="29">
        <f>D340*E340</f>
        <v>0</v>
      </c>
      <c r="G340" s="6"/>
    </row>
    <row r="341" spans="1:7" x14ac:dyDescent="0.35">
      <c r="A341" s="4"/>
      <c r="B341" s="13"/>
      <c r="C341" s="24"/>
      <c r="D341" s="24"/>
      <c r="E341" s="26"/>
      <c r="F341" s="29"/>
    </row>
    <row r="342" spans="1:7" ht="31" x14ac:dyDescent="0.35">
      <c r="A342" s="4">
        <v>54</v>
      </c>
      <c r="B342" s="12" t="s">
        <v>88</v>
      </c>
      <c r="C342" s="4" t="s">
        <v>87</v>
      </c>
      <c r="D342" s="4">
        <v>66</v>
      </c>
      <c r="E342" s="28"/>
      <c r="F342" s="29">
        <f>D342*E342</f>
        <v>0</v>
      </c>
    </row>
    <row r="343" spans="1:7" x14ac:dyDescent="0.35">
      <c r="A343" s="4"/>
      <c r="B343" s="13"/>
      <c r="C343" s="4"/>
      <c r="D343" s="4"/>
      <c r="E343" s="28"/>
      <c r="F343" s="29"/>
    </row>
    <row r="344" spans="1:7" x14ac:dyDescent="0.35">
      <c r="A344" s="4">
        <v>55</v>
      </c>
      <c r="B344" s="13" t="s">
        <v>61</v>
      </c>
      <c r="C344" s="4" t="s">
        <v>85</v>
      </c>
      <c r="D344" s="4">
        <v>92</v>
      </c>
      <c r="E344" s="28"/>
      <c r="F344" s="29">
        <f>D344*E344</f>
        <v>0</v>
      </c>
    </row>
    <row r="345" spans="1:7" x14ac:dyDescent="0.35">
      <c r="A345" s="4"/>
      <c r="B345" s="13"/>
      <c r="C345" s="4"/>
      <c r="D345" s="4"/>
      <c r="E345" s="28"/>
      <c r="F345" s="29"/>
    </row>
    <row r="346" spans="1:7" x14ac:dyDescent="0.35">
      <c r="A346" s="4"/>
      <c r="B346" s="11" t="s">
        <v>89</v>
      </c>
      <c r="C346" s="4"/>
      <c r="D346" s="4"/>
      <c r="E346" s="26"/>
      <c r="F346" s="30">
        <f>SUM(F303:F345)</f>
        <v>0</v>
      </c>
    </row>
    <row r="347" spans="1:7" x14ac:dyDescent="0.35">
      <c r="A347" s="4"/>
      <c r="B347" s="13"/>
      <c r="C347" s="4"/>
      <c r="D347" s="4"/>
      <c r="E347" s="28"/>
      <c r="F347" s="29"/>
    </row>
    <row r="348" spans="1:7" x14ac:dyDescent="0.35">
      <c r="A348" s="4"/>
      <c r="B348" s="8" t="s">
        <v>137</v>
      </c>
      <c r="C348" s="4"/>
      <c r="D348" s="4"/>
      <c r="E348" s="28"/>
      <c r="F348" s="29"/>
    </row>
    <row r="349" spans="1:7" x14ac:dyDescent="0.35">
      <c r="A349" s="4"/>
      <c r="B349" s="13"/>
      <c r="C349" s="4"/>
      <c r="D349" s="4"/>
      <c r="E349" s="28"/>
      <c r="F349" s="29"/>
    </row>
    <row r="350" spans="1:7" x14ac:dyDescent="0.35">
      <c r="A350" s="4"/>
      <c r="B350" s="9" t="s">
        <v>7</v>
      </c>
      <c r="C350" s="4"/>
      <c r="D350" s="4"/>
      <c r="E350" s="28"/>
      <c r="F350" s="29"/>
    </row>
    <row r="351" spans="1:7" x14ac:dyDescent="0.35">
      <c r="A351" s="4"/>
      <c r="B351" s="16"/>
      <c r="C351" s="4"/>
      <c r="D351" s="4"/>
      <c r="E351" s="28"/>
      <c r="F351" s="29"/>
    </row>
    <row r="352" spans="1:7" x14ac:dyDescent="0.35">
      <c r="A352" s="4"/>
      <c r="B352" s="9" t="s">
        <v>116</v>
      </c>
      <c r="C352" s="4"/>
      <c r="D352" s="4"/>
      <c r="E352" s="28"/>
      <c r="F352" s="29"/>
    </row>
    <row r="353" spans="1:6" x14ac:dyDescent="0.35">
      <c r="A353" s="24"/>
      <c r="B353" s="13"/>
      <c r="C353" s="24"/>
      <c r="D353" s="24"/>
      <c r="E353" s="26"/>
      <c r="F353" s="29"/>
    </row>
    <row r="354" spans="1:6" x14ac:dyDescent="0.35">
      <c r="A354" s="24"/>
      <c r="B354" s="9" t="s">
        <v>50</v>
      </c>
      <c r="C354" s="24"/>
      <c r="D354" s="24"/>
      <c r="E354" s="26"/>
      <c r="F354" s="29"/>
    </row>
    <row r="355" spans="1:6" x14ac:dyDescent="0.35">
      <c r="A355" s="24"/>
      <c r="B355" s="9"/>
      <c r="C355" s="24"/>
      <c r="D355" s="24"/>
      <c r="E355" s="26"/>
      <c r="F355" s="29"/>
    </row>
    <row r="356" spans="1:6" ht="15" customHeight="1" x14ac:dyDescent="0.35">
      <c r="A356" s="22"/>
      <c r="B356" s="9" t="s">
        <v>101</v>
      </c>
      <c r="C356" s="15"/>
      <c r="D356" s="4"/>
      <c r="E356" s="28"/>
      <c r="F356" s="29"/>
    </row>
    <row r="357" spans="1:6" ht="15" customHeight="1" x14ac:dyDescent="0.35">
      <c r="A357" s="22"/>
      <c r="B357" s="9"/>
      <c r="C357" s="15"/>
      <c r="D357" s="4"/>
      <c r="E357" s="28"/>
      <c r="F357" s="29"/>
    </row>
    <row r="358" spans="1:6" ht="93" x14ac:dyDescent="0.35">
      <c r="A358" s="22"/>
      <c r="B358" s="12" t="s">
        <v>102</v>
      </c>
      <c r="C358" s="15"/>
      <c r="D358" s="4"/>
      <c r="E358" s="28"/>
      <c r="F358" s="29"/>
    </row>
    <row r="359" spans="1:6" ht="15" customHeight="1" x14ac:dyDescent="0.35">
      <c r="A359" s="22"/>
      <c r="B359" s="9"/>
      <c r="C359" s="15"/>
      <c r="D359" s="4"/>
      <c r="E359" s="28"/>
      <c r="F359" s="29"/>
    </row>
    <row r="360" spans="1:6" ht="15" customHeight="1" x14ac:dyDescent="0.35">
      <c r="A360" s="22"/>
      <c r="B360" s="9" t="s">
        <v>103</v>
      </c>
      <c r="C360" s="15"/>
      <c r="D360" s="4"/>
      <c r="E360" s="28"/>
      <c r="F360" s="29"/>
    </row>
    <row r="361" spans="1:6" ht="15" customHeight="1" x14ac:dyDescent="0.35">
      <c r="A361" s="22"/>
      <c r="B361" s="9"/>
      <c r="C361" s="15"/>
      <c r="D361" s="4"/>
      <c r="E361" s="28"/>
      <c r="F361" s="29"/>
    </row>
    <row r="362" spans="1:6" ht="93" x14ac:dyDescent="0.35">
      <c r="A362" s="22"/>
      <c r="B362" s="12" t="s">
        <v>104</v>
      </c>
      <c r="C362" s="15"/>
      <c r="D362" s="4"/>
      <c r="E362" s="28"/>
      <c r="F362" s="29"/>
    </row>
    <row r="363" spans="1:6" ht="15" customHeight="1" x14ac:dyDescent="0.35">
      <c r="A363" s="22"/>
      <c r="B363" s="9"/>
      <c r="C363" s="15"/>
      <c r="D363" s="4"/>
      <c r="E363" s="28"/>
      <c r="F363" s="29"/>
    </row>
    <row r="364" spans="1:6" ht="124" x14ac:dyDescent="0.35">
      <c r="A364" s="22"/>
      <c r="B364" s="12" t="s">
        <v>105</v>
      </c>
      <c r="C364" s="15"/>
      <c r="D364" s="4"/>
      <c r="E364" s="28"/>
      <c r="F364" s="29"/>
    </row>
    <row r="365" spans="1:6" ht="15" customHeight="1" x14ac:dyDescent="0.35">
      <c r="A365" s="22"/>
      <c r="B365" s="9"/>
      <c r="C365" s="15"/>
      <c r="D365" s="4"/>
      <c r="E365" s="28"/>
      <c r="F365" s="29"/>
    </row>
    <row r="366" spans="1:6" ht="31" x14ac:dyDescent="0.35">
      <c r="A366" s="22"/>
      <c r="B366" s="12" t="s">
        <v>106</v>
      </c>
      <c r="C366" s="15"/>
      <c r="D366" s="4"/>
      <c r="E366" s="28"/>
      <c r="F366" s="29"/>
    </row>
    <row r="367" spans="1:6" ht="15" customHeight="1" x14ac:dyDescent="0.35">
      <c r="A367" s="22"/>
      <c r="B367" s="9"/>
      <c r="C367" s="15"/>
      <c r="D367" s="4"/>
      <c r="E367" s="28"/>
      <c r="F367" s="29"/>
    </row>
    <row r="368" spans="1:6" ht="46.5" x14ac:dyDescent="0.35">
      <c r="A368" s="22"/>
      <c r="B368" s="12" t="s">
        <v>107</v>
      </c>
      <c r="C368" s="15"/>
      <c r="D368" s="4"/>
      <c r="E368" s="28"/>
      <c r="F368" s="29"/>
    </row>
    <row r="369" spans="1:6" ht="15" customHeight="1" x14ac:dyDescent="0.35">
      <c r="A369" s="22"/>
      <c r="B369" s="9"/>
      <c r="C369" s="15"/>
      <c r="D369" s="4"/>
      <c r="E369" s="28"/>
      <c r="F369" s="29"/>
    </row>
    <row r="370" spans="1:6" ht="46.5" x14ac:dyDescent="0.35">
      <c r="A370" s="22"/>
      <c r="B370" s="12" t="s">
        <v>108</v>
      </c>
      <c r="C370" s="15"/>
      <c r="D370" s="4"/>
      <c r="E370" s="28"/>
      <c r="F370" s="29"/>
    </row>
    <row r="371" spans="1:6" x14ac:dyDescent="0.35">
      <c r="A371" s="22"/>
      <c r="B371" s="12"/>
      <c r="C371" s="15"/>
      <c r="D371" s="4"/>
      <c r="E371" s="28"/>
      <c r="F371" s="29"/>
    </row>
    <row r="372" spans="1:6" ht="46.5" x14ac:dyDescent="0.35">
      <c r="A372" s="22"/>
      <c r="B372" s="12" t="s">
        <v>109</v>
      </c>
      <c r="C372" s="15"/>
      <c r="D372" s="4"/>
      <c r="E372" s="28"/>
      <c r="F372" s="29"/>
    </row>
    <row r="373" spans="1:6" x14ac:dyDescent="0.35">
      <c r="A373" s="22"/>
      <c r="B373" s="12"/>
      <c r="C373" s="15"/>
      <c r="D373" s="4"/>
      <c r="E373" s="28"/>
      <c r="F373" s="29"/>
    </row>
    <row r="374" spans="1:6" ht="62" x14ac:dyDescent="0.35">
      <c r="A374" s="22"/>
      <c r="B374" s="12" t="s">
        <v>110</v>
      </c>
      <c r="C374" s="15"/>
      <c r="D374" s="4"/>
      <c r="E374" s="28"/>
      <c r="F374" s="29"/>
    </row>
    <row r="375" spans="1:6" x14ac:dyDescent="0.35">
      <c r="A375" s="22"/>
      <c r="B375" s="12"/>
      <c r="C375" s="15"/>
      <c r="D375" s="4"/>
      <c r="E375" s="28"/>
      <c r="F375" s="29"/>
    </row>
    <row r="376" spans="1:6" ht="77.5" x14ac:dyDescent="0.35">
      <c r="A376" s="22"/>
      <c r="B376" s="12" t="s">
        <v>111</v>
      </c>
      <c r="C376" s="15"/>
      <c r="D376" s="4"/>
      <c r="E376" s="28"/>
      <c r="F376" s="29"/>
    </row>
    <row r="377" spans="1:6" x14ac:dyDescent="0.35">
      <c r="A377" s="22"/>
      <c r="B377" s="12"/>
      <c r="C377" s="15"/>
      <c r="D377" s="4"/>
      <c r="E377" s="28"/>
      <c r="F377" s="29"/>
    </row>
    <row r="378" spans="1:6" ht="31" x14ac:dyDescent="0.35">
      <c r="A378" s="22"/>
      <c r="B378" s="12" t="s">
        <v>112</v>
      </c>
      <c r="C378" s="15"/>
      <c r="D378" s="4"/>
      <c r="E378" s="28"/>
      <c r="F378" s="29"/>
    </row>
    <row r="379" spans="1:6" x14ac:dyDescent="0.35">
      <c r="A379" s="22"/>
      <c r="B379" s="12"/>
      <c r="C379" s="15"/>
      <c r="D379" s="4"/>
      <c r="E379" s="28"/>
      <c r="F379" s="29"/>
    </row>
    <row r="380" spans="1:6" ht="77.5" x14ac:dyDescent="0.35">
      <c r="A380" s="4"/>
      <c r="B380" s="12" t="s">
        <v>113</v>
      </c>
      <c r="C380" s="4"/>
      <c r="D380" s="4"/>
      <c r="E380" s="31"/>
      <c r="F380" s="29"/>
    </row>
    <row r="381" spans="1:6" x14ac:dyDescent="0.35">
      <c r="A381" s="4"/>
      <c r="B381" s="12"/>
      <c r="C381" s="4"/>
      <c r="D381" s="4"/>
      <c r="E381" s="31"/>
      <c r="F381" s="29"/>
    </row>
    <row r="382" spans="1:6" ht="17.5" x14ac:dyDescent="0.35">
      <c r="A382" s="4">
        <v>56</v>
      </c>
      <c r="B382" s="13" t="s">
        <v>141</v>
      </c>
      <c r="C382" s="4" t="s">
        <v>256</v>
      </c>
      <c r="D382" s="4">
        <v>75</v>
      </c>
      <c r="E382" s="28"/>
      <c r="F382" s="29">
        <f>D382*E382</f>
        <v>0</v>
      </c>
    </row>
    <row r="383" spans="1:6" x14ac:dyDescent="0.35">
      <c r="A383" s="4"/>
      <c r="B383" s="13"/>
      <c r="C383" s="4"/>
      <c r="D383" s="4"/>
      <c r="E383" s="28"/>
      <c r="F383" s="29"/>
    </row>
    <row r="384" spans="1:6" ht="31" x14ac:dyDescent="0.35">
      <c r="A384" s="4">
        <v>57</v>
      </c>
      <c r="B384" s="12" t="s">
        <v>138</v>
      </c>
      <c r="C384" s="4" t="s">
        <v>5</v>
      </c>
      <c r="D384" s="4">
        <v>60</v>
      </c>
      <c r="E384" s="28"/>
      <c r="F384" s="29">
        <f>D384*E384</f>
        <v>0</v>
      </c>
    </row>
    <row r="385" spans="1:6" x14ac:dyDescent="0.35">
      <c r="A385" s="4"/>
      <c r="B385" s="13"/>
      <c r="C385" s="4"/>
      <c r="D385" s="4"/>
      <c r="E385" s="28"/>
      <c r="F385" s="29"/>
    </row>
    <row r="386" spans="1:6" x14ac:dyDescent="0.35">
      <c r="A386" s="4"/>
      <c r="B386" s="41" t="s">
        <v>234</v>
      </c>
      <c r="C386" s="4"/>
      <c r="D386" s="4"/>
      <c r="E386" s="28"/>
      <c r="F386" s="29"/>
    </row>
    <row r="387" spans="1:6" ht="17.5" x14ac:dyDescent="0.35">
      <c r="A387" s="4">
        <v>58</v>
      </c>
      <c r="B387" s="13" t="s">
        <v>168</v>
      </c>
      <c r="C387" s="4" t="s">
        <v>256</v>
      </c>
      <c r="D387" s="4">
        <v>860</v>
      </c>
      <c r="E387" s="28"/>
      <c r="F387" s="29">
        <f>D387*E387</f>
        <v>0</v>
      </c>
    </row>
    <row r="388" spans="1:6" ht="17.5" x14ac:dyDescent="0.35">
      <c r="A388" s="4">
        <v>59</v>
      </c>
      <c r="B388" s="12" t="s">
        <v>221</v>
      </c>
      <c r="C388" s="4" t="s">
        <v>256</v>
      </c>
      <c r="D388" s="4">
        <v>510</v>
      </c>
      <c r="E388" s="28"/>
      <c r="F388" s="29">
        <f>D388*E388</f>
        <v>0</v>
      </c>
    </row>
    <row r="389" spans="1:6" ht="17.5" x14ac:dyDescent="0.35">
      <c r="A389" s="4">
        <v>60</v>
      </c>
      <c r="B389" s="12" t="s">
        <v>164</v>
      </c>
      <c r="C389" s="4" t="s">
        <v>256</v>
      </c>
      <c r="D389" s="4">
        <v>712</v>
      </c>
      <c r="E389" s="28"/>
      <c r="F389" s="29">
        <f>D389*E389</f>
        <v>0</v>
      </c>
    </row>
    <row r="390" spans="1:6" ht="17.5" x14ac:dyDescent="0.35">
      <c r="A390" s="4">
        <v>61</v>
      </c>
      <c r="B390" s="12" t="s">
        <v>233</v>
      </c>
      <c r="C390" s="4" t="s">
        <v>256</v>
      </c>
      <c r="D390" s="4">
        <v>324</v>
      </c>
      <c r="E390" s="28"/>
      <c r="F390" s="29">
        <f>D390*E390</f>
        <v>0</v>
      </c>
    </row>
    <row r="391" spans="1:6" x14ac:dyDescent="0.35">
      <c r="A391" s="4"/>
      <c r="B391" s="12"/>
      <c r="C391" s="4"/>
      <c r="D391" s="4"/>
      <c r="E391" s="28"/>
      <c r="F391" s="29"/>
    </row>
    <row r="392" spans="1:6" ht="17.5" x14ac:dyDescent="0.35">
      <c r="A392" s="4">
        <v>62</v>
      </c>
      <c r="B392" s="13" t="s">
        <v>63</v>
      </c>
      <c r="C392" s="4" t="s">
        <v>256</v>
      </c>
      <c r="D392" s="4">
        <v>712</v>
      </c>
      <c r="E392" s="28"/>
      <c r="F392" s="29">
        <f>D392*E392</f>
        <v>0</v>
      </c>
    </row>
    <row r="393" spans="1:6" x14ac:dyDescent="0.35">
      <c r="A393" s="4"/>
      <c r="B393" s="13"/>
      <c r="C393" s="4"/>
      <c r="D393" s="4"/>
      <c r="E393" s="28"/>
      <c r="F393" s="29"/>
    </row>
    <row r="394" spans="1:6" ht="17.5" x14ac:dyDescent="0.35">
      <c r="A394" s="4">
        <v>63</v>
      </c>
      <c r="B394" s="13" t="s">
        <v>238</v>
      </c>
      <c r="C394" s="4" t="s">
        <v>256</v>
      </c>
      <c r="D394" s="4">
        <v>60</v>
      </c>
      <c r="E394" s="28"/>
      <c r="F394" s="29">
        <f>D394*E394</f>
        <v>0</v>
      </c>
    </row>
    <row r="395" spans="1:6" x14ac:dyDescent="0.35">
      <c r="A395" s="4"/>
      <c r="B395" s="13"/>
      <c r="C395" s="4"/>
      <c r="D395" s="4"/>
      <c r="E395" s="28"/>
      <c r="F395" s="29"/>
    </row>
    <row r="396" spans="1:6" ht="17.5" x14ac:dyDescent="0.35">
      <c r="A396" s="4">
        <v>64</v>
      </c>
      <c r="B396" s="13" t="s">
        <v>66</v>
      </c>
      <c r="C396" s="4" t="s">
        <v>256</v>
      </c>
      <c r="D396" s="4">
        <v>75</v>
      </c>
      <c r="E396" s="28"/>
      <c r="F396" s="29">
        <f>D396*E396</f>
        <v>0</v>
      </c>
    </row>
    <row r="397" spans="1:6" x14ac:dyDescent="0.35">
      <c r="A397" s="4"/>
      <c r="B397" s="13"/>
      <c r="C397" s="4"/>
      <c r="D397" s="4"/>
      <c r="E397" s="28"/>
      <c r="F397" s="32">
        <f>SUM(F347:F396)</f>
        <v>0</v>
      </c>
    </row>
    <row r="398" spans="1:6" ht="15" customHeight="1" x14ac:dyDescent="0.35">
      <c r="A398" s="22"/>
      <c r="B398" s="9" t="s">
        <v>117</v>
      </c>
      <c r="C398" s="15"/>
      <c r="D398" s="4"/>
      <c r="E398" s="31"/>
      <c r="F398" s="29"/>
    </row>
    <row r="399" spans="1:6" ht="15" customHeight="1" x14ac:dyDescent="0.35">
      <c r="A399" s="22"/>
      <c r="B399" s="16"/>
      <c r="C399" s="15"/>
      <c r="D399" s="4"/>
      <c r="E399" s="31"/>
      <c r="F399" s="29"/>
    </row>
    <row r="400" spans="1:6" ht="15" customHeight="1" x14ac:dyDescent="0.35">
      <c r="A400" s="22"/>
      <c r="B400" s="9" t="s">
        <v>50</v>
      </c>
      <c r="C400" s="15"/>
      <c r="D400" s="4"/>
      <c r="E400" s="31"/>
      <c r="F400" s="29"/>
    </row>
    <row r="401" spans="1:6" ht="15" customHeight="1" x14ac:dyDescent="0.35">
      <c r="A401" s="22"/>
      <c r="B401" s="13"/>
      <c r="C401" s="15"/>
      <c r="D401" s="4"/>
      <c r="E401" s="31"/>
      <c r="F401" s="29"/>
    </row>
    <row r="402" spans="1:6" x14ac:dyDescent="0.35">
      <c r="A402" s="33"/>
      <c r="B402" s="9" t="s">
        <v>4</v>
      </c>
      <c r="C402" s="4"/>
      <c r="D402" s="4"/>
      <c r="E402" s="31"/>
      <c r="F402" s="29"/>
    </row>
    <row r="403" spans="1:6" x14ac:dyDescent="0.35">
      <c r="A403" s="33"/>
      <c r="B403" s="9"/>
      <c r="C403" s="4"/>
      <c r="D403" s="4"/>
      <c r="E403" s="31"/>
      <c r="F403" s="29"/>
    </row>
    <row r="404" spans="1:6" ht="93" x14ac:dyDescent="0.35">
      <c r="A404" s="22"/>
      <c r="B404" s="12" t="s">
        <v>122</v>
      </c>
      <c r="C404" s="15"/>
      <c r="D404" s="4"/>
      <c r="E404" s="31"/>
      <c r="F404" s="29"/>
    </row>
    <row r="405" spans="1:6" ht="15" customHeight="1" x14ac:dyDescent="0.35">
      <c r="A405" s="22"/>
      <c r="B405" s="13"/>
      <c r="C405" s="15"/>
      <c r="D405" s="4"/>
      <c r="E405" s="31"/>
      <c r="F405" s="29"/>
    </row>
    <row r="406" spans="1:6" ht="46.5" x14ac:dyDescent="0.35">
      <c r="A406" s="33"/>
      <c r="B406" s="34" t="s">
        <v>123</v>
      </c>
      <c r="C406" s="4"/>
      <c r="D406" s="4"/>
      <c r="E406" s="31"/>
      <c r="F406" s="29"/>
    </row>
    <row r="407" spans="1:6" x14ac:dyDescent="0.35">
      <c r="A407" s="33"/>
      <c r="B407" s="13"/>
      <c r="C407" s="4"/>
      <c r="D407" s="4"/>
      <c r="E407" s="31"/>
      <c r="F407" s="29"/>
    </row>
    <row r="408" spans="1:6" x14ac:dyDescent="0.35">
      <c r="A408" s="33"/>
      <c r="B408" s="9" t="s">
        <v>51</v>
      </c>
      <c r="C408" s="4"/>
      <c r="D408" s="4"/>
      <c r="E408" s="31"/>
      <c r="F408" s="29"/>
    </row>
    <row r="409" spans="1:6" x14ac:dyDescent="0.35">
      <c r="A409" s="33"/>
      <c r="B409" s="9"/>
      <c r="C409" s="4"/>
      <c r="D409" s="4"/>
      <c r="E409" s="31"/>
      <c r="F409" s="29"/>
    </row>
    <row r="410" spans="1:6" ht="46.5" x14ac:dyDescent="0.35">
      <c r="A410" s="4">
        <v>65</v>
      </c>
      <c r="B410" s="14" t="s">
        <v>74</v>
      </c>
      <c r="C410" s="4" t="s">
        <v>256</v>
      </c>
      <c r="D410" s="4">
        <v>324</v>
      </c>
      <c r="E410" s="28"/>
      <c r="F410" s="29">
        <f>D410*E410</f>
        <v>0</v>
      </c>
    </row>
    <row r="411" spans="1:6" x14ac:dyDescent="0.35">
      <c r="A411" s="4"/>
      <c r="B411" s="13"/>
      <c r="C411" s="4"/>
      <c r="D411" s="4"/>
      <c r="E411" s="28"/>
      <c r="F411" s="29"/>
    </row>
    <row r="412" spans="1:6" ht="62" x14ac:dyDescent="0.35">
      <c r="A412" s="4">
        <v>66</v>
      </c>
      <c r="B412" s="14" t="s">
        <v>118</v>
      </c>
      <c r="C412" s="4" t="s">
        <v>256</v>
      </c>
      <c r="D412" s="4">
        <v>366</v>
      </c>
      <c r="E412" s="28"/>
      <c r="F412" s="29">
        <f>D412*E412</f>
        <v>0</v>
      </c>
    </row>
    <row r="413" spans="1:6" x14ac:dyDescent="0.35">
      <c r="A413" s="4"/>
      <c r="B413" s="13"/>
      <c r="C413" s="4"/>
      <c r="D413" s="4"/>
      <c r="E413" s="28"/>
      <c r="F413" s="29"/>
    </row>
    <row r="414" spans="1:6" ht="17.5" x14ac:dyDescent="0.35">
      <c r="A414" s="4">
        <v>67</v>
      </c>
      <c r="B414" s="13" t="s">
        <v>64</v>
      </c>
      <c r="C414" s="4" t="s">
        <v>256</v>
      </c>
      <c r="D414" s="4">
        <v>324</v>
      </c>
      <c r="E414" s="28"/>
      <c r="F414" s="29">
        <f>D414*E414</f>
        <v>0</v>
      </c>
    </row>
    <row r="415" spans="1:6" x14ac:dyDescent="0.35">
      <c r="A415" s="4"/>
      <c r="B415" s="13"/>
      <c r="C415" s="4"/>
      <c r="D415" s="4"/>
      <c r="E415" s="28"/>
      <c r="F415" s="29"/>
    </row>
    <row r="416" spans="1:6" ht="62" x14ac:dyDescent="0.35">
      <c r="A416" s="4"/>
      <c r="B416" s="10" t="s">
        <v>119</v>
      </c>
      <c r="C416" s="4"/>
      <c r="D416" s="4"/>
      <c r="E416" s="28"/>
      <c r="F416" s="29"/>
    </row>
    <row r="417" spans="1:6" x14ac:dyDescent="0.35">
      <c r="A417" s="4"/>
      <c r="B417" s="12"/>
      <c r="C417" s="4"/>
      <c r="D417" s="4"/>
      <c r="E417" s="28"/>
      <c r="F417" s="29"/>
    </row>
    <row r="418" spans="1:6" ht="17.5" x14ac:dyDescent="0.35">
      <c r="A418" s="4">
        <v>68</v>
      </c>
      <c r="B418" s="13" t="s">
        <v>56</v>
      </c>
      <c r="C418" s="4" t="s">
        <v>256</v>
      </c>
      <c r="D418" s="4">
        <v>366</v>
      </c>
      <c r="E418" s="28"/>
      <c r="F418" s="29">
        <f>D418*E418</f>
        <v>0</v>
      </c>
    </row>
    <row r="419" spans="1:6" x14ac:dyDescent="0.35">
      <c r="A419" s="4"/>
      <c r="B419" s="13"/>
      <c r="C419" s="4"/>
      <c r="D419" s="4"/>
      <c r="E419" s="28"/>
      <c r="F419" s="29"/>
    </row>
    <row r="420" spans="1:6" ht="17.5" x14ac:dyDescent="0.35">
      <c r="A420" s="4">
        <v>69</v>
      </c>
      <c r="B420" s="13" t="s">
        <v>65</v>
      </c>
      <c r="C420" s="4" t="s">
        <v>256</v>
      </c>
      <c r="D420" s="4">
        <v>82</v>
      </c>
      <c r="E420" s="28"/>
      <c r="F420" s="29">
        <f>D420*E420</f>
        <v>0</v>
      </c>
    </row>
    <row r="421" spans="1:6" x14ac:dyDescent="0.35">
      <c r="A421" s="4"/>
      <c r="B421" s="13"/>
      <c r="C421" s="4"/>
      <c r="D421" s="4"/>
      <c r="E421" s="28"/>
      <c r="F421" s="29"/>
    </row>
    <row r="422" spans="1:6" ht="62" x14ac:dyDescent="0.35">
      <c r="A422" s="4"/>
      <c r="B422" s="10" t="s">
        <v>120</v>
      </c>
      <c r="C422" s="4"/>
      <c r="D422" s="4"/>
      <c r="E422" s="28"/>
      <c r="F422" s="29"/>
    </row>
    <row r="423" spans="1:6" x14ac:dyDescent="0.35">
      <c r="A423" s="4"/>
      <c r="B423" s="12"/>
      <c r="C423" s="4"/>
      <c r="D423" s="4"/>
      <c r="E423" s="28"/>
      <c r="F423" s="29"/>
    </row>
    <row r="424" spans="1:6" ht="17.5" x14ac:dyDescent="0.35">
      <c r="A424" s="4">
        <v>70</v>
      </c>
      <c r="B424" s="13" t="s">
        <v>56</v>
      </c>
      <c r="C424" s="4" t="s">
        <v>256</v>
      </c>
      <c r="D424" s="4">
        <v>366</v>
      </c>
      <c r="E424" s="28"/>
      <c r="F424" s="29">
        <f>D424*E424</f>
        <v>0</v>
      </c>
    </row>
    <row r="425" spans="1:6" x14ac:dyDescent="0.35">
      <c r="A425" s="4"/>
      <c r="B425" s="13"/>
      <c r="C425" s="4"/>
      <c r="D425" s="4"/>
      <c r="E425" s="28"/>
      <c r="F425" s="29"/>
    </row>
    <row r="426" spans="1:6" ht="17.5" x14ac:dyDescent="0.35">
      <c r="A426" s="4">
        <v>71</v>
      </c>
      <c r="B426" s="13" t="s">
        <v>65</v>
      </c>
      <c r="C426" s="4" t="s">
        <v>256</v>
      </c>
      <c r="D426" s="4">
        <v>82</v>
      </c>
      <c r="E426" s="28"/>
      <c r="F426" s="29">
        <f>D426*E426</f>
        <v>0</v>
      </c>
    </row>
    <row r="427" spans="1:6" x14ac:dyDescent="0.35">
      <c r="A427" s="4"/>
      <c r="B427" s="13"/>
      <c r="C427" s="4"/>
      <c r="D427" s="4"/>
      <c r="E427" s="28"/>
      <c r="F427" s="29"/>
    </row>
    <row r="428" spans="1:6" x14ac:dyDescent="0.35">
      <c r="A428" s="4"/>
      <c r="B428" s="13"/>
      <c r="C428" s="4"/>
      <c r="D428" s="4"/>
      <c r="E428" s="28"/>
      <c r="F428" s="32">
        <f>SUM(F398:F427)</f>
        <v>0</v>
      </c>
    </row>
    <row r="429" spans="1:6" x14ac:dyDescent="0.35">
      <c r="A429" s="4"/>
      <c r="B429" s="8" t="s">
        <v>142</v>
      </c>
      <c r="C429" s="4"/>
      <c r="D429" s="4"/>
      <c r="E429" s="28"/>
      <c r="F429" s="29"/>
    </row>
    <row r="430" spans="1:6" x14ac:dyDescent="0.35">
      <c r="A430" s="4"/>
      <c r="B430" s="13"/>
      <c r="C430" s="4"/>
      <c r="D430" s="4"/>
      <c r="E430" s="28"/>
      <c r="F430" s="29"/>
    </row>
    <row r="431" spans="1:6" x14ac:dyDescent="0.35">
      <c r="A431" s="4"/>
      <c r="B431" s="9" t="s">
        <v>228</v>
      </c>
      <c r="C431" s="4"/>
      <c r="D431" s="4"/>
      <c r="E431" s="28"/>
      <c r="F431" s="29"/>
    </row>
    <row r="432" spans="1:6" x14ac:dyDescent="0.35">
      <c r="A432" s="4"/>
      <c r="B432" s="9"/>
      <c r="C432" s="4"/>
      <c r="D432" s="4"/>
      <c r="E432" s="28"/>
      <c r="F432" s="27"/>
    </row>
    <row r="433" spans="1:7" x14ac:dyDescent="0.35">
      <c r="A433" s="4"/>
      <c r="B433" s="17" t="s">
        <v>129</v>
      </c>
      <c r="C433" s="4"/>
      <c r="D433" s="4"/>
      <c r="E433" s="28"/>
      <c r="F433" s="29"/>
    </row>
    <row r="434" spans="1:7" x14ac:dyDescent="0.35">
      <c r="A434" s="4"/>
      <c r="B434" s="9"/>
      <c r="C434" s="4"/>
      <c r="D434" s="4"/>
      <c r="E434" s="28"/>
      <c r="F434" s="29"/>
    </row>
    <row r="435" spans="1:7" ht="62" x14ac:dyDescent="0.35">
      <c r="A435" s="4"/>
      <c r="B435" s="12" t="s">
        <v>130</v>
      </c>
      <c r="C435" s="4"/>
      <c r="D435" s="4"/>
      <c r="E435" s="28"/>
      <c r="F435" s="29"/>
    </row>
    <row r="436" spans="1:7" x14ac:dyDescent="0.35">
      <c r="A436" s="4"/>
      <c r="B436" s="9"/>
      <c r="C436" s="4"/>
      <c r="D436" s="4"/>
      <c r="E436" s="28"/>
      <c r="F436" s="29"/>
    </row>
    <row r="437" spans="1:7" x14ac:dyDescent="0.35">
      <c r="A437" s="4"/>
      <c r="B437" s="17" t="s">
        <v>131</v>
      </c>
      <c r="C437" s="4"/>
      <c r="D437" s="4"/>
      <c r="E437" s="28"/>
      <c r="F437" s="29"/>
    </row>
    <row r="438" spans="1:7" x14ac:dyDescent="0.35">
      <c r="A438" s="4"/>
      <c r="B438" s="9"/>
      <c r="C438" s="4"/>
      <c r="D438" s="4"/>
      <c r="E438" s="28"/>
      <c r="F438" s="29"/>
    </row>
    <row r="439" spans="1:7" ht="31" x14ac:dyDescent="0.35">
      <c r="A439" s="4"/>
      <c r="B439" s="12" t="s">
        <v>132</v>
      </c>
      <c r="C439" s="4"/>
      <c r="D439" s="4"/>
      <c r="E439" s="28"/>
      <c r="F439" s="29"/>
    </row>
    <row r="440" spans="1:7" x14ac:dyDescent="0.35">
      <c r="A440" s="4"/>
      <c r="B440" s="9"/>
      <c r="C440" s="4"/>
      <c r="D440" s="4"/>
      <c r="E440" s="28"/>
      <c r="F440" s="29"/>
    </row>
    <row r="441" spans="1:7" x14ac:dyDescent="0.35">
      <c r="A441" s="4"/>
      <c r="B441" s="17" t="s">
        <v>133</v>
      </c>
      <c r="C441" s="4"/>
      <c r="D441" s="4"/>
      <c r="E441" s="28"/>
      <c r="F441" s="29"/>
    </row>
    <row r="442" spans="1:7" x14ac:dyDescent="0.35">
      <c r="A442" s="4"/>
      <c r="B442" s="9"/>
      <c r="C442" s="4"/>
      <c r="D442" s="4"/>
      <c r="E442" s="28"/>
      <c r="F442" s="29"/>
    </row>
    <row r="443" spans="1:7" ht="79.5" customHeight="1" x14ac:dyDescent="0.35">
      <c r="A443" s="4"/>
      <c r="B443" s="12" t="s">
        <v>134</v>
      </c>
      <c r="C443" s="4"/>
      <c r="D443" s="4"/>
      <c r="E443" s="28"/>
      <c r="F443" s="29"/>
    </row>
    <row r="444" spans="1:7" s="2" customFormat="1" ht="409.5" x14ac:dyDescent="0.35">
      <c r="A444" s="24"/>
      <c r="B444" s="42" t="s">
        <v>258</v>
      </c>
      <c r="C444" s="24"/>
      <c r="D444" s="24"/>
      <c r="E444" s="26"/>
      <c r="F444" s="29"/>
    </row>
    <row r="445" spans="1:7" s="2" customFormat="1" x14ac:dyDescent="0.35">
      <c r="A445" s="24"/>
      <c r="B445" s="22"/>
      <c r="C445" s="24"/>
      <c r="D445" s="24"/>
      <c r="E445" s="26"/>
      <c r="F445" s="29"/>
    </row>
    <row r="446" spans="1:7" s="2" customFormat="1" ht="232.5" x14ac:dyDescent="0.35">
      <c r="A446" s="24"/>
      <c r="B446" s="21" t="s">
        <v>251</v>
      </c>
      <c r="C446" s="24"/>
      <c r="D446" s="24"/>
      <c r="E446" s="26"/>
      <c r="F446" s="29"/>
      <c r="G446" s="7"/>
    </row>
    <row r="447" spans="1:7" s="2" customFormat="1" x14ac:dyDescent="0.35">
      <c r="A447" s="24"/>
      <c r="B447" s="43" t="s">
        <v>185</v>
      </c>
      <c r="C447" s="4"/>
      <c r="D447" s="24"/>
      <c r="E447" s="26"/>
      <c r="F447" s="29"/>
    </row>
    <row r="448" spans="1:7" s="2" customFormat="1" ht="17.5" x14ac:dyDescent="0.35">
      <c r="A448" s="4">
        <v>72</v>
      </c>
      <c r="B448" s="4" t="s">
        <v>174</v>
      </c>
      <c r="C448" s="4" t="s">
        <v>256</v>
      </c>
      <c r="D448" s="4">
        <v>120</v>
      </c>
      <c r="E448" s="26"/>
      <c r="F448" s="29">
        <f t="shared" ref="F448:F459" si="0">D448*E448</f>
        <v>0</v>
      </c>
    </row>
    <row r="449" spans="1:6" s="2" customFormat="1" ht="17.5" x14ac:dyDescent="0.35">
      <c r="A449" s="4">
        <f>A448+1</f>
        <v>73</v>
      </c>
      <c r="B449" s="4" t="s">
        <v>175</v>
      </c>
      <c r="C449" s="4" t="s">
        <v>256</v>
      </c>
      <c r="D449" s="4">
        <v>140</v>
      </c>
      <c r="E449" s="26"/>
      <c r="F449" s="29">
        <f t="shared" si="0"/>
        <v>0</v>
      </c>
    </row>
    <row r="450" spans="1:6" ht="17.5" x14ac:dyDescent="0.35">
      <c r="A450" s="4">
        <f t="shared" ref="A450:A459" si="1">A449+1</f>
        <v>74</v>
      </c>
      <c r="B450" s="4" t="s">
        <v>176</v>
      </c>
      <c r="C450" s="4" t="s">
        <v>256</v>
      </c>
      <c r="D450" s="4">
        <v>180</v>
      </c>
      <c r="E450" s="26"/>
      <c r="F450" s="29">
        <f t="shared" si="0"/>
        <v>0</v>
      </c>
    </row>
    <row r="451" spans="1:6" ht="17.5" x14ac:dyDescent="0.35">
      <c r="A451" s="4">
        <f t="shared" si="1"/>
        <v>75</v>
      </c>
      <c r="B451" s="4" t="s">
        <v>177</v>
      </c>
      <c r="C451" s="4" t="s">
        <v>256</v>
      </c>
      <c r="D451" s="4">
        <v>140</v>
      </c>
      <c r="E451" s="26"/>
      <c r="F451" s="29">
        <f t="shared" si="0"/>
        <v>0</v>
      </c>
    </row>
    <row r="452" spans="1:6" ht="17.5" x14ac:dyDescent="0.35">
      <c r="A452" s="4">
        <f t="shared" si="1"/>
        <v>76</v>
      </c>
      <c r="B452" s="22" t="s">
        <v>178</v>
      </c>
      <c r="C452" s="4" t="s">
        <v>256</v>
      </c>
      <c r="D452" s="4">
        <v>11700</v>
      </c>
      <c r="E452" s="26"/>
      <c r="F452" s="29">
        <f t="shared" si="0"/>
        <v>0</v>
      </c>
    </row>
    <row r="453" spans="1:6" ht="17.5" x14ac:dyDescent="0.35">
      <c r="A453" s="4">
        <f t="shared" si="1"/>
        <v>77</v>
      </c>
      <c r="B453" s="22" t="s">
        <v>179</v>
      </c>
      <c r="C453" s="4" t="s">
        <v>256</v>
      </c>
      <c r="D453" s="4">
        <v>1400</v>
      </c>
      <c r="E453" s="26"/>
      <c r="F453" s="29">
        <f t="shared" si="0"/>
        <v>0</v>
      </c>
    </row>
    <row r="454" spans="1:6" ht="17.5" x14ac:dyDescent="0.35">
      <c r="A454" s="4">
        <f t="shared" si="1"/>
        <v>78</v>
      </c>
      <c r="B454" s="22" t="s">
        <v>180</v>
      </c>
      <c r="C454" s="4" t="s">
        <v>256</v>
      </c>
      <c r="D454" s="4">
        <v>120</v>
      </c>
      <c r="E454" s="26"/>
      <c r="F454" s="29">
        <f t="shared" si="0"/>
        <v>0</v>
      </c>
    </row>
    <row r="455" spans="1:6" ht="17.5" x14ac:dyDescent="0.35">
      <c r="A455" s="4">
        <f t="shared" si="1"/>
        <v>79</v>
      </c>
      <c r="B455" s="22" t="s">
        <v>181</v>
      </c>
      <c r="C455" s="4" t="s">
        <v>256</v>
      </c>
      <c r="D455" s="4">
        <v>140</v>
      </c>
      <c r="E455" s="26"/>
      <c r="F455" s="29">
        <f t="shared" si="0"/>
        <v>0</v>
      </c>
    </row>
    <row r="456" spans="1:6" ht="17.5" x14ac:dyDescent="0.35">
      <c r="A456" s="4">
        <f t="shared" si="1"/>
        <v>80</v>
      </c>
      <c r="B456" s="22" t="s">
        <v>182</v>
      </c>
      <c r="C456" s="4" t="s">
        <v>256</v>
      </c>
      <c r="D456" s="4">
        <v>180</v>
      </c>
      <c r="E456" s="26"/>
      <c r="F456" s="29">
        <f t="shared" si="0"/>
        <v>0</v>
      </c>
    </row>
    <row r="457" spans="1:6" ht="17.5" x14ac:dyDescent="0.35">
      <c r="A457" s="4">
        <f t="shared" si="1"/>
        <v>81</v>
      </c>
      <c r="B457" s="22" t="s">
        <v>183</v>
      </c>
      <c r="C457" s="4" t="s">
        <v>256</v>
      </c>
      <c r="D457" s="4">
        <v>140</v>
      </c>
      <c r="E457" s="26"/>
      <c r="F457" s="29">
        <f t="shared" si="0"/>
        <v>0</v>
      </c>
    </row>
    <row r="458" spans="1:6" ht="17.5" x14ac:dyDescent="0.35">
      <c r="A458" s="4">
        <f t="shared" si="1"/>
        <v>82</v>
      </c>
      <c r="B458" s="4" t="s">
        <v>184</v>
      </c>
      <c r="C458" s="4" t="s">
        <v>256</v>
      </c>
      <c r="D458" s="4">
        <v>260</v>
      </c>
      <c r="E458" s="26"/>
      <c r="F458" s="29">
        <f t="shared" si="0"/>
        <v>0</v>
      </c>
    </row>
    <row r="459" spans="1:6" ht="17.5" x14ac:dyDescent="0.35">
      <c r="A459" s="4">
        <f t="shared" si="1"/>
        <v>83</v>
      </c>
      <c r="B459" s="4" t="s">
        <v>147</v>
      </c>
      <c r="C459" s="4" t="s">
        <v>256</v>
      </c>
      <c r="D459" s="4">
        <v>8640</v>
      </c>
      <c r="E459" s="26"/>
      <c r="F459" s="29">
        <f t="shared" si="0"/>
        <v>0</v>
      </c>
    </row>
    <row r="460" spans="1:6" x14ac:dyDescent="0.35">
      <c r="A460" s="33"/>
      <c r="B460" s="16" t="s">
        <v>186</v>
      </c>
      <c r="C460" s="4"/>
      <c r="D460" s="4"/>
      <c r="E460" s="36"/>
      <c r="F460" s="29"/>
    </row>
    <row r="461" spans="1:6" ht="17.5" x14ac:dyDescent="0.35">
      <c r="A461" s="4">
        <f>A459+1</f>
        <v>84</v>
      </c>
      <c r="B461" s="4" t="s">
        <v>174</v>
      </c>
      <c r="C461" s="4" t="s">
        <v>256</v>
      </c>
      <c r="D461" s="4">
        <v>120</v>
      </c>
      <c r="E461" s="26"/>
      <c r="F461" s="29">
        <f>D461*E461</f>
        <v>0</v>
      </c>
    </row>
    <row r="462" spans="1:6" ht="17.5" x14ac:dyDescent="0.35">
      <c r="A462" s="4">
        <f>A461+1</f>
        <v>85</v>
      </c>
      <c r="B462" s="4" t="s">
        <v>175</v>
      </c>
      <c r="C462" s="4" t="s">
        <v>256</v>
      </c>
      <c r="D462" s="4">
        <v>140</v>
      </c>
      <c r="E462" s="26"/>
      <c r="F462" s="29">
        <f>D462*E462</f>
        <v>0</v>
      </c>
    </row>
    <row r="463" spans="1:6" ht="17.5" x14ac:dyDescent="0.35">
      <c r="A463" s="4">
        <f t="shared" ref="A463:A472" si="2">A462+1</f>
        <v>86</v>
      </c>
      <c r="B463" s="4" t="s">
        <v>176</v>
      </c>
      <c r="C463" s="4" t="s">
        <v>256</v>
      </c>
      <c r="D463" s="4">
        <v>180</v>
      </c>
      <c r="E463" s="26"/>
      <c r="F463" s="29">
        <f t="shared" ref="F463:F472" si="3">D463*E463</f>
        <v>0</v>
      </c>
    </row>
    <row r="464" spans="1:6" ht="17.5" x14ac:dyDescent="0.35">
      <c r="A464" s="4">
        <f t="shared" si="2"/>
        <v>87</v>
      </c>
      <c r="B464" s="4" t="s">
        <v>177</v>
      </c>
      <c r="C464" s="4" t="s">
        <v>256</v>
      </c>
      <c r="D464" s="4">
        <v>140</v>
      </c>
      <c r="E464" s="26"/>
      <c r="F464" s="29">
        <f t="shared" si="3"/>
        <v>0</v>
      </c>
    </row>
    <row r="465" spans="1:6" ht="17.5" x14ac:dyDescent="0.35">
      <c r="A465" s="4">
        <f t="shared" si="2"/>
        <v>88</v>
      </c>
      <c r="B465" s="22" t="s">
        <v>178</v>
      </c>
      <c r="C465" s="4" t="s">
        <v>256</v>
      </c>
      <c r="D465" s="4">
        <v>11700</v>
      </c>
      <c r="E465" s="26"/>
      <c r="F465" s="29">
        <f t="shared" si="3"/>
        <v>0</v>
      </c>
    </row>
    <row r="466" spans="1:6" ht="17.5" x14ac:dyDescent="0.35">
      <c r="A466" s="4">
        <f t="shared" si="2"/>
        <v>89</v>
      </c>
      <c r="B466" s="22" t="s">
        <v>179</v>
      </c>
      <c r="C466" s="4" t="s">
        <v>256</v>
      </c>
      <c r="D466" s="4">
        <v>1400</v>
      </c>
      <c r="E466" s="26"/>
      <c r="F466" s="29">
        <f t="shared" si="3"/>
        <v>0</v>
      </c>
    </row>
    <row r="467" spans="1:6" ht="17.5" x14ac:dyDescent="0.35">
      <c r="A467" s="4">
        <f t="shared" si="2"/>
        <v>90</v>
      </c>
      <c r="B467" s="22" t="s">
        <v>180</v>
      </c>
      <c r="C467" s="4" t="s">
        <v>256</v>
      </c>
      <c r="D467" s="4">
        <v>120</v>
      </c>
      <c r="E467" s="26"/>
      <c r="F467" s="29">
        <f t="shared" si="3"/>
        <v>0</v>
      </c>
    </row>
    <row r="468" spans="1:6" ht="17.5" x14ac:dyDescent="0.35">
      <c r="A468" s="4">
        <f t="shared" si="2"/>
        <v>91</v>
      </c>
      <c r="B468" s="22" t="s">
        <v>181</v>
      </c>
      <c r="C468" s="4" t="s">
        <v>256</v>
      </c>
      <c r="D468" s="4">
        <v>140</v>
      </c>
      <c r="E468" s="26"/>
      <c r="F468" s="29">
        <f t="shared" si="3"/>
        <v>0</v>
      </c>
    </row>
    <row r="469" spans="1:6" ht="17.5" x14ac:dyDescent="0.35">
      <c r="A469" s="4">
        <f t="shared" si="2"/>
        <v>92</v>
      </c>
      <c r="B469" s="22" t="s">
        <v>182</v>
      </c>
      <c r="C469" s="4" t="s">
        <v>256</v>
      </c>
      <c r="D469" s="4">
        <v>180</v>
      </c>
      <c r="E469" s="26"/>
      <c r="F469" s="29">
        <f t="shared" si="3"/>
        <v>0</v>
      </c>
    </row>
    <row r="470" spans="1:6" ht="17.5" x14ac:dyDescent="0.35">
      <c r="A470" s="4">
        <f t="shared" si="2"/>
        <v>93</v>
      </c>
      <c r="B470" s="22" t="s">
        <v>183</v>
      </c>
      <c r="C470" s="4" t="s">
        <v>256</v>
      </c>
      <c r="D470" s="4">
        <v>140</v>
      </c>
      <c r="E470" s="26"/>
      <c r="F470" s="29">
        <f t="shared" si="3"/>
        <v>0</v>
      </c>
    </row>
    <row r="471" spans="1:6" ht="17.5" x14ac:dyDescent="0.35">
      <c r="A471" s="4">
        <f t="shared" si="2"/>
        <v>94</v>
      </c>
      <c r="B471" s="4" t="s">
        <v>184</v>
      </c>
      <c r="C471" s="4" t="s">
        <v>256</v>
      </c>
      <c r="D471" s="4">
        <v>260</v>
      </c>
      <c r="E471" s="26"/>
      <c r="F471" s="29">
        <f t="shared" si="3"/>
        <v>0</v>
      </c>
    </row>
    <row r="472" spans="1:6" ht="17.5" x14ac:dyDescent="0.35">
      <c r="A472" s="4">
        <f t="shared" si="2"/>
        <v>95</v>
      </c>
      <c r="B472" s="4" t="s">
        <v>147</v>
      </c>
      <c r="C472" s="4" t="s">
        <v>256</v>
      </c>
      <c r="D472" s="4">
        <v>8640</v>
      </c>
      <c r="E472" s="26"/>
      <c r="F472" s="29">
        <f t="shared" si="3"/>
        <v>0</v>
      </c>
    </row>
    <row r="473" spans="1:6" x14ac:dyDescent="0.35">
      <c r="A473" s="33"/>
      <c r="B473" s="16" t="s">
        <v>187</v>
      </c>
      <c r="C473" s="4"/>
      <c r="D473" s="4"/>
      <c r="E473" s="36"/>
      <c r="F473" s="29"/>
    </row>
    <row r="474" spans="1:6" ht="17.5" x14ac:dyDescent="0.35">
      <c r="A474" s="4">
        <f>A472+1</f>
        <v>96</v>
      </c>
      <c r="B474" s="4" t="s">
        <v>174</v>
      </c>
      <c r="C474" s="4" t="s">
        <v>256</v>
      </c>
      <c r="D474" s="4">
        <v>120</v>
      </c>
      <c r="E474" s="26"/>
      <c r="F474" s="29">
        <f t="shared" ref="F474:F539" si="4">D474*E474</f>
        <v>0</v>
      </c>
    </row>
    <row r="475" spans="1:6" ht="17.5" x14ac:dyDescent="0.35">
      <c r="A475" s="4">
        <f>A474+1</f>
        <v>97</v>
      </c>
      <c r="B475" s="4" t="s">
        <v>175</v>
      </c>
      <c r="C475" s="4" t="s">
        <v>256</v>
      </c>
      <c r="D475" s="4">
        <v>140</v>
      </c>
      <c r="E475" s="26"/>
      <c r="F475" s="29">
        <f t="shared" si="4"/>
        <v>0</v>
      </c>
    </row>
    <row r="476" spans="1:6" ht="17.5" x14ac:dyDescent="0.35">
      <c r="A476" s="4">
        <f t="shared" ref="A476:A485" si="5">A475+1</f>
        <v>98</v>
      </c>
      <c r="B476" s="4" t="s">
        <v>176</v>
      </c>
      <c r="C476" s="4" t="s">
        <v>256</v>
      </c>
      <c r="D476" s="4">
        <v>180</v>
      </c>
      <c r="E476" s="26"/>
      <c r="F476" s="29">
        <f t="shared" si="4"/>
        <v>0</v>
      </c>
    </row>
    <row r="477" spans="1:6" ht="17.5" x14ac:dyDescent="0.35">
      <c r="A477" s="4">
        <f t="shared" si="5"/>
        <v>99</v>
      </c>
      <c r="B477" s="4" t="s">
        <v>177</v>
      </c>
      <c r="C477" s="4" t="s">
        <v>256</v>
      </c>
      <c r="D477" s="4">
        <v>140</v>
      </c>
      <c r="E477" s="26"/>
      <c r="F477" s="29">
        <f t="shared" si="4"/>
        <v>0</v>
      </c>
    </row>
    <row r="478" spans="1:6" ht="17.5" x14ac:dyDescent="0.35">
      <c r="A478" s="4">
        <f t="shared" si="5"/>
        <v>100</v>
      </c>
      <c r="B478" s="22" t="s">
        <v>178</v>
      </c>
      <c r="C478" s="4" t="s">
        <v>256</v>
      </c>
      <c r="D478" s="4">
        <v>11700</v>
      </c>
      <c r="E478" s="26"/>
      <c r="F478" s="29">
        <f t="shared" si="4"/>
        <v>0</v>
      </c>
    </row>
    <row r="479" spans="1:6" ht="17.5" x14ac:dyDescent="0.35">
      <c r="A479" s="4">
        <f t="shared" si="5"/>
        <v>101</v>
      </c>
      <c r="B479" s="22" t="s">
        <v>179</v>
      </c>
      <c r="C479" s="4" t="s">
        <v>256</v>
      </c>
      <c r="D479" s="4">
        <v>1400</v>
      </c>
      <c r="E479" s="26"/>
      <c r="F479" s="29">
        <f t="shared" si="4"/>
        <v>0</v>
      </c>
    </row>
    <row r="480" spans="1:6" ht="17.5" x14ac:dyDescent="0.35">
      <c r="A480" s="4">
        <f t="shared" si="5"/>
        <v>102</v>
      </c>
      <c r="B480" s="22" t="s">
        <v>180</v>
      </c>
      <c r="C480" s="4" t="s">
        <v>256</v>
      </c>
      <c r="D480" s="4">
        <v>120</v>
      </c>
      <c r="E480" s="26"/>
      <c r="F480" s="29">
        <f t="shared" si="4"/>
        <v>0</v>
      </c>
    </row>
    <row r="481" spans="1:6" ht="17.5" x14ac:dyDescent="0.35">
      <c r="A481" s="4">
        <f t="shared" si="5"/>
        <v>103</v>
      </c>
      <c r="B481" s="22" t="s">
        <v>181</v>
      </c>
      <c r="C481" s="4" t="s">
        <v>256</v>
      </c>
      <c r="D481" s="4">
        <v>140</v>
      </c>
      <c r="E481" s="26"/>
      <c r="F481" s="29">
        <f t="shared" si="4"/>
        <v>0</v>
      </c>
    </row>
    <row r="482" spans="1:6" ht="17.5" x14ac:dyDescent="0.35">
      <c r="A482" s="4">
        <f t="shared" si="5"/>
        <v>104</v>
      </c>
      <c r="B482" s="22" t="s">
        <v>182</v>
      </c>
      <c r="C482" s="4" t="s">
        <v>256</v>
      </c>
      <c r="D482" s="4">
        <v>180</v>
      </c>
      <c r="E482" s="26"/>
      <c r="F482" s="29">
        <f t="shared" si="4"/>
        <v>0</v>
      </c>
    </row>
    <row r="483" spans="1:6" ht="17.5" x14ac:dyDescent="0.35">
      <c r="A483" s="4">
        <f t="shared" si="5"/>
        <v>105</v>
      </c>
      <c r="B483" s="22" t="s">
        <v>183</v>
      </c>
      <c r="C483" s="4" t="s">
        <v>256</v>
      </c>
      <c r="D483" s="4">
        <v>140</v>
      </c>
      <c r="E483" s="26"/>
      <c r="F483" s="29">
        <f t="shared" si="4"/>
        <v>0</v>
      </c>
    </row>
    <row r="484" spans="1:6" ht="17.5" x14ac:dyDescent="0.35">
      <c r="A484" s="4">
        <f t="shared" si="5"/>
        <v>106</v>
      </c>
      <c r="B484" s="4" t="s">
        <v>184</v>
      </c>
      <c r="C484" s="4" t="s">
        <v>256</v>
      </c>
      <c r="D484" s="4">
        <v>260</v>
      </c>
      <c r="E484" s="26"/>
      <c r="F484" s="29">
        <f t="shared" si="4"/>
        <v>0</v>
      </c>
    </row>
    <row r="485" spans="1:6" ht="17.5" x14ac:dyDescent="0.35">
      <c r="A485" s="4">
        <f t="shared" si="5"/>
        <v>107</v>
      </c>
      <c r="B485" s="4" t="s">
        <v>147</v>
      </c>
      <c r="C485" s="4" t="s">
        <v>256</v>
      </c>
      <c r="D485" s="4">
        <v>8640</v>
      </c>
      <c r="E485" s="26"/>
      <c r="F485" s="29">
        <f t="shared" si="4"/>
        <v>0</v>
      </c>
    </row>
    <row r="486" spans="1:6" x14ac:dyDescent="0.35">
      <c r="A486" s="33"/>
      <c r="B486" s="16" t="s">
        <v>188</v>
      </c>
      <c r="C486" s="4"/>
      <c r="D486" s="4"/>
      <c r="E486" s="36"/>
      <c r="F486" s="29"/>
    </row>
    <row r="487" spans="1:6" ht="17.5" x14ac:dyDescent="0.35">
      <c r="A487" s="4">
        <f>A485+1</f>
        <v>108</v>
      </c>
      <c r="B487" s="4" t="s">
        <v>174</v>
      </c>
      <c r="C487" s="4" t="s">
        <v>256</v>
      </c>
      <c r="D487" s="4">
        <v>120</v>
      </c>
      <c r="E487" s="26"/>
      <c r="F487" s="29">
        <f t="shared" si="4"/>
        <v>0</v>
      </c>
    </row>
    <row r="488" spans="1:6" ht="17.5" x14ac:dyDescent="0.35">
      <c r="A488" s="4">
        <f t="shared" ref="A488:A498" si="6">A487+1</f>
        <v>109</v>
      </c>
      <c r="B488" s="4" t="s">
        <v>175</v>
      </c>
      <c r="C488" s="4" t="s">
        <v>256</v>
      </c>
      <c r="D488" s="4">
        <v>140</v>
      </c>
      <c r="E488" s="26"/>
      <c r="F488" s="29">
        <f t="shared" si="4"/>
        <v>0</v>
      </c>
    </row>
    <row r="489" spans="1:6" ht="17.5" x14ac:dyDescent="0.35">
      <c r="A489" s="4">
        <f t="shared" si="6"/>
        <v>110</v>
      </c>
      <c r="B489" s="4" t="s">
        <v>176</v>
      </c>
      <c r="C489" s="4" t="s">
        <v>256</v>
      </c>
      <c r="D489" s="4">
        <v>180</v>
      </c>
      <c r="E489" s="26"/>
      <c r="F489" s="29">
        <f t="shared" si="4"/>
        <v>0</v>
      </c>
    </row>
    <row r="490" spans="1:6" ht="17.5" x14ac:dyDescent="0.35">
      <c r="A490" s="4">
        <f t="shared" si="6"/>
        <v>111</v>
      </c>
      <c r="B490" s="4" t="s">
        <v>177</v>
      </c>
      <c r="C490" s="4" t="s">
        <v>256</v>
      </c>
      <c r="D490" s="4">
        <v>140</v>
      </c>
      <c r="E490" s="26"/>
      <c r="F490" s="29">
        <f t="shared" si="4"/>
        <v>0</v>
      </c>
    </row>
    <row r="491" spans="1:6" ht="17.5" x14ac:dyDescent="0.35">
      <c r="A491" s="4">
        <f t="shared" si="6"/>
        <v>112</v>
      </c>
      <c r="B491" s="22" t="s">
        <v>178</v>
      </c>
      <c r="C491" s="4" t="s">
        <v>256</v>
      </c>
      <c r="D491" s="4">
        <v>11700</v>
      </c>
      <c r="E491" s="26"/>
      <c r="F491" s="29">
        <f t="shared" si="4"/>
        <v>0</v>
      </c>
    </row>
    <row r="492" spans="1:6" ht="17.5" x14ac:dyDescent="0.35">
      <c r="A492" s="4">
        <f t="shared" si="6"/>
        <v>113</v>
      </c>
      <c r="B492" s="22" t="s">
        <v>179</v>
      </c>
      <c r="C492" s="4" t="s">
        <v>256</v>
      </c>
      <c r="D492" s="4">
        <v>1400</v>
      </c>
      <c r="E492" s="26"/>
      <c r="F492" s="29">
        <f t="shared" si="4"/>
        <v>0</v>
      </c>
    </row>
    <row r="493" spans="1:6" ht="17.5" x14ac:dyDescent="0.35">
      <c r="A493" s="4">
        <f t="shared" si="6"/>
        <v>114</v>
      </c>
      <c r="B493" s="22" t="s">
        <v>180</v>
      </c>
      <c r="C493" s="4" t="s">
        <v>256</v>
      </c>
      <c r="D493" s="4">
        <v>120</v>
      </c>
      <c r="E493" s="26"/>
      <c r="F493" s="29">
        <f t="shared" si="4"/>
        <v>0</v>
      </c>
    </row>
    <row r="494" spans="1:6" ht="17.5" x14ac:dyDescent="0.35">
      <c r="A494" s="4">
        <f t="shared" si="6"/>
        <v>115</v>
      </c>
      <c r="B494" s="22" t="s">
        <v>181</v>
      </c>
      <c r="C494" s="4" t="s">
        <v>256</v>
      </c>
      <c r="D494" s="4">
        <v>140</v>
      </c>
      <c r="E494" s="26"/>
      <c r="F494" s="29">
        <f t="shared" si="4"/>
        <v>0</v>
      </c>
    </row>
    <row r="495" spans="1:6" ht="17.5" x14ac:dyDescent="0.35">
      <c r="A495" s="4">
        <f t="shared" si="6"/>
        <v>116</v>
      </c>
      <c r="B495" s="22" t="s">
        <v>182</v>
      </c>
      <c r="C495" s="4" t="s">
        <v>256</v>
      </c>
      <c r="D495" s="4">
        <v>180</v>
      </c>
      <c r="E495" s="26"/>
      <c r="F495" s="29">
        <f t="shared" si="4"/>
        <v>0</v>
      </c>
    </row>
    <row r="496" spans="1:6" ht="17.5" x14ac:dyDescent="0.35">
      <c r="A496" s="4">
        <f t="shared" si="6"/>
        <v>117</v>
      </c>
      <c r="B496" s="22" t="s">
        <v>183</v>
      </c>
      <c r="C496" s="4" t="s">
        <v>256</v>
      </c>
      <c r="D496" s="4">
        <v>140</v>
      </c>
      <c r="E496" s="26"/>
      <c r="F496" s="29">
        <f t="shared" si="4"/>
        <v>0</v>
      </c>
    </row>
    <row r="497" spans="1:7" ht="17.5" x14ac:dyDescent="0.35">
      <c r="A497" s="4">
        <f t="shared" si="6"/>
        <v>118</v>
      </c>
      <c r="B497" s="4" t="s">
        <v>184</v>
      </c>
      <c r="C497" s="4" t="s">
        <v>256</v>
      </c>
      <c r="D497" s="4">
        <v>260</v>
      </c>
      <c r="E497" s="26"/>
      <c r="F497" s="29">
        <f t="shared" si="4"/>
        <v>0</v>
      </c>
    </row>
    <row r="498" spans="1:7" ht="17.5" x14ac:dyDescent="0.35">
      <c r="A498" s="4">
        <f t="shared" si="6"/>
        <v>119</v>
      </c>
      <c r="B498" s="4" t="s">
        <v>147</v>
      </c>
      <c r="C498" s="4" t="s">
        <v>256</v>
      </c>
      <c r="D498" s="4">
        <v>8640</v>
      </c>
      <c r="E498" s="26"/>
      <c r="F498" s="29">
        <f t="shared" si="4"/>
        <v>0</v>
      </c>
    </row>
    <row r="499" spans="1:7" x14ac:dyDescent="0.35">
      <c r="A499" s="33"/>
      <c r="B499" s="16" t="s">
        <v>189</v>
      </c>
      <c r="C499" s="4"/>
      <c r="D499" s="4"/>
      <c r="E499" s="36"/>
      <c r="F499" s="29"/>
    </row>
    <row r="500" spans="1:7" ht="17.5" x14ac:dyDescent="0.35">
      <c r="A500" s="4">
        <f>A498+1</f>
        <v>120</v>
      </c>
      <c r="B500" s="4" t="s">
        <v>184</v>
      </c>
      <c r="C500" s="4" t="s">
        <v>256</v>
      </c>
      <c r="D500" s="4">
        <v>100</v>
      </c>
      <c r="E500" s="26"/>
      <c r="F500" s="29">
        <f t="shared" si="4"/>
        <v>0</v>
      </c>
    </row>
    <row r="501" spans="1:7" ht="17.5" x14ac:dyDescent="0.35">
      <c r="A501" s="4">
        <f t="shared" ref="A501:A504" si="7">A500+1</f>
        <v>121</v>
      </c>
      <c r="B501" s="22" t="s">
        <v>179</v>
      </c>
      <c r="C501" s="4" t="s">
        <v>256</v>
      </c>
      <c r="D501" s="4">
        <v>300</v>
      </c>
      <c r="E501" s="26"/>
      <c r="F501" s="29">
        <f t="shared" si="4"/>
        <v>0</v>
      </c>
    </row>
    <row r="502" spans="1:7" ht="17.5" x14ac:dyDescent="0.35">
      <c r="A502" s="4">
        <f t="shared" si="7"/>
        <v>122</v>
      </c>
      <c r="B502" s="22" t="s">
        <v>179</v>
      </c>
      <c r="C502" s="4" t="s">
        <v>256</v>
      </c>
      <c r="D502" s="4">
        <v>30</v>
      </c>
      <c r="E502" s="26"/>
      <c r="F502" s="29">
        <f t="shared" si="4"/>
        <v>0</v>
      </c>
    </row>
    <row r="503" spans="1:7" ht="17.5" x14ac:dyDescent="0.35">
      <c r="A503" s="4">
        <f t="shared" si="7"/>
        <v>123</v>
      </c>
      <c r="B503" s="4" t="s">
        <v>190</v>
      </c>
      <c r="C503" s="4" t="s">
        <v>256</v>
      </c>
      <c r="D503" s="4">
        <v>45</v>
      </c>
      <c r="E503" s="26"/>
      <c r="F503" s="29">
        <f t="shared" si="4"/>
        <v>0</v>
      </c>
      <c r="G503" s="7"/>
    </row>
    <row r="504" spans="1:7" ht="17.5" x14ac:dyDescent="0.35">
      <c r="A504" s="4">
        <f t="shared" si="7"/>
        <v>124</v>
      </c>
      <c r="B504" s="22" t="s">
        <v>191</v>
      </c>
      <c r="C504" s="4" t="s">
        <v>256</v>
      </c>
      <c r="D504" s="4">
        <v>120</v>
      </c>
      <c r="E504" s="26"/>
      <c r="F504" s="29">
        <f t="shared" si="4"/>
        <v>0</v>
      </c>
      <c r="G504" s="7"/>
    </row>
    <row r="505" spans="1:7" x14ac:dyDescent="0.35">
      <c r="A505" s="33"/>
      <c r="B505" s="16" t="s">
        <v>170</v>
      </c>
      <c r="C505" s="4"/>
      <c r="D505" s="4"/>
      <c r="E505" s="36"/>
      <c r="F505" s="29"/>
    </row>
    <row r="506" spans="1:7" ht="17.5" x14ac:dyDescent="0.35">
      <c r="A506" s="4">
        <f>A504+1</f>
        <v>125</v>
      </c>
      <c r="B506" s="4" t="s">
        <v>192</v>
      </c>
      <c r="C506" s="4" t="s">
        <v>256</v>
      </c>
      <c r="D506" s="4">
        <v>40</v>
      </c>
      <c r="E506" s="26"/>
      <c r="F506" s="29">
        <f t="shared" si="4"/>
        <v>0</v>
      </c>
    </row>
    <row r="507" spans="1:7" ht="17.5" x14ac:dyDescent="0.35">
      <c r="A507" s="4">
        <f t="shared" ref="A507:A513" si="8">A506+1</f>
        <v>126</v>
      </c>
      <c r="B507" s="22" t="s">
        <v>193</v>
      </c>
      <c r="C507" s="4" t="s">
        <v>256</v>
      </c>
      <c r="D507" s="4">
        <v>25</v>
      </c>
      <c r="E507" s="26"/>
      <c r="F507" s="29">
        <f t="shared" si="4"/>
        <v>0</v>
      </c>
    </row>
    <row r="508" spans="1:7" ht="17.5" x14ac:dyDescent="0.35">
      <c r="A508" s="4">
        <f t="shared" si="8"/>
        <v>127</v>
      </c>
      <c r="B508" s="22" t="s">
        <v>194</v>
      </c>
      <c r="C508" s="4" t="s">
        <v>256</v>
      </c>
      <c r="D508" s="4">
        <v>40</v>
      </c>
      <c r="E508" s="26"/>
      <c r="F508" s="29">
        <f t="shared" si="4"/>
        <v>0</v>
      </c>
    </row>
    <row r="509" spans="1:7" ht="17.5" x14ac:dyDescent="0.35">
      <c r="A509" s="4">
        <f t="shared" si="8"/>
        <v>128</v>
      </c>
      <c r="B509" s="4" t="s">
        <v>195</v>
      </c>
      <c r="C509" s="4" t="s">
        <v>256</v>
      </c>
      <c r="D509" s="4">
        <v>20</v>
      </c>
      <c r="E509" s="26"/>
      <c r="F509" s="29">
        <f t="shared" si="4"/>
        <v>0</v>
      </c>
    </row>
    <row r="510" spans="1:7" ht="17.5" x14ac:dyDescent="0.35">
      <c r="A510" s="4">
        <f t="shared" si="8"/>
        <v>129</v>
      </c>
      <c r="B510" s="22" t="s">
        <v>196</v>
      </c>
      <c r="C510" s="4" t="s">
        <v>256</v>
      </c>
      <c r="D510" s="4">
        <v>80</v>
      </c>
      <c r="E510" s="26"/>
      <c r="F510" s="29">
        <f t="shared" si="4"/>
        <v>0</v>
      </c>
    </row>
    <row r="511" spans="1:7" ht="17.5" x14ac:dyDescent="0.35">
      <c r="A511" s="4">
        <f t="shared" si="8"/>
        <v>130</v>
      </c>
      <c r="B511" s="22" t="s">
        <v>197</v>
      </c>
      <c r="C511" s="4" t="s">
        <v>256</v>
      </c>
      <c r="D511" s="4">
        <v>240</v>
      </c>
      <c r="E511" s="26"/>
      <c r="F511" s="29">
        <f t="shared" si="4"/>
        <v>0</v>
      </c>
    </row>
    <row r="512" spans="1:7" ht="17.5" x14ac:dyDescent="0.35">
      <c r="A512" s="4">
        <f t="shared" si="8"/>
        <v>131</v>
      </c>
      <c r="B512" s="22" t="s">
        <v>198</v>
      </c>
      <c r="C512" s="4" t="s">
        <v>256</v>
      </c>
      <c r="D512" s="4">
        <v>480</v>
      </c>
      <c r="E512" s="26"/>
      <c r="F512" s="29">
        <f t="shared" si="4"/>
        <v>0</v>
      </c>
    </row>
    <row r="513" spans="1:7" ht="17.5" x14ac:dyDescent="0.35">
      <c r="A513" s="4">
        <f t="shared" si="8"/>
        <v>132</v>
      </c>
      <c r="B513" s="22" t="s">
        <v>199</v>
      </c>
      <c r="C513" s="4" t="s">
        <v>256</v>
      </c>
      <c r="D513" s="4">
        <v>280</v>
      </c>
      <c r="E513" s="26"/>
      <c r="F513" s="29">
        <f t="shared" si="4"/>
        <v>0</v>
      </c>
    </row>
    <row r="514" spans="1:7" ht="17.5" x14ac:dyDescent="0.35">
      <c r="A514" s="33"/>
      <c r="B514" s="16" t="s">
        <v>200</v>
      </c>
      <c r="C514" s="4" t="s">
        <v>256</v>
      </c>
      <c r="D514" s="4"/>
      <c r="E514" s="36"/>
      <c r="F514" s="29"/>
    </row>
    <row r="515" spans="1:7" ht="17.5" x14ac:dyDescent="0.35">
      <c r="A515" s="4">
        <f>A513+1</f>
        <v>133</v>
      </c>
      <c r="B515" s="4" t="s">
        <v>201</v>
      </c>
      <c r="C515" s="4" t="s">
        <v>256</v>
      </c>
      <c r="D515" s="4">
        <v>80</v>
      </c>
      <c r="E515" s="26"/>
      <c r="F515" s="29">
        <f t="shared" si="4"/>
        <v>0</v>
      </c>
      <c r="G515" s="7"/>
    </row>
    <row r="516" spans="1:7" ht="17.5" x14ac:dyDescent="0.35">
      <c r="A516" s="4">
        <f t="shared" ref="A516:A522" si="9">A515+1</f>
        <v>134</v>
      </c>
      <c r="B516" s="4" t="s">
        <v>202</v>
      </c>
      <c r="C516" s="4" t="s">
        <v>256</v>
      </c>
      <c r="D516" s="4">
        <v>70</v>
      </c>
      <c r="E516" s="26"/>
      <c r="F516" s="29">
        <f t="shared" si="4"/>
        <v>0</v>
      </c>
      <c r="G516" s="7"/>
    </row>
    <row r="517" spans="1:7" ht="17.5" x14ac:dyDescent="0.35">
      <c r="A517" s="4">
        <f t="shared" si="9"/>
        <v>135</v>
      </c>
      <c r="B517" s="4" t="s">
        <v>203</v>
      </c>
      <c r="C517" s="4" t="s">
        <v>256</v>
      </c>
      <c r="D517" s="4">
        <v>160</v>
      </c>
      <c r="E517" s="26"/>
      <c r="F517" s="29">
        <f t="shared" si="4"/>
        <v>0</v>
      </c>
      <c r="G517" s="7"/>
    </row>
    <row r="518" spans="1:7" ht="17.5" x14ac:dyDescent="0.35">
      <c r="A518" s="4">
        <f t="shared" si="9"/>
        <v>136</v>
      </c>
      <c r="B518" s="4" t="s">
        <v>204</v>
      </c>
      <c r="C518" s="4" t="s">
        <v>256</v>
      </c>
      <c r="D518" s="4">
        <v>180</v>
      </c>
      <c r="E518" s="26"/>
      <c r="F518" s="29">
        <f t="shared" si="4"/>
        <v>0</v>
      </c>
      <c r="G518" s="7"/>
    </row>
    <row r="519" spans="1:7" ht="17.5" x14ac:dyDescent="0.35">
      <c r="A519" s="4">
        <f t="shared" si="9"/>
        <v>137</v>
      </c>
      <c r="B519" s="22" t="s">
        <v>184</v>
      </c>
      <c r="C519" s="4" t="s">
        <v>256</v>
      </c>
      <c r="D519" s="4">
        <v>330</v>
      </c>
      <c r="E519" s="26"/>
      <c r="F519" s="29">
        <f t="shared" si="4"/>
        <v>0</v>
      </c>
    </row>
    <row r="520" spans="1:7" ht="17.5" x14ac:dyDescent="0.35">
      <c r="A520" s="4">
        <f t="shared" si="9"/>
        <v>138</v>
      </c>
      <c r="B520" s="22" t="s">
        <v>205</v>
      </c>
      <c r="C520" s="4" t="s">
        <v>256</v>
      </c>
      <c r="D520" s="4">
        <v>640</v>
      </c>
      <c r="E520" s="26"/>
      <c r="F520" s="29">
        <f t="shared" si="4"/>
        <v>0</v>
      </c>
      <c r="G520" s="7"/>
    </row>
    <row r="521" spans="1:7" ht="17.5" x14ac:dyDescent="0.35">
      <c r="A521" s="4">
        <f t="shared" si="9"/>
        <v>139</v>
      </c>
      <c r="B521" s="22" t="s">
        <v>206</v>
      </c>
      <c r="C521" s="4" t="s">
        <v>256</v>
      </c>
      <c r="D521" s="4">
        <v>400</v>
      </c>
      <c r="E521" s="26"/>
      <c r="F521" s="29">
        <f t="shared" si="4"/>
        <v>0</v>
      </c>
      <c r="G521" s="7"/>
    </row>
    <row r="522" spans="1:7" ht="17.5" x14ac:dyDescent="0.35">
      <c r="A522" s="4">
        <f t="shared" si="9"/>
        <v>140</v>
      </c>
      <c r="B522" s="4" t="s">
        <v>207</v>
      </c>
      <c r="C522" s="4" t="s">
        <v>256</v>
      </c>
      <c r="D522" s="4">
        <v>360</v>
      </c>
      <c r="E522" s="26"/>
      <c r="F522" s="29">
        <f t="shared" si="4"/>
        <v>0</v>
      </c>
      <c r="G522" s="7"/>
    </row>
    <row r="523" spans="1:7" x14ac:dyDescent="0.35">
      <c r="A523" s="33"/>
      <c r="B523" s="16" t="s">
        <v>209</v>
      </c>
      <c r="C523" s="4"/>
      <c r="D523" s="4"/>
      <c r="E523" s="36"/>
      <c r="F523" s="29"/>
    </row>
    <row r="524" spans="1:7" ht="17.5" x14ac:dyDescent="0.35">
      <c r="A524" s="4">
        <f>A522+1</f>
        <v>141</v>
      </c>
      <c r="B524" s="4" t="s">
        <v>201</v>
      </c>
      <c r="C524" s="4" t="s">
        <v>256</v>
      </c>
      <c r="D524" s="4">
        <v>30</v>
      </c>
      <c r="E524" s="26"/>
      <c r="F524" s="29">
        <f t="shared" si="4"/>
        <v>0</v>
      </c>
      <c r="G524" s="7"/>
    </row>
    <row r="525" spans="1:7" ht="17.5" x14ac:dyDescent="0.35">
      <c r="A525" s="4">
        <f t="shared" ref="A525:A526" si="10">A524+1</f>
        <v>142</v>
      </c>
      <c r="B525" s="4" t="s">
        <v>203</v>
      </c>
      <c r="C525" s="4" t="s">
        <v>256</v>
      </c>
      <c r="D525" s="4">
        <v>450</v>
      </c>
      <c r="E525" s="26"/>
      <c r="F525" s="29">
        <f t="shared" si="4"/>
        <v>0</v>
      </c>
      <c r="G525" s="7"/>
    </row>
    <row r="526" spans="1:7" ht="17.5" x14ac:dyDescent="0.35">
      <c r="A526" s="4">
        <f t="shared" si="10"/>
        <v>143</v>
      </c>
      <c r="B526" s="22" t="s">
        <v>208</v>
      </c>
      <c r="C526" s="4" t="s">
        <v>256</v>
      </c>
      <c r="D526" s="4">
        <v>50</v>
      </c>
      <c r="E526" s="26"/>
      <c r="F526" s="29">
        <f t="shared" si="4"/>
        <v>0</v>
      </c>
    </row>
    <row r="527" spans="1:7" x14ac:dyDescent="0.35">
      <c r="A527" s="33"/>
      <c r="B527" s="16" t="s">
        <v>210</v>
      </c>
      <c r="C527" s="4"/>
      <c r="D527" s="4"/>
      <c r="E527" s="36"/>
      <c r="F527" s="29"/>
    </row>
    <row r="528" spans="1:7" ht="17.5" x14ac:dyDescent="0.35">
      <c r="A528" s="4">
        <f>A526+1</f>
        <v>144</v>
      </c>
      <c r="B528" s="4" t="s">
        <v>201</v>
      </c>
      <c r="C528" s="4" t="s">
        <v>256</v>
      </c>
      <c r="D528" s="4">
        <v>35</v>
      </c>
      <c r="E528" s="26"/>
      <c r="F528" s="29">
        <f t="shared" si="4"/>
        <v>0</v>
      </c>
      <c r="G528" s="7"/>
    </row>
    <row r="529" spans="1:7" ht="17.5" x14ac:dyDescent="0.35">
      <c r="A529" s="4">
        <f t="shared" ref="A529:A533" si="11">A528+1</f>
        <v>145</v>
      </c>
      <c r="B529" s="4" t="s">
        <v>203</v>
      </c>
      <c r="C529" s="4" t="s">
        <v>256</v>
      </c>
      <c r="D529" s="4">
        <v>60</v>
      </c>
      <c r="E529" s="26"/>
      <c r="F529" s="29">
        <f t="shared" si="4"/>
        <v>0</v>
      </c>
      <c r="G529" s="7"/>
    </row>
    <row r="530" spans="1:7" ht="17.5" x14ac:dyDescent="0.35">
      <c r="A530" s="4">
        <f t="shared" si="11"/>
        <v>146</v>
      </c>
      <c r="B530" s="4" t="s">
        <v>204</v>
      </c>
      <c r="C530" s="4" t="s">
        <v>256</v>
      </c>
      <c r="D530" s="4">
        <v>50</v>
      </c>
      <c r="E530" s="26"/>
      <c r="F530" s="29">
        <f t="shared" si="4"/>
        <v>0</v>
      </c>
      <c r="G530" s="7"/>
    </row>
    <row r="531" spans="1:7" ht="17.5" x14ac:dyDescent="0.35">
      <c r="A531" s="4">
        <f t="shared" si="11"/>
        <v>147</v>
      </c>
      <c r="B531" s="22" t="s">
        <v>211</v>
      </c>
      <c r="C531" s="4" t="s">
        <v>256</v>
      </c>
      <c r="D531" s="4">
        <v>150</v>
      </c>
      <c r="E531" s="26"/>
      <c r="F531" s="29">
        <f t="shared" si="4"/>
        <v>0</v>
      </c>
    </row>
    <row r="532" spans="1:7" ht="17.5" x14ac:dyDescent="0.35">
      <c r="A532" s="4">
        <f t="shared" si="11"/>
        <v>148</v>
      </c>
      <c r="B532" s="22" t="s">
        <v>212</v>
      </c>
      <c r="C532" s="4" t="s">
        <v>256</v>
      </c>
      <c r="D532" s="4">
        <v>80</v>
      </c>
      <c r="E532" s="26"/>
      <c r="F532" s="29">
        <f t="shared" si="4"/>
        <v>0</v>
      </c>
    </row>
    <row r="533" spans="1:7" ht="17.5" x14ac:dyDescent="0.35">
      <c r="A533" s="4">
        <f t="shared" si="11"/>
        <v>149</v>
      </c>
      <c r="B533" s="22" t="s">
        <v>213</v>
      </c>
      <c r="C533" s="4" t="s">
        <v>256</v>
      </c>
      <c r="D533" s="4">
        <v>30</v>
      </c>
      <c r="E533" s="26"/>
      <c r="F533" s="29">
        <f t="shared" si="4"/>
        <v>0</v>
      </c>
    </row>
    <row r="534" spans="1:7" x14ac:dyDescent="0.35">
      <c r="A534" s="33"/>
      <c r="B534" s="16" t="s">
        <v>214</v>
      </c>
      <c r="C534" s="4"/>
      <c r="D534" s="4"/>
      <c r="E534" s="36"/>
      <c r="F534" s="29"/>
    </row>
    <row r="535" spans="1:7" ht="17.5" x14ac:dyDescent="0.35">
      <c r="A535" s="4">
        <f>A533+1</f>
        <v>150</v>
      </c>
      <c r="B535" s="4" t="s">
        <v>201</v>
      </c>
      <c r="C535" s="4" t="s">
        <v>256</v>
      </c>
      <c r="D535" s="4">
        <v>20</v>
      </c>
      <c r="E535" s="26"/>
      <c r="F535" s="29">
        <f t="shared" si="4"/>
        <v>0</v>
      </c>
      <c r="G535" s="7"/>
    </row>
    <row r="536" spans="1:7" ht="17.5" x14ac:dyDescent="0.35">
      <c r="A536" s="4">
        <f t="shared" ref="A536:A537" si="12">A535+1</f>
        <v>151</v>
      </c>
      <c r="B536" s="4" t="s">
        <v>202</v>
      </c>
      <c r="C536" s="4" t="s">
        <v>256</v>
      </c>
      <c r="D536" s="4">
        <v>15</v>
      </c>
      <c r="E536" s="26"/>
      <c r="F536" s="29">
        <f t="shared" si="4"/>
        <v>0</v>
      </c>
      <c r="G536" s="7"/>
    </row>
    <row r="537" spans="1:7" ht="17.5" x14ac:dyDescent="0.35">
      <c r="A537" s="4">
        <f t="shared" si="12"/>
        <v>152</v>
      </c>
      <c r="B537" s="4" t="s">
        <v>204</v>
      </c>
      <c r="C537" s="4" t="s">
        <v>256</v>
      </c>
      <c r="D537" s="4">
        <v>120</v>
      </c>
      <c r="E537" s="26"/>
      <c r="F537" s="29">
        <f t="shared" si="4"/>
        <v>0</v>
      </c>
      <c r="G537" s="7"/>
    </row>
    <row r="538" spans="1:7" x14ac:dyDescent="0.35">
      <c r="A538" s="33"/>
      <c r="B538" s="16" t="s">
        <v>215</v>
      </c>
      <c r="C538" s="4"/>
      <c r="D538" s="4"/>
      <c r="E538" s="36"/>
      <c r="F538" s="29"/>
    </row>
    <row r="539" spans="1:7" ht="17.5" x14ac:dyDescent="0.35">
      <c r="A539" s="4">
        <f>A537+1</f>
        <v>153</v>
      </c>
      <c r="B539" s="22" t="s">
        <v>211</v>
      </c>
      <c r="C539" s="4" t="s">
        <v>256</v>
      </c>
      <c r="D539" s="4">
        <v>720</v>
      </c>
      <c r="E539" s="26"/>
      <c r="F539" s="29">
        <f t="shared" si="4"/>
        <v>0</v>
      </c>
    </row>
    <row r="540" spans="1:7" ht="17.5" x14ac:dyDescent="0.35">
      <c r="A540" s="4">
        <f t="shared" ref="A540:A541" si="13">A539+1</f>
        <v>154</v>
      </c>
      <c r="B540" s="22" t="s">
        <v>212</v>
      </c>
      <c r="C540" s="4" t="s">
        <v>256</v>
      </c>
      <c r="D540" s="4">
        <v>260</v>
      </c>
      <c r="E540" s="26"/>
      <c r="F540" s="29">
        <f t="shared" ref="F540:F552" si="14">D540*E540</f>
        <v>0</v>
      </c>
    </row>
    <row r="541" spans="1:7" ht="17.5" x14ac:dyDescent="0.35">
      <c r="A541" s="4">
        <f t="shared" si="13"/>
        <v>155</v>
      </c>
      <c r="B541" s="22" t="s">
        <v>213</v>
      </c>
      <c r="C541" s="4" t="s">
        <v>256</v>
      </c>
      <c r="D541" s="4">
        <v>380</v>
      </c>
      <c r="E541" s="26"/>
      <c r="F541" s="29">
        <f t="shared" si="14"/>
        <v>0</v>
      </c>
    </row>
    <row r="542" spans="1:7" x14ac:dyDescent="0.35">
      <c r="A542" s="33"/>
      <c r="B542" s="16" t="s">
        <v>216</v>
      </c>
      <c r="C542" s="4"/>
      <c r="D542" s="4"/>
      <c r="E542" s="36"/>
      <c r="F542" s="29"/>
    </row>
    <row r="543" spans="1:7" ht="17.5" x14ac:dyDescent="0.35">
      <c r="A543" s="4">
        <f>A541+1</f>
        <v>156</v>
      </c>
      <c r="B543" s="22" t="s">
        <v>217</v>
      </c>
      <c r="C543" s="4" t="s">
        <v>256</v>
      </c>
      <c r="D543" s="4">
        <v>40</v>
      </c>
      <c r="E543" s="26"/>
      <c r="F543" s="29">
        <f t="shared" si="14"/>
        <v>0</v>
      </c>
    </row>
    <row r="544" spans="1:7" ht="17.5" x14ac:dyDescent="0.35">
      <c r="A544" s="4">
        <f t="shared" ref="A544:A545" si="15">A543+1</f>
        <v>157</v>
      </c>
      <c r="B544" s="22" t="s">
        <v>213</v>
      </c>
      <c r="C544" s="4" t="s">
        <v>256</v>
      </c>
      <c r="D544" s="4">
        <v>30</v>
      </c>
      <c r="E544" s="26"/>
      <c r="F544" s="29">
        <f t="shared" si="14"/>
        <v>0</v>
      </c>
    </row>
    <row r="545" spans="1:6" ht="17.5" x14ac:dyDescent="0.35">
      <c r="A545" s="4">
        <f t="shared" si="15"/>
        <v>158</v>
      </c>
      <c r="B545" s="4" t="s">
        <v>146</v>
      </c>
      <c r="C545" s="4" t="s">
        <v>256</v>
      </c>
      <c r="D545" s="4">
        <v>20</v>
      </c>
      <c r="E545" s="26"/>
      <c r="F545" s="29">
        <f t="shared" si="14"/>
        <v>0</v>
      </c>
    </row>
    <row r="546" spans="1:6" x14ac:dyDescent="0.35">
      <c r="A546" s="33"/>
      <c r="B546" s="16" t="s">
        <v>219</v>
      </c>
      <c r="C546" s="4"/>
      <c r="D546" s="4"/>
      <c r="E546" s="36"/>
      <c r="F546" s="29"/>
    </row>
    <row r="547" spans="1:6" ht="17.5" x14ac:dyDescent="0.35">
      <c r="A547" s="4">
        <f>A545+1</f>
        <v>159</v>
      </c>
      <c r="B547" s="4" t="s">
        <v>184</v>
      </c>
      <c r="C547" s="4" t="s">
        <v>256</v>
      </c>
      <c r="D547" s="4">
        <v>25</v>
      </c>
      <c r="E547" s="26"/>
      <c r="F547" s="29">
        <f t="shared" si="14"/>
        <v>0</v>
      </c>
    </row>
    <row r="548" spans="1:6" ht="17.5" x14ac:dyDescent="0.35">
      <c r="A548" s="4">
        <f t="shared" ref="A548" si="16">A547+1</f>
        <v>160</v>
      </c>
      <c r="B548" s="4" t="s">
        <v>218</v>
      </c>
      <c r="C548" s="4" t="s">
        <v>256</v>
      </c>
      <c r="D548" s="4">
        <v>60</v>
      </c>
      <c r="E548" s="26"/>
      <c r="F548" s="29">
        <f t="shared" si="14"/>
        <v>0</v>
      </c>
    </row>
    <row r="549" spans="1:6" x14ac:dyDescent="0.35">
      <c r="A549" s="33"/>
      <c r="B549" s="16" t="s">
        <v>220</v>
      </c>
      <c r="C549" s="4"/>
      <c r="D549" s="4"/>
      <c r="E549" s="36"/>
      <c r="F549" s="29"/>
    </row>
    <row r="550" spans="1:6" ht="24" customHeight="1" x14ac:dyDescent="0.35">
      <c r="A550" s="4">
        <f>A548+1</f>
        <v>161</v>
      </c>
      <c r="B550" s="4" t="s">
        <v>184</v>
      </c>
      <c r="C550" s="4" t="s">
        <v>256</v>
      </c>
      <c r="D550" s="4">
        <v>25</v>
      </c>
      <c r="E550" s="26"/>
      <c r="F550" s="29">
        <f t="shared" si="14"/>
        <v>0</v>
      </c>
    </row>
    <row r="551" spans="1:6" ht="24" customHeight="1" x14ac:dyDescent="0.35">
      <c r="A551" s="33"/>
      <c r="B551" s="4"/>
      <c r="C551" s="4"/>
      <c r="D551" s="4"/>
      <c r="E551" s="26"/>
      <c r="F551" s="29"/>
    </row>
    <row r="552" spans="1:6" ht="17.5" x14ac:dyDescent="0.35">
      <c r="A552" s="4">
        <f>A550+1</f>
        <v>162</v>
      </c>
      <c r="B552" s="12" t="s">
        <v>143</v>
      </c>
      <c r="C552" s="4" t="s">
        <v>256</v>
      </c>
      <c r="D552" s="4">
        <v>1050</v>
      </c>
      <c r="E552" s="26"/>
      <c r="F552" s="29">
        <f t="shared" si="14"/>
        <v>0</v>
      </c>
    </row>
    <row r="553" spans="1:6" x14ac:dyDescent="0.35">
      <c r="A553" s="33"/>
      <c r="B553" s="12"/>
      <c r="C553" s="4"/>
      <c r="D553" s="4"/>
      <c r="E553" s="36"/>
      <c r="F553" s="29"/>
    </row>
    <row r="554" spans="1:6" ht="17.5" x14ac:dyDescent="0.35">
      <c r="A554" s="4">
        <f>A552+1</f>
        <v>163</v>
      </c>
      <c r="B554" s="12" t="s">
        <v>144</v>
      </c>
      <c r="C554" s="4" t="s">
        <v>256</v>
      </c>
      <c r="D554" s="4">
        <v>300</v>
      </c>
      <c r="E554" s="26"/>
      <c r="F554" s="29">
        <f t="shared" ref="F554" si="17">D554*E554</f>
        <v>0</v>
      </c>
    </row>
    <row r="555" spans="1:6" x14ac:dyDescent="0.35">
      <c r="A555" s="33"/>
      <c r="B555" s="12"/>
      <c r="C555" s="4"/>
      <c r="D555" s="4"/>
      <c r="E555" s="36"/>
      <c r="F555" s="29"/>
    </row>
    <row r="556" spans="1:6" ht="17.5" x14ac:dyDescent="0.35">
      <c r="A556" s="4">
        <f>A554+1</f>
        <v>164</v>
      </c>
      <c r="B556" s="12" t="s">
        <v>145</v>
      </c>
      <c r="C556" s="4" t="s">
        <v>256</v>
      </c>
      <c r="D556" s="4">
        <v>1050</v>
      </c>
      <c r="E556" s="26"/>
      <c r="F556" s="29">
        <f t="shared" ref="F556" si="18">D556*E556</f>
        <v>0</v>
      </c>
    </row>
    <row r="557" spans="1:6" x14ac:dyDescent="0.35">
      <c r="A557" s="33"/>
      <c r="B557" s="12"/>
      <c r="C557" s="4"/>
      <c r="D557" s="4"/>
      <c r="E557" s="36"/>
      <c r="F557" s="29"/>
    </row>
    <row r="558" spans="1:6" ht="17.5" x14ac:dyDescent="0.35">
      <c r="A558" s="4">
        <f>A556+1</f>
        <v>165</v>
      </c>
      <c r="B558" s="12" t="s">
        <v>146</v>
      </c>
      <c r="C558" s="4" t="s">
        <v>256</v>
      </c>
      <c r="D558" s="4">
        <v>960</v>
      </c>
      <c r="E558" s="26"/>
      <c r="F558" s="29">
        <f t="shared" ref="F558" si="19">D558*E558</f>
        <v>0</v>
      </c>
    </row>
    <row r="559" spans="1:6" x14ac:dyDescent="0.35">
      <c r="A559" s="33"/>
      <c r="B559" s="12"/>
      <c r="C559" s="4"/>
      <c r="D559" s="4"/>
      <c r="E559" s="36"/>
      <c r="F559" s="29"/>
    </row>
    <row r="560" spans="1:6" ht="17.5" x14ac:dyDescent="0.35">
      <c r="A560" s="4">
        <f>A558+1</f>
        <v>166</v>
      </c>
      <c r="B560" s="12" t="s">
        <v>147</v>
      </c>
      <c r="C560" s="4" t="s">
        <v>256</v>
      </c>
      <c r="D560" s="4">
        <v>1400</v>
      </c>
      <c r="E560" s="26"/>
      <c r="F560" s="29">
        <f t="shared" ref="F560" si="20">D560*E560</f>
        <v>0</v>
      </c>
    </row>
    <row r="561" spans="1:7" x14ac:dyDescent="0.35">
      <c r="A561" s="33"/>
      <c r="B561" s="12"/>
      <c r="C561" s="4"/>
      <c r="D561" s="4"/>
      <c r="E561" s="36"/>
      <c r="F561" s="29"/>
    </row>
    <row r="562" spans="1:7" ht="17.5" x14ac:dyDescent="0.35">
      <c r="A562" s="4">
        <f>A560+1</f>
        <v>167</v>
      </c>
      <c r="B562" s="12" t="s">
        <v>155</v>
      </c>
      <c r="C562" s="4" t="s">
        <v>256</v>
      </c>
      <c r="D562" s="4">
        <v>400</v>
      </c>
      <c r="E562" s="26"/>
      <c r="F562" s="29">
        <f t="shared" ref="F562" si="21">D562*E562</f>
        <v>0</v>
      </c>
    </row>
    <row r="563" spans="1:7" x14ac:dyDescent="0.35">
      <c r="A563" s="33"/>
      <c r="B563" s="12"/>
      <c r="C563" s="4"/>
      <c r="D563" s="4"/>
      <c r="E563" s="36"/>
      <c r="F563" s="29"/>
    </row>
    <row r="564" spans="1:7" ht="17.5" x14ac:dyDescent="0.35">
      <c r="A564" s="4">
        <f>A562+1</f>
        <v>168</v>
      </c>
      <c r="B564" s="12" t="s">
        <v>156</v>
      </c>
      <c r="C564" s="4" t="s">
        <v>256</v>
      </c>
      <c r="D564" s="4">
        <v>100</v>
      </c>
      <c r="E564" s="26"/>
      <c r="F564" s="29">
        <f t="shared" ref="F564" si="22">D564*E564</f>
        <v>0</v>
      </c>
    </row>
    <row r="565" spans="1:7" x14ac:dyDescent="0.35">
      <c r="A565" s="33"/>
      <c r="B565" s="12"/>
      <c r="C565" s="4"/>
      <c r="D565" s="4"/>
      <c r="E565" s="36"/>
      <c r="F565" s="29"/>
    </row>
    <row r="566" spans="1:7" ht="17.5" x14ac:dyDescent="0.35">
      <c r="A566" s="4">
        <f>A564+1</f>
        <v>169</v>
      </c>
      <c r="B566" s="12" t="s">
        <v>157</v>
      </c>
      <c r="C566" s="4" t="s">
        <v>256</v>
      </c>
      <c r="D566" s="4">
        <v>420</v>
      </c>
      <c r="E566" s="26"/>
      <c r="F566" s="29">
        <f t="shared" ref="F566" si="23">D566*E566</f>
        <v>0</v>
      </c>
    </row>
    <row r="567" spans="1:7" x14ac:dyDescent="0.35">
      <c r="A567" s="33"/>
      <c r="B567" s="12"/>
      <c r="C567" s="4"/>
      <c r="D567" s="4"/>
      <c r="E567" s="36"/>
      <c r="F567" s="29"/>
    </row>
    <row r="568" spans="1:7" ht="17.5" x14ac:dyDescent="0.35">
      <c r="A568" s="4">
        <f>A566+1</f>
        <v>170</v>
      </c>
      <c r="B568" s="12" t="s">
        <v>158</v>
      </c>
      <c r="C568" s="4" t="s">
        <v>256</v>
      </c>
      <c r="D568" s="4">
        <v>40</v>
      </c>
      <c r="E568" s="26"/>
      <c r="F568" s="29">
        <f t="shared" ref="F568" si="24">D568*E568</f>
        <v>0</v>
      </c>
    </row>
    <row r="569" spans="1:7" x14ac:dyDescent="0.35">
      <c r="A569" s="33"/>
      <c r="B569" s="12"/>
      <c r="C569" s="4"/>
      <c r="D569" s="4"/>
      <c r="E569" s="36"/>
      <c r="F569" s="29"/>
    </row>
    <row r="570" spans="1:7" x14ac:dyDescent="0.35">
      <c r="A570" s="33"/>
      <c r="B570" s="11" t="s">
        <v>148</v>
      </c>
      <c r="C570" s="4"/>
      <c r="D570" s="4"/>
      <c r="E570" s="36"/>
      <c r="F570" s="29"/>
    </row>
    <row r="571" spans="1:7" x14ac:dyDescent="0.35">
      <c r="A571" s="33"/>
      <c r="B571" s="12"/>
      <c r="C571" s="4"/>
      <c r="D571" s="4"/>
      <c r="E571" s="36"/>
      <c r="F571" s="29"/>
    </row>
    <row r="572" spans="1:7" ht="409.5" x14ac:dyDescent="0.35">
      <c r="A572" s="33"/>
      <c r="B572" s="23" t="s">
        <v>259</v>
      </c>
      <c r="C572" s="4"/>
      <c r="D572" s="4"/>
      <c r="E572" s="36"/>
      <c r="F572" s="29"/>
      <c r="G572" s="7"/>
    </row>
    <row r="573" spans="1:7" x14ac:dyDescent="0.35">
      <c r="A573" s="33"/>
      <c r="B573" s="12"/>
      <c r="C573" s="4"/>
      <c r="D573" s="4"/>
      <c r="E573" s="36"/>
      <c r="F573" s="29"/>
    </row>
    <row r="574" spans="1:7" ht="17.5" x14ac:dyDescent="0.35">
      <c r="A574" s="4">
        <f>A568+1</f>
        <v>171</v>
      </c>
      <c r="B574" s="12" t="s">
        <v>149</v>
      </c>
      <c r="C574" s="4" t="s">
        <v>256</v>
      </c>
      <c r="D574" s="4">
        <v>80</v>
      </c>
      <c r="E574" s="26"/>
      <c r="F574" s="29">
        <f t="shared" ref="F574" si="25">D574*E574</f>
        <v>0</v>
      </c>
    </row>
    <row r="575" spans="1:7" x14ac:dyDescent="0.35">
      <c r="A575" s="33"/>
      <c r="B575" s="12"/>
      <c r="C575" s="4"/>
      <c r="D575" s="4"/>
      <c r="E575" s="36"/>
      <c r="F575" s="29"/>
    </row>
    <row r="576" spans="1:7" ht="17.5" x14ac:dyDescent="0.35">
      <c r="A576" s="4">
        <f>A574+1</f>
        <v>172</v>
      </c>
      <c r="B576" s="12" t="s">
        <v>150</v>
      </c>
      <c r="C576" s="4" t="s">
        <v>256</v>
      </c>
      <c r="D576" s="4">
        <v>220</v>
      </c>
      <c r="E576" s="26"/>
      <c r="F576" s="29">
        <f t="shared" ref="F576" si="26">D576*E576</f>
        <v>0</v>
      </c>
    </row>
    <row r="577" spans="1:7" x14ac:dyDescent="0.35">
      <c r="A577" s="33"/>
      <c r="B577" s="12"/>
      <c r="C577" s="4"/>
      <c r="D577" s="4"/>
      <c r="E577" s="36"/>
      <c r="F577" s="29"/>
    </row>
    <row r="578" spans="1:7" ht="17.5" x14ac:dyDescent="0.35">
      <c r="A578" s="4">
        <f>A576+1</f>
        <v>173</v>
      </c>
      <c r="B578" s="12" t="s">
        <v>151</v>
      </c>
      <c r="C578" s="4" t="s">
        <v>256</v>
      </c>
      <c r="D578" s="4">
        <v>60</v>
      </c>
      <c r="E578" s="26"/>
      <c r="F578" s="29">
        <f t="shared" ref="F578" si="27">D578*E578</f>
        <v>0</v>
      </c>
    </row>
    <row r="579" spans="1:7" x14ac:dyDescent="0.35">
      <c r="A579" s="33"/>
      <c r="B579" s="12"/>
      <c r="C579" s="4"/>
      <c r="D579" s="4"/>
      <c r="E579" s="36"/>
      <c r="F579" s="29"/>
    </row>
    <row r="580" spans="1:7" ht="17.5" x14ac:dyDescent="0.35">
      <c r="A580" s="4">
        <f>A578+1</f>
        <v>174</v>
      </c>
      <c r="B580" s="12" t="s">
        <v>152</v>
      </c>
      <c r="C580" s="4" t="s">
        <v>256</v>
      </c>
      <c r="D580" s="4">
        <v>50</v>
      </c>
      <c r="E580" s="26"/>
      <c r="F580" s="29">
        <f t="shared" ref="F580" si="28">D580*E580</f>
        <v>0</v>
      </c>
    </row>
    <row r="581" spans="1:7" x14ac:dyDescent="0.35">
      <c r="A581" s="33"/>
      <c r="B581" s="12"/>
      <c r="C581" s="4"/>
      <c r="D581" s="4"/>
      <c r="E581" s="36"/>
      <c r="F581" s="29"/>
    </row>
    <row r="582" spans="1:7" ht="17.5" x14ac:dyDescent="0.35">
      <c r="A582" s="4">
        <f>A580+1</f>
        <v>175</v>
      </c>
      <c r="B582" s="12" t="s">
        <v>153</v>
      </c>
      <c r="C582" s="4" t="s">
        <v>256</v>
      </c>
      <c r="D582" s="4">
        <v>40</v>
      </c>
      <c r="E582" s="26"/>
      <c r="F582" s="29">
        <f t="shared" ref="F582" si="29">D582*E582</f>
        <v>0</v>
      </c>
    </row>
    <row r="583" spans="1:7" x14ac:dyDescent="0.35">
      <c r="A583" s="33"/>
      <c r="B583" s="12"/>
      <c r="C583" s="4"/>
      <c r="D583" s="4"/>
      <c r="E583" s="36"/>
      <c r="F583" s="29"/>
    </row>
    <row r="584" spans="1:7" ht="17.5" x14ac:dyDescent="0.35">
      <c r="A584" s="4">
        <f>A582+1</f>
        <v>176</v>
      </c>
      <c r="B584" s="12" t="s">
        <v>147</v>
      </c>
      <c r="C584" s="4" t="s">
        <v>256</v>
      </c>
      <c r="D584" s="4">
        <v>40</v>
      </c>
      <c r="E584" s="26"/>
      <c r="F584" s="29">
        <f t="shared" ref="F584" si="30">D584*E584</f>
        <v>0</v>
      </c>
    </row>
    <row r="585" spans="1:7" x14ac:dyDescent="0.35">
      <c r="A585" s="33"/>
      <c r="B585" s="12"/>
      <c r="C585" s="4"/>
      <c r="D585" s="4"/>
      <c r="E585" s="36"/>
      <c r="F585" s="29"/>
    </row>
    <row r="586" spans="1:7" ht="17.5" x14ac:dyDescent="0.35">
      <c r="A586" s="4">
        <f>A584+1</f>
        <v>177</v>
      </c>
      <c r="B586" s="12" t="s">
        <v>154</v>
      </c>
      <c r="C586" s="4" t="s">
        <v>256</v>
      </c>
      <c r="D586" s="4">
        <v>30</v>
      </c>
      <c r="E586" s="26"/>
      <c r="F586" s="29">
        <f t="shared" ref="F586" si="31">D586*E586</f>
        <v>0</v>
      </c>
    </row>
    <row r="587" spans="1:7" x14ac:dyDescent="0.35">
      <c r="A587" s="33"/>
      <c r="B587" s="12"/>
      <c r="C587" s="4"/>
      <c r="D587" s="4"/>
      <c r="E587" s="36"/>
      <c r="F587" s="29"/>
    </row>
    <row r="588" spans="1:7" ht="17.5" x14ac:dyDescent="0.35">
      <c r="A588" s="4">
        <f>A586+1</f>
        <v>178</v>
      </c>
      <c r="B588" s="12" t="s">
        <v>250</v>
      </c>
      <c r="C588" s="4" t="s">
        <v>256</v>
      </c>
      <c r="D588" s="44">
        <v>560</v>
      </c>
      <c r="E588" s="26"/>
      <c r="F588" s="29">
        <f t="shared" ref="F588" si="32">D588*E588</f>
        <v>0</v>
      </c>
    </row>
    <row r="589" spans="1:7" x14ac:dyDescent="0.35">
      <c r="A589" s="33"/>
      <c r="B589" s="13"/>
      <c r="C589" s="4"/>
      <c r="D589" s="4"/>
      <c r="E589" s="28"/>
      <c r="F589" s="29"/>
    </row>
    <row r="590" spans="1:7" x14ac:dyDescent="0.35">
      <c r="A590" s="33"/>
      <c r="B590" s="9" t="s">
        <v>171</v>
      </c>
      <c r="C590" s="4"/>
      <c r="D590" s="4"/>
      <c r="E590" s="28"/>
      <c r="F590" s="29"/>
    </row>
    <row r="591" spans="1:7" ht="409.5" x14ac:dyDescent="0.35">
      <c r="A591" s="33"/>
      <c r="B591" s="14" t="s">
        <v>260</v>
      </c>
      <c r="C591" s="4"/>
      <c r="D591" s="4"/>
      <c r="E591" s="28"/>
      <c r="F591" s="29"/>
    </row>
    <row r="592" spans="1:7" ht="17.5" x14ac:dyDescent="0.35">
      <c r="A592" s="4">
        <f>A588+1</f>
        <v>179</v>
      </c>
      <c r="B592" s="13" t="s">
        <v>162</v>
      </c>
      <c r="C592" s="4" t="s">
        <v>256</v>
      </c>
      <c r="D592" s="4">
        <v>1400</v>
      </c>
      <c r="E592" s="26"/>
      <c r="F592" s="29">
        <f t="shared" ref="F592:F601" si="33">D592*E592</f>
        <v>0</v>
      </c>
      <c r="G592" s="7"/>
    </row>
    <row r="593" spans="1:6" ht="17.5" x14ac:dyDescent="0.35">
      <c r="A593" s="4">
        <f>A592+1</f>
        <v>180</v>
      </c>
      <c r="B593" s="13" t="s">
        <v>159</v>
      </c>
      <c r="C593" s="4" t="s">
        <v>256</v>
      </c>
      <c r="D593" s="4">
        <v>1400</v>
      </c>
      <c r="E593" s="26"/>
      <c r="F593" s="29">
        <f t="shared" si="33"/>
        <v>0</v>
      </c>
    </row>
    <row r="594" spans="1:6" ht="17.5" x14ac:dyDescent="0.35">
      <c r="A594" s="4">
        <f t="shared" ref="A594:A601" si="34">A593+1</f>
        <v>181</v>
      </c>
      <c r="B594" s="13" t="s">
        <v>160</v>
      </c>
      <c r="C594" s="4" t="s">
        <v>256</v>
      </c>
      <c r="D594" s="4">
        <v>1400</v>
      </c>
      <c r="E594" s="26"/>
      <c r="F594" s="29">
        <f t="shared" si="33"/>
        <v>0</v>
      </c>
    </row>
    <row r="595" spans="1:6" ht="17.5" x14ac:dyDescent="0.35">
      <c r="A595" s="4">
        <f t="shared" si="34"/>
        <v>182</v>
      </c>
      <c r="B595" s="13" t="s">
        <v>161</v>
      </c>
      <c r="C595" s="4" t="s">
        <v>256</v>
      </c>
      <c r="D595" s="4">
        <v>1400</v>
      </c>
      <c r="E595" s="26"/>
      <c r="F595" s="29">
        <f t="shared" si="33"/>
        <v>0</v>
      </c>
    </row>
    <row r="596" spans="1:6" ht="17.5" x14ac:dyDescent="0.35">
      <c r="A596" s="4">
        <f t="shared" si="34"/>
        <v>183</v>
      </c>
      <c r="B596" s="13" t="s">
        <v>163</v>
      </c>
      <c r="C596" s="4" t="s">
        <v>256</v>
      </c>
      <c r="D596" s="4">
        <v>210</v>
      </c>
      <c r="E596" s="26"/>
      <c r="F596" s="29">
        <f t="shared" si="33"/>
        <v>0</v>
      </c>
    </row>
    <row r="597" spans="1:6" ht="17.5" x14ac:dyDescent="0.35">
      <c r="A597" s="4">
        <f t="shared" si="34"/>
        <v>184</v>
      </c>
      <c r="B597" s="13" t="s">
        <v>164</v>
      </c>
      <c r="C597" s="4" t="s">
        <v>256</v>
      </c>
      <c r="D597" s="4">
        <v>1100</v>
      </c>
      <c r="E597" s="26"/>
      <c r="F597" s="29">
        <f t="shared" si="33"/>
        <v>0</v>
      </c>
    </row>
    <row r="598" spans="1:6" ht="17.5" x14ac:dyDescent="0.35">
      <c r="A598" s="4">
        <f t="shared" si="34"/>
        <v>185</v>
      </c>
      <c r="B598" s="13" t="s">
        <v>165</v>
      </c>
      <c r="C598" s="4" t="s">
        <v>256</v>
      </c>
      <c r="D598" s="4">
        <v>1520</v>
      </c>
      <c r="E598" s="26"/>
      <c r="F598" s="29">
        <f t="shared" si="33"/>
        <v>0</v>
      </c>
    </row>
    <row r="599" spans="1:6" ht="17.5" x14ac:dyDescent="0.35">
      <c r="A599" s="4">
        <f t="shared" si="34"/>
        <v>186</v>
      </c>
      <c r="B599" s="13" t="s">
        <v>170</v>
      </c>
      <c r="C599" s="4" t="s">
        <v>256</v>
      </c>
      <c r="D599" s="4">
        <v>580</v>
      </c>
      <c r="E599" s="26"/>
      <c r="F599" s="29">
        <f t="shared" si="33"/>
        <v>0</v>
      </c>
    </row>
    <row r="600" spans="1:6" ht="17.5" x14ac:dyDescent="0.35">
      <c r="A600" s="4">
        <f t="shared" si="34"/>
        <v>187</v>
      </c>
      <c r="B600" s="13" t="s">
        <v>166</v>
      </c>
      <c r="C600" s="4" t="s">
        <v>256</v>
      </c>
      <c r="D600" s="4">
        <v>150</v>
      </c>
      <c r="E600" s="26"/>
      <c r="F600" s="29">
        <f t="shared" si="33"/>
        <v>0</v>
      </c>
    </row>
    <row r="601" spans="1:6" ht="17.5" x14ac:dyDescent="0.35">
      <c r="A601" s="4">
        <f t="shared" si="34"/>
        <v>188</v>
      </c>
      <c r="B601" s="13" t="s">
        <v>249</v>
      </c>
      <c r="C601" s="4" t="s">
        <v>256</v>
      </c>
      <c r="D601" s="4">
        <v>200</v>
      </c>
      <c r="E601" s="26"/>
      <c r="F601" s="29">
        <f t="shared" si="33"/>
        <v>0</v>
      </c>
    </row>
    <row r="602" spans="1:6" x14ac:dyDescent="0.35">
      <c r="A602" s="33"/>
      <c r="B602" s="17"/>
      <c r="C602" s="4"/>
      <c r="D602" s="4"/>
      <c r="E602" s="28"/>
      <c r="F602" s="29"/>
    </row>
    <row r="603" spans="1:6" x14ac:dyDescent="0.35">
      <c r="A603" s="33"/>
      <c r="B603" s="9" t="s">
        <v>167</v>
      </c>
      <c r="C603" s="4"/>
      <c r="D603" s="39"/>
      <c r="E603" s="28"/>
      <c r="F603" s="29"/>
    </row>
    <row r="604" spans="1:6" x14ac:dyDescent="0.35">
      <c r="A604" s="33"/>
      <c r="B604" s="41" t="s">
        <v>239</v>
      </c>
      <c r="C604" s="4"/>
      <c r="D604" s="39"/>
      <c r="E604" s="28"/>
      <c r="F604" s="29"/>
    </row>
    <row r="605" spans="1:6" ht="17.5" x14ac:dyDescent="0.35">
      <c r="A605" s="4">
        <f>A601+1</f>
        <v>189</v>
      </c>
      <c r="B605" s="13" t="s">
        <v>168</v>
      </c>
      <c r="C605" s="4" t="s">
        <v>256</v>
      </c>
      <c r="D605" s="4">
        <v>860</v>
      </c>
      <c r="E605" s="26"/>
      <c r="F605" s="29">
        <f t="shared" ref="F605:F610" si="35">D605*E605</f>
        <v>0</v>
      </c>
    </row>
    <row r="606" spans="1:6" ht="17.5" x14ac:dyDescent="0.35">
      <c r="A606" s="4">
        <f>A605+1</f>
        <v>190</v>
      </c>
      <c r="B606" s="12" t="s">
        <v>221</v>
      </c>
      <c r="C606" s="4" t="s">
        <v>256</v>
      </c>
      <c r="D606" s="4">
        <v>510</v>
      </c>
      <c r="E606" s="26"/>
      <c r="F606" s="29">
        <f t="shared" si="35"/>
        <v>0</v>
      </c>
    </row>
    <row r="607" spans="1:6" ht="17.5" x14ac:dyDescent="0.35">
      <c r="A607" s="4">
        <f t="shared" ref="A607:A610" si="36">A606+1</f>
        <v>191</v>
      </c>
      <c r="B607" s="12" t="s">
        <v>229</v>
      </c>
      <c r="C607" s="4" t="s">
        <v>256</v>
      </c>
      <c r="D607" s="4">
        <v>1700</v>
      </c>
      <c r="E607" s="26"/>
      <c r="F607" s="29">
        <f t="shared" si="35"/>
        <v>0</v>
      </c>
    </row>
    <row r="608" spans="1:6" ht="17.5" x14ac:dyDescent="0.35">
      <c r="A608" s="4">
        <f t="shared" si="36"/>
        <v>192</v>
      </c>
      <c r="B608" s="12" t="s">
        <v>169</v>
      </c>
      <c r="C608" s="4" t="s">
        <v>256</v>
      </c>
      <c r="D608" s="4">
        <v>6550</v>
      </c>
      <c r="E608" s="26"/>
      <c r="F608" s="29">
        <f t="shared" si="35"/>
        <v>0</v>
      </c>
    </row>
    <row r="609" spans="1:6" ht="17.5" x14ac:dyDescent="0.35">
      <c r="A609" s="4">
        <f t="shared" si="36"/>
        <v>193</v>
      </c>
      <c r="B609" s="12" t="s">
        <v>232</v>
      </c>
      <c r="C609" s="4" t="s">
        <v>256</v>
      </c>
      <c r="D609" s="4">
        <v>400</v>
      </c>
      <c r="E609" s="26"/>
      <c r="F609" s="29">
        <f t="shared" si="35"/>
        <v>0</v>
      </c>
    </row>
    <row r="610" spans="1:6" ht="17.5" x14ac:dyDescent="0.35">
      <c r="A610" s="4">
        <f t="shared" si="36"/>
        <v>194</v>
      </c>
      <c r="B610" s="12" t="s">
        <v>164</v>
      </c>
      <c r="C610" s="4" t="s">
        <v>256</v>
      </c>
      <c r="D610" s="4">
        <v>712</v>
      </c>
      <c r="E610" s="26"/>
      <c r="F610" s="29">
        <f t="shared" si="35"/>
        <v>0</v>
      </c>
    </row>
    <row r="611" spans="1:6" x14ac:dyDescent="0.35">
      <c r="A611" s="33"/>
      <c r="B611" s="12"/>
      <c r="C611" s="4"/>
      <c r="D611" s="4"/>
      <c r="E611" s="26"/>
      <c r="F611" s="32">
        <f>SUM(F433:F610)</f>
        <v>0</v>
      </c>
    </row>
    <row r="612" spans="1:6" ht="31" x14ac:dyDescent="0.35">
      <c r="A612" s="33"/>
      <c r="B612" s="11" t="s">
        <v>242</v>
      </c>
      <c r="C612" s="4"/>
      <c r="D612" s="39"/>
      <c r="E612" s="28"/>
      <c r="F612" s="29"/>
    </row>
    <row r="613" spans="1:6" x14ac:dyDescent="0.35">
      <c r="A613" s="33"/>
      <c r="B613" s="16" t="s">
        <v>121</v>
      </c>
      <c r="C613" s="4"/>
      <c r="D613" s="39"/>
      <c r="E613" s="28"/>
      <c r="F613" s="29"/>
    </row>
    <row r="614" spans="1:6" ht="31" x14ac:dyDescent="0.35">
      <c r="A614" s="33"/>
      <c r="B614" s="45" t="s">
        <v>240</v>
      </c>
      <c r="C614" s="4"/>
      <c r="D614" s="39"/>
      <c r="E614" s="28"/>
      <c r="F614" s="29"/>
    </row>
    <row r="615" spans="1:6" ht="17.5" x14ac:dyDescent="0.35">
      <c r="A615" s="4">
        <f>A610+1</f>
        <v>195</v>
      </c>
      <c r="B615" s="13" t="s">
        <v>168</v>
      </c>
      <c r="C615" s="4" t="s">
        <v>256</v>
      </c>
      <c r="D615" s="4">
        <v>860</v>
      </c>
      <c r="E615" s="26"/>
      <c r="F615" s="29">
        <f t="shared" ref="F615:F620" si="37">D615*E615</f>
        <v>0</v>
      </c>
    </row>
    <row r="616" spans="1:6" ht="17.5" x14ac:dyDescent="0.35">
      <c r="A616" s="4">
        <f>A615+1</f>
        <v>196</v>
      </c>
      <c r="B616" s="12" t="s">
        <v>221</v>
      </c>
      <c r="C616" s="4" t="s">
        <v>256</v>
      </c>
      <c r="D616" s="4">
        <v>510</v>
      </c>
      <c r="E616" s="26"/>
      <c r="F616" s="29">
        <f t="shared" si="37"/>
        <v>0</v>
      </c>
    </row>
    <row r="617" spans="1:6" ht="17.5" x14ac:dyDescent="0.35">
      <c r="A617" s="4">
        <f t="shared" ref="A617:A620" si="38">A616+1</f>
        <v>197</v>
      </c>
      <c r="B617" s="12" t="s">
        <v>229</v>
      </c>
      <c r="C617" s="4" t="s">
        <v>256</v>
      </c>
      <c r="D617" s="4">
        <v>1700</v>
      </c>
      <c r="E617" s="26"/>
      <c r="F617" s="29">
        <f t="shared" si="37"/>
        <v>0</v>
      </c>
    </row>
    <row r="618" spans="1:6" ht="17.5" x14ac:dyDescent="0.35">
      <c r="A618" s="4">
        <f t="shared" si="38"/>
        <v>198</v>
      </c>
      <c r="B618" s="12" t="s">
        <v>164</v>
      </c>
      <c r="C618" s="4" t="s">
        <v>256</v>
      </c>
      <c r="D618" s="4">
        <v>712</v>
      </c>
      <c r="E618" s="26"/>
      <c r="F618" s="29">
        <f t="shared" si="37"/>
        <v>0</v>
      </c>
    </row>
    <row r="619" spans="1:6" ht="17.5" x14ac:dyDescent="0.35">
      <c r="A619" s="4">
        <f t="shared" si="38"/>
        <v>199</v>
      </c>
      <c r="B619" s="12" t="s">
        <v>252</v>
      </c>
      <c r="C619" s="4" t="s">
        <v>256</v>
      </c>
      <c r="D619" s="4">
        <v>6550</v>
      </c>
      <c r="E619" s="26"/>
      <c r="F619" s="29">
        <f t="shared" si="37"/>
        <v>0</v>
      </c>
    </row>
    <row r="620" spans="1:6" ht="17.5" x14ac:dyDescent="0.35">
      <c r="A620" s="4">
        <f t="shared" si="38"/>
        <v>200</v>
      </c>
      <c r="B620" s="12" t="s">
        <v>232</v>
      </c>
      <c r="C620" s="4" t="s">
        <v>256</v>
      </c>
      <c r="D620" s="4">
        <v>400</v>
      </c>
      <c r="E620" s="26"/>
      <c r="F620" s="29">
        <f t="shared" si="37"/>
        <v>0</v>
      </c>
    </row>
    <row r="621" spans="1:6" x14ac:dyDescent="0.35">
      <c r="A621" s="33"/>
      <c r="B621" s="12"/>
      <c r="C621" s="4"/>
      <c r="D621" s="4"/>
      <c r="E621" s="26"/>
      <c r="F621" s="32">
        <f>SUM(F615:F620)</f>
        <v>0</v>
      </c>
    </row>
    <row r="622" spans="1:6" x14ac:dyDescent="0.35">
      <c r="A622" s="33"/>
      <c r="B622" s="12"/>
      <c r="C622" s="4"/>
      <c r="D622" s="4"/>
      <c r="E622" s="26"/>
    </row>
    <row r="623" spans="1:6" x14ac:dyDescent="0.35">
      <c r="A623" s="4"/>
      <c r="B623" s="11" t="s">
        <v>91</v>
      </c>
      <c r="C623" s="4"/>
      <c r="D623" s="4"/>
      <c r="E623" s="28"/>
      <c r="F623" s="40"/>
    </row>
    <row r="624" spans="1:6" x14ac:dyDescent="0.35">
      <c r="A624" s="4"/>
      <c r="B624" s="13"/>
      <c r="C624" s="4"/>
      <c r="D624" s="4"/>
      <c r="E624" s="28"/>
      <c r="F624" s="29"/>
    </row>
    <row r="625" spans="1:7" x14ac:dyDescent="0.35">
      <c r="A625" s="4"/>
      <c r="B625" s="16" t="s">
        <v>92</v>
      </c>
      <c r="C625" s="4"/>
      <c r="D625" s="4"/>
      <c r="E625" s="28"/>
      <c r="F625" s="40">
        <f>F100</f>
        <v>0</v>
      </c>
    </row>
    <row r="626" spans="1:7" x14ac:dyDescent="0.35">
      <c r="A626" s="4"/>
      <c r="B626" s="16"/>
      <c r="C626" s="4"/>
      <c r="D626" s="4"/>
      <c r="E626" s="28"/>
      <c r="F626" s="29"/>
    </row>
    <row r="627" spans="1:7" x14ac:dyDescent="0.35">
      <c r="A627" s="4"/>
      <c r="B627" s="16" t="s">
        <v>124</v>
      </c>
      <c r="C627" s="4"/>
      <c r="D627" s="4"/>
      <c r="E627" s="28"/>
      <c r="F627" s="40">
        <f>F147+F194</f>
        <v>0</v>
      </c>
    </row>
    <row r="628" spans="1:7" x14ac:dyDescent="0.35">
      <c r="A628" s="4"/>
      <c r="B628" s="16"/>
      <c r="C628" s="4"/>
      <c r="D628" s="4"/>
      <c r="E628" s="28"/>
      <c r="F628" s="40"/>
    </row>
    <row r="629" spans="1:7" x14ac:dyDescent="0.35">
      <c r="A629" s="4"/>
      <c r="B629" s="16" t="s">
        <v>125</v>
      </c>
      <c r="C629" s="4"/>
      <c r="D629" s="4"/>
      <c r="E629" s="28"/>
      <c r="F629" s="40">
        <f>F233+F245+F252</f>
        <v>0</v>
      </c>
    </row>
    <row r="630" spans="1:7" x14ac:dyDescent="0.35">
      <c r="A630" s="4"/>
      <c r="B630" s="16"/>
      <c r="C630" s="4"/>
      <c r="D630" s="4"/>
      <c r="E630" s="28"/>
      <c r="F630" s="40"/>
    </row>
    <row r="631" spans="1:7" x14ac:dyDescent="0.35">
      <c r="A631" s="4"/>
      <c r="B631" s="16" t="s">
        <v>135</v>
      </c>
      <c r="C631" s="4"/>
      <c r="D631" s="4"/>
      <c r="E631" s="28"/>
      <c r="F631" s="40">
        <f>F302</f>
        <v>0</v>
      </c>
    </row>
    <row r="632" spans="1:7" x14ac:dyDescent="0.35">
      <c r="A632" s="4"/>
      <c r="B632" s="16"/>
      <c r="C632" s="4"/>
      <c r="D632" s="4"/>
      <c r="E632" s="28"/>
      <c r="F632" s="40"/>
    </row>
    <row r="633" spans="1:7" x14ac:dyDescent="0.35">
      <c r="A633" s="4"/>
      <c r="B633" s="16" t="s">
        <v>136</v>
      </c>
      <c r="C633" s="4"/>
      <c r="D633" s="4"/>
      <c r="E633" s="28"/>
      <c r="F633" s="40">
        <f>F346</f>
        <v>0</v>
      </c>
    </row>
    <row r="634" spans="1:7" x14ac:dyDescent="0.35">
      <c r="A634" s="4"/>
      <c r="B634" s="16"/>
      <c r="C634" s="4"/>
      <c r="D634" s="4"/>
      <c r="E634" s="28"/>
      <c r="F634" s="40"/>
    </row>
    <row r="635" spans="1:7" x14ac:dyDescent="0.35">
      <c r="A635" s="4"/>
      <c r="B635" s="16" t="s">
        <v>230</v>
      </c>
      <c r="C635" s="4"/>
      <c r="D635" s="4"/>
      <c r="E635" s="28"/>
      <c r="F635" s="40">
        <f>F397+F428</f>
        <v>0</v>
      </c>
    </row>
    <row r="636" spans="1:7" x14ac:dyDescent="0.35">
      <c r="A636" s="4"/>
      <c r="B636" s="16"/>
      <c r="C636" s="4"/>
      <c r="D636" s="4"/>
      <c r="E636" s="28"/>
      <c r="F636" s="29"/>
    </row>
    <row r="637" spans="1:7" x14ac:dyDescent="0.35">
      <c r="A637" s="4"/>
      <c r="B637" s="16" t="s">
        <v>142</v>
      </c>
      <c r="C637" s="4"/>
      <c r="D637" s="4"/>
      <c r="E637" s="28"/>
      <c r="F637" s="40">
        <f>F611</f>
        <v>0</v>
      </c>
      <c r="G637" s="18"/>
    </row>
    <row r="638" spans="1:7" x14ac:dyDescent="0.35">
      <c r="A638" s="4"/>
      <c r="B638" s="16"/>
      <c r="C638" s="4"/>
      <c r="D638" s="4"/>
      <c r="E638" s="28"/>
      <c r="F638" s="40"/>
      <c r="G638" s="18"/>
    </row>
    <row r="639" spans="1:7" x14ac:dyDescent="0.35">
      <c r="A639" s="4"/>
      <c r="B639" s="16" t="s">
        <v>241</v>
      </c>
      <c r="C639" s="4"/>
      <c r="D639" s="4"/>
      <c r="E639" s="28"/>
      <c r="F639" s="40">
        <f>F621</f>
        <v>0</v>
      </c>
      <c r="G639" s="18"/>
    </row>
    <row r="640" spans="1:7" x14ac:dyDescent="0.35">
      <c r="A640" s="4"/>
      <c r="B640" s="16"/>
      <c r="C640" s="4"/>
      <c r="D640" s="4"/>
      <c r="E640" s="28"/>
      <c r="F640" s="29"/>
      <c r="G640" s="19"/>
    </row>
    <row r="641" spans="1:7" x14ac:dyDescent="0.35">
      <c r="A641" s="4"/>
      <c r="B641" s="16" t="s">
        <v>93</v>
      </c>
      <c r="C641" s="4"/>
      <c r="D641" s="4"/>
      <c r="E641" s="28"/>
      <c r="F641" s="40">
        <f>SUM(F624:F640)</f>
        <v>0</v>
      </c>
      <c r="G641" s="18"/>
    </row>
    <row r="642" spans="1:7" x14ac:dyDescent="0.35">
      <c r="A642" s="4"/>
      <c r="B642" s="16"/>
      <c r="C642" s="4"/>
      <c r="D642" s="4"/>
      <c r="E642" s="28"/>
      <c r="F642" s="29"/>
      <c r="G642" s="19"/>
    </row>
    <row r="643" spans="1:7" x14ac:dyDescent="0.35">
      <c r="A643" s="4"/>
      <c r="B643" s="16" t="s">
        <v>94</v>
      </c>
      <c r="C643" s="4"/>
      <c r="D643" s="4"/>
      <c r="E643" s="28"/>
      <c r="F643" s="40">
        <f>F641*10%</f>
        <v>0</v>
      </c>
      <c r="G643" s="18"/>
    </row>
    <row r="644" spans="1:7" x14ac:dyDescent="0.35">
      <c r="A644" s="4"/>
      <c r="B644" s="16"/>
      <c r="C644" s="4"/>
      <c r="D644" s="4"/>
      <c r="E644" s="28"/>
      <c r="F644" s="29"/>
      <c r="G644" s="19"/>
    </row>
    <row r="645" spans="1:7" x14ac:dyDescent="0.35">
      <c r="A645" s="4"/>
      <c r="B645" s="16" t="s">
        <v>93</v>
      </c>
      <c r="C645" s="4"/>
      <c r="D645" s="4"/>
      <c r="E645" s="28"/>
      <c r="F645" s="40">
        <f>F643+F641</f>
        <v>0</v>
      </c>
      <c r="G645" s="18"/>
    </row>
    <row r="646" spans="1:7" x14ac:dyDescent="0.35">
      <c r="A646" s="4"/>
      <c r="B646" s="16"/>
      <c r="C646" s="4"/>
      <c r="D646" s="4"/>
      <c r="E646" s="28"/>
      <c r="F646" s="29"/>
      <c r="G646" s="19"/>
    </row>
    <row r="647" spans="1:7" x14ac:dyDescent="0.35">
      <c r="A647" s="4"/>
      <c r="B647" s="16" t="s">
        <v>95</v>
      </c>
      <c r="C647" s="4"/>
      <c r="D647" s="4"/>
      <c r="E647" s="28"/>
      <c r="F647" s="40">
        <f>F645*15%</f>
        <v>0</v>
      </c>
      <c r="G647" s="18"/>
    </row>
    <row r="648" spans="1:7" x14ac:dyDescent="0.35">
      <c r="A648" s="4"/>
      <c r="B648" s="16"/>
      <c r="C648" s="4"/>
      <c r="D648" s="4"/>
      <c r="E648" s="28"/>
      <c r="F648" s="29"/>
      <c r="G648" s="19"/>
    </row>
    <row r="649" spans="1:7" x14ac:dyDescent="0.35">
      <c r="A649" s="4"/>
      <c r="B649" s="16" t="s">
        <v>96</v>
      </c>
      <c r="C649" s="4"/>
      <c r="D649" s="4"/>
      <c r="E649" s="28"/>
      <c r="F649" s="40">
        <f>F645+F647</f>
        <v>0</v>
      </c>
      <c r="G649" s="18"/>
    </row>
    <row r="650" spans="1:7" x14ac:dyDescent="0.35">
      <c r="A650" s="47"/>
      <c r="B650" s="47"/>
      <c r="C650" s="48"/>
      <c r="D650" s="48"/>
      <c r="E650" s="49"/>
      <c r="F650" s="50"/>
    </row>
    <row r="651" spans="1:7" x14ac:dyDescent="0.35">
      <c r="A651" s="47"/>
      <c r="B651" s="47"/>
      <c r="C651" s="48"/>
      <c r="D651" s="48"/>
      <c r="E651" s="49"/>
      <c r="F651" s="47"/>
    </row>
    <row r="652" spans="1:7" x14ac:dyDescent="0.35">
      <c r="A652" s="47"/>
      <c r="B652" s="47"/>
      <c r="C652" s="48"/>
      <c r="D652" s="48"/>
      <c r="E652" s="49"/>
      <c r="F652" s="47"/>
    </row>
    <row r="653" spans="1:7" x14ac:dyDescent="0.35">
      <c r="A653" s="47"/>
      <c r="B653" s="47"/>
      <c r="C653" s="48"/>
      <c r="D653" s="48"/>
      <c r="E653" s="49"/>
      <c r="F653" s="47"/>
    </row>
    <row r="654" spans="1:7" x14ac:dyDescent="0.35">
      <c r="A654" s="47"/>
      <c r="B654" s="47"/>
      <c r="C654" s="48"/>
      <c r="D654" s="48"/>
      <c r="E654" s="49"/>
      <c r="F654" s="47"/>
    </row>
    <row r="655" spans="1:7" x14ac:dyDescent="0.35">
      <c r="A655" s="47"/>
      <c r="B655" s="47"/>
      <c r="C655" s="48"/>
      <c r="D655" s="48"/>
      <c r="E655" s="49"/>
      <c r="F655" s="47"/>
    </row>
    <row r="656" spans="1:7" x14ac:dyDescent="0.35">
      <c r="A656" s="47"/>
      <c r="B656" s="47"/>
      <c r="C656" s="48"/>
      <c r="D656" s="48"/>
      <c r="E656" s="49"/>
      <c r="F656" s="47"/>
    </row>
    <row r="657" spans="1:6" x14ac:dyDescent="0.35">
      <c r="A657" s="47"/>
      <c r="B657" s="47"/>
      <c r="C657" s="48"/>
      <c r="D657" s="48"/>
      <c r="E657" s="49"/>
      <c r="F657" s="47"/>
    </row>
    <row r="658" spans="1:6" x14ac:dyDescent="0.35">
      <c r="A658" s="47"/>
      <c r="B658" s="47"/>
      <c r="C658" s="48"/>
      <c r="D658" s="48"/>
      <c r="E658" s="49"/>
      <c r="F658" s="47"/>
    </row>
    <row r="659" spans="1:6" x14ac:dyDescent="0.35">
      <c r="A659" s="47"/>
      <c r="B659" s="47"/>
      <c r="C659" s="48"/>
      <c r="D659" s="48"/>
      <c r="E659" s="49"/>
      <c r="F659" s="47"/>
    </row>
    <row r="660" spans="1:6" x14ac:dyDescent="0.35">
      <c r="A660" s="47"/>
      <c r="B660" s="47"/>
      <c r="C660" s="48"/>
      <c r="D660" s="48"/>
      <c r="E660" s="49"/>
      <c r="F660" s="47"/>
    </row>
    <row r="661" spans="1:6" x14ac:dyDescent="0.35">
      <c r="A661" s="47"/>
      <c r="B661" s="47"/>
      <c r="C661" s="48"/>
      <c r="D661" s="48"/>
      <c r="E661" s="49"/>
      <c r="F661" s="47"/>
    </row>
    <row r="662" spans="1:6" x14ac:dyDescent="0.35">
      <c r="A662" s="47"/>
      <c r="B662" s="47"/>
      <c r="C662" s="48"/>
      <c r="D662" s="48"/>
      <c r="E662" s="49"/>
      <c r="F662" s="47"/>
    </row>
    <row r="663" spans="1:6" x14ac:dyDescent="0.35">
      <c r="A663" s="47"/>
      <c r="B663" s="47"/>
      <c r="C663" s="48"/>
      <c r="D663" s="48"/>
      <c r="E663" s="49"/>
      <c r="F663" s="47"/>
    </row>
    <row r="664" spans="1:6" x14ac:dyDescent="0.35">
      <c r="A664" s="47"/>
      <c r="B664" s="47"/>
      <c r="C664" s="48"/>
      <c r="D664" s="48"/>
      <c r="E664" s="49"/>
      <c r="F664" s="47"/>
    </row>
    <row r="665" spans="1:6" x14ac:dyDescent="0.35">
      <c r="A665" s="47"/>
      <c r="B665" s="47"/>
      <c r="C665" s="48"/>
      <c r="D665" s="48"/>
      <c r="E665" s="49"/>
      <c r="F665" s="47"/>
    </row>
    <row r="666" spans="1:6" x14ac:dyDescent="0.35">
      <c r="A666" s="47"/>
      <c r="B666" s="47"/>
      <c r="C666" s="48"/>
      <c r="D666" s="48"/>
      <c r="E666" s="49"/>
      <c r="F666" s="47"/>
    </row>
    <row r="667" spans="1:6" x14ac:dyDescent="0.35">
      <c r="A667" s="47"/>
      <c r="B667" s="47"/>
      <c r="C667" s="48"/>
      <c r="D667" s="48"/>
      <c r="E667" s="49"/>
      <c r="F667" s="47"/>
    </row>
    <row r="668" spans="1:6" x14ac:dyDescent="0.35">
      <c r="A668" s="47"/>
      <c r="B668" s="47"/>
      <c r="C668" s="48"/>
      <c r="D668" s="48"/>
      <c r="E668" s="49"/>
      <c r="F668" s="47"/>
    </row>
    <row r="669" spans="1:6" x14ac:dyDescent="0.35">
      <c r="A669" s="47"/>
      <c r="B669" s="47"/>
      <c r="C669" s="48"/>
      <c r="D669" s="48"/>
      <c r="E669" s="49"/>
      <c r="F669" s="47"/>
    </row>
    <row r="670" spans="1:6" x14ac:dyDescent="0.35">
      <c r="A670" s="47"/>
      <c r="B670" s="47"/>
      <c r="C670" s="48"/>
      <c r="D670" s="48"/>
      <c r="E670" s="49"/>
      <c r="F670" s="47"/>
    </row>
    <row r="671" spans="1:6" x14ac:dyDescent="0.35">
      <c r="A671" s="47"/>
      <c r="B671" s="47"/>
      <c r="C671" s="48"/>
      <c r="D671" s="48"/>
      <c r="E671" s="49"/>
      <c r="F671" s="47"/>
    </row>
    <row r="672" spans="1:6" x14ac:dyDescent="0.35">
      <c r="A672" s="47"/>
      <c r="B672" s="47"/>
      <c r="C672" s="48"/>
      <c r="D672" s="48"/>
      <c r="E672" s="49"/>
      <c r="F672" s="47"/>
    </row>
    <row r="673" spans="1:6" x14ac:dyDescent="0.35">
      <c r="A673" s="47"/>
      <c r="B673" s="47"/>
      <c r="C673" s="48"/>
      <c r="D673" s="48"/>
      <c r="E673" s="49"/>
      <c r="F673" s="47"/>
    </row>
    <row r="674" spans="1:6" x14ac:dyDescent="0.35">
      <c r="A674" s="47"/>
      <c r="B674" s="47"/>
      <c r="C674" s="48"/>
      <c r="D674" s="48"/>
      <c r="E674" s="49"/>
      <c r="F674" s="47"/>
    </row>
    <row r="675" spans="1:6" x14ac:dyDescent="0.35">
      <c r="A675" s="47"/>
      <c r="B675" s="47"/>
      <c r="C675" s="48"/>
      <c r="D675" s="48"/>
      <c r="E675" s="49"/>
      <c r="F675" s="47"/>
    </row>
    <row r="676" spans="1:6" x14ac:dyDescent="0.35">
      <c r="A676" s="47"/>
      <c r="B676" s="47"/>
      <c r="C676" s="48"/>
      <c r="D676" s="48"/>
      <c r="E676" s="49"/>
      <c r="F676" s="47"/>
    </row>
    <row r="677" spans="1:6" x14ac:dyDescent="0.35">
      <c r="A677" s="47"/>
      <c r="B677" s="47"/>
      <c r="C677" s="48"/>
      <c r="D677" s="48"/>
      <c r="E677" s="49"/>
      <c r="F677" s="47"/>
    </row>
    <row r="678" spans="1:6" x14ac:dyDescent="0.35">
      <c r="A678" s="47"/>
      <c r="B678" s="47"/>
      <c r="C678" s="48"/>
      <c r="D678" s="48"/>
      <c r="E678" s="49"/>
      <c r="F678" s="47"/>
    </row>
    <row r="679" spans="1:6" x14ac:dyDescent="0.35">
      <c r="A679" s="47"/>
      <c r="B679" s="47"/>
      <c r="C679" s="48"/>
      <c r="D679" s="48"/>
      <c r="E679" s="49"/>
      <c r="F679" s="47"/>
    </row>
    <row r="680" spans="1:6" x14ac:dyDescent="0.35">
      <c r="A680" s="47"/>
      <c r="B680" s="47"/>
      <c r="C680" s="48"/>
      <c r="D680" s="48"/>
      <c r="E680" s="49"/>
      <c r="F680" s="47"/>
    </row>
    <row r="681" spans="1:6" x14ac:dyDescent="0.35">
      <c r="A681" s="47"/>
      <c r="B681" s="47"/>
      <c r="C681" s="48"/>
      <c r="D681" s="48"/>
      <c r="E681" s="49"/>
      <c r="F681" s="47"/>
    </row>
    <row r="682" spans="1:6" x14ac:dyDescent="0.35">
      <c r="A682" s="47"/>
      <c r="B682" s="47"/>
      <c r="C682" s="48"/>
      <c r="D682" s="48"/>
      <c r="E682" s="49"/>
      <c r="F682" s="47"/>
    </row>
    <row r="683" spans="1:6" x14ac:dyDescent="0.35">
      <c r="A683" s="47"/>
      <c r="B683" s="47"/>
      <c r="C683" s="48"/>
      <c r="D683" s="48"/>
      <c r="E683" s="49"/>
      <c r="F683" s="47"/>
    </row>
    <row r="684" spans="1:6" x14ac:dyDescent="0.35">
      <c r="A684" s="47"/>
      <c r="B684" s="47"/>
      <c r="C684" s="48"/>
      <c r="D684" s="48"/>
      <c r="E684" s="49"/>
      <c r="F684" s="47"/>
    </row>
    <row r="685" spans="1:6" x14ac:dyDescent="0.35">
      <c r="A685" s="47"/>
      <c r="B685" s="47"/>
      <c r="C685" s="48"/>
      <c r="D685" s="48"/>
      <c r="E685" s="49"/>
      <c r="F685" s="47"/>
    </row>
    <row r="686" spans="1:6" x14ac:dyDescent="0.35">
      <c r="A686" s="47"/>
      <c r="B686" s="47"/>
      <c r="C686" s="48"/>
      <c r="D686" s="48"/>
      <c r="E686" s="49"/>
      <c r="F686" s="47"/>
    </row>
    <row r="687" spans="1:6" x14ac:dyDescent="0.35">
      <c r="A687" s="47"/>
      <c r="B687" s="47"/>
      <c r="C687" s="48"/>
      <c r="D687" s="48"/>
      <c r="E687" s="49"/>
      <c r="F687" s="47"/>
    </row>
    <row r="688" spans="1:6" x14ac:dyDescent="0.35">
      <c r="A688" s="47"/>
      <c r="B688" s="47"/>
      <c r="C688" s="48"/>
      <c r="D688" s="48"/>
      <c r="E688" s="49"/>
      <c r="F688" s="47"/>
    </row>
    <row r="689" spans="1:6" x14ac:dyDescent="0.35">
      <c r="A689" s="47"/>
      <c r="B689" s="47"/>
      <c r="C689" s="48"/>
      <c r="D689" s="48"/>
      <c r="E689" s="49"/>
      <c r="F689" s="47"/>
    </row>
    <row r="690" spans="1:6" x14ac:dyDescent="0.35">
      <c r="A690" s="47"/>
      <c r="B690" s="47"/>
      <c r="C690" s="48"/>
      <c r="D690" s="48"/>
      <c r="E690" s="49"/>
      <c r="F690" s="47"/>
    </row>
    <row r="691" spans="1:6" x14ac:dyDescent="0.35">
      <c r="A691" s="47"/>
      <c r="B691" s="47"/>
      <c r="C691" s="48"/>
      <c r="D691" s="48"/>
      <c r="E691" s="49"/>
      <c r="F691" s="47"/>
    </row>
    <row r="692" spans="1:6" x14ac:dyDescent="0.35">
      <c r="A692" s="47"/>
      <c r="B692" s="47"/>
      <c r="C692" s="48"/>
      <c r="D692" s="48"/>
      <c r="E692" s="49"/>
      <c r="F692" s="47"/>
    </row>
    <row r="693" spans="1:6" x14ac:dyDescent="0.35">
      <c r="A693" s="47"/>
      <c r="B693" s="47"/>
      <c r="C693" s="48"/>
      <c r="D693" s="48"/>
      <c r="E693" s="49"/>
      <c r="F693" s="47"/>
    </row>
    <row r="694" spans="1:6" x14ac:dyDescent="0.35">
      <c r="A694" s="47"/>
      <c r="B694" s="47"/>
      <c r="C694" s="48"/>
      <c r="D694" s="48"/>
      <c r="E694" s="49"/>
      <c r="F694" s="47"/>
    </row>
  </sheetData>
  <mergeCells count="2">
    <mergeCell ref="A1:F1"/>
    <mergeCell ref="G282:G288"/>
  </mergeCells>
  <phoneticPr fontId="1" type="noConversion"/>
  <pageMargins left="0.70866141732283472" right="0.70866141732283472" top="0.74803149606299213" bottom="0.74803149606299213" header="0.31496062992125984" footer="0.31496062992125984"/>
  <pageSetup paperSize="8" scale="80" orientation="portrait" r:id="rId1"/>
  <rowBreaks count="6" manualBreakCount="6">
    <brk id="101" max="5" man="1"/>
    <brk id="195" max="5" man="1"/>
    <brk id="253" max="5" man="1"/>
    <brk id="303" max="5" man="1"/>
    <brk id="347" max="5" man="1"/>
    <brk id="61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DBSA Whole  Water Proofing</vt:lpstr>
      <vt:lpstr>'DBSA Whole  Water Proofing'!Print_Area</vt:lpstr>
      <vt:lpstr>'DBSA Whole  Water Proofing'!Print_Titles</vt:lpstr>
    </vt:vector>
  </TitlesOfParts>
  <Company>Development Bank Of South Africa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Khanchane Leteba</dc:creator>
  <cp:lastModifiedBy>Joleen Pillay</cp:lastModifiedBy>
  <cp:lastPrinted>2024-04-24T10:19:13Z</cp:lastPrinted>
  <dcterms:created xsi:type="dcterms:W3CDTF">2021-08-05T10:00:15Z</dcterms:created>
  <dcterms:modified xsi:type="dcterms:W3CDTF">2024-06-25T09:36:32Z</dcterms:modified>
</cp:coreProperties>
</file>