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Objects="none" defaultThemeVersion="166925"/>
  <mc:AlternateContent xmlns:mc="http://schemas.openxmlformats.org/markup-compatibility/2006">
    <mc:Choice Requires="x15">
      <x15ac:absPath xmlns:x15ac="http://schemas.microsoft.com/office/spreadsheetml/2010/11/ac" url="https://eskom-my.sharepoint.com/personal/mathebno_eskom_co_za/Documents/"/>
    </mc:Choice>
  </mc:AlternateContent>
  <xr:revisionPtr revIDLastSave="0" documentId="8_{F05BF09D-7841-42B6-A79D-015E1CD003F8}" xr6:coauthVersionLast="47" xr6:coauthVersionMax="47" xr10:uidLastSave="{00000000-0000-0000-0000-000000000000}"/>
  <bookViews>
    <workbookView xWindow="-108" yWindow="-108" windowWidth="23256" windowHeight="12456" tabRatio="677" activeTab="1" xr2:uid="{7339FCFF-B89C-4D12-A15C-BB7BDAC356D9}"/>
  </bookViews>
  <sheets>
    <sheet name="Cover" sheetId="93" r:id="rId1"/>
    <sheet name="Architectural specification" sheetId="94" r:id="rId2"/>
    <sheet name="Final summary " sheetId="82" r:id="rId3"/>
    <sheet name="Pariament TI BoQ" sheetId="9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10">#REF!</definedName>
    <definedName name="___11">#REF!</definedName>
    <definedName name="___12">#REF!</definedName>
    <definedName name="___13">#REF!</definedName>
    <definedName name="___15">#REF!</definedName>
    <definedName name="___16">#REF!</definedName>
    <definedName name="___17">#REF!</definedName>
    <definedName name="___8">#REF!</definedName>
    <definedName name="___CXX1">'[1]1'!$F$175:$F$182</definedName>
    <definedName name="___CXX2">'[1]2'!$F$175:$F$182</definedName>
    <definedName name="___CXX3">'[1]3'!$F$175:$F$182</definedName>
    <definedName name="___CXX4">'[1]4'!$F$175:$F$182</definedName>
    <definedName name="___CXX5">'[1]5'!$F$175:$F$182</definedName>
    <definedName name="___CXX6">'[1]6'!$F$175:$F$182</definedName>
    <definedName name="___CXX7">'[1]7'!$F$175:$F$182</definedName>
    <definedName name="___CXX8">'[1]8'!$F$175:$F$182</definedName>
    <definedName name="___CXX9">'[1]9'!$F$175:$F$182</definedName>
    <definedName name="___EXX1">'[1]1'!$F$129:$F$168</definedName>
    <definedName name="___EXX2">'[1]2'!$F$129:$F$168</definedName>
    <definedName name="___EXX3">'[1]3'!$F$129:$F$168</definedName>
    <definedName name="___EXX4">'[1]4'!$F$129:$F$168</definedName>
    <definedName name="___EXX5">'[1]5'!$F$129:$F$168</definedName>
    <definedName name="___EXX6">'[1]6'!$F$129:$F$168</definedName>
    <definedName name="___EXX7">'[1]7'!$F$129:$F$168</definedName>
    <definedName name="___EXX8">'[1]8'!$F$129:$F$168</definedName>
    <definedName name="___EXX9">'[1]9'!$F$129:$F$168</definedName>
    <definedName name="___MXX1">'[1]1'!$F$13:$F$64</definedName>
    <definedName name="___MXX2">'[1]2'!$F$13:$F$64</definedName>
    <definedName name="___MXX3">'[1]3'!$F$13:$F$64</definedName>
    <definedName name="___MXX4">'[1]4'!$F$13:$F$64</definedName>
    <definedName name="___MXX5">'[1]5'!$F$13:$F$64</definedName>
    <definedName name="___MXX6">'[1]6'!$F$13:$F$64</definedName>
    <definedName name="___MXX7">'[1]7'!$F$13:$F$64</definedName>
    <definedName name="___MXX8">'[1]8'!$F$13:$F$64</definedName>
    <definedName name="___MXX9">'[1]9'!$F$13:$F$64</definedName>
    <definedName name="___SXX1">'[1]1'!$F$71:$F$122</definedName>
    <definedName name="___SXX2">'[1]2'!$F$71:$F$122</definedName>
    <definedName name="___SXX3">'[1]3'!$F$71:$F$122</definedName>
    <definedName name="___SXX4">'[1]4'!$F$71:$F$122</definedName>
    <definedName name="___SXX5">'[1]5'!$F$71:$F$122</definedName>
    <definedName name="___SXX6">'[1]6'!$F$71:$F$122</definedName>
    <definedName name="___SXX7">'[1]7'!$F$71:$F$122</definedName>
    <definedName name="___SXX8">'[1]8'!$F$71:$F$122</definedName>
    <definedName name="___SXX9">'[1]9'!$F$71:$F$122</definedName>
    <definedName name="__10">#REF!</definedName>
    <definedName name="__11">#REF!</definedName>
    <definedName name="__12">#REF!</definedName>
    <definedName name="__13">#REF!</definedName>
    <definedName name="__15">#REF!</definedName>
    <definedName name="__16">#REF!</definedName>
    <definedName name="__17">#REF!</definedName>
    <definedName name="__8">#REF!</definedName>
    <definedName name="__CPA1" localSheetId="0">Cover!__CPA1</definedName>
    <definedName name="__CPA1">[0]!__CPA1</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_VO">#REF!</definedName>
    <definedName name="_CPA1" localSheetId="0">Cover!_CPA1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ng1">#REF!</definedName>
    <definedName name="_Eng13">#REF!</definedName>
    <definedName name="_Eng15">#REF!</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xlnm._FilterDatabase" localSheetId="3" hidden="1">'Pariament TI BoQ'!$A$4:$F$909</definedName>
    <definedName name="_Key1" hidden="1">[2]AIRCON!#REF!</definedName>
    <definedName name="_Key2" hidden="1">[2]AIRCON!#REF!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ll_Data">'[3]Turbine Tender 3 Unit base (2)'!$A$7:$AA$176</definedName>
    <definedName name="AREA">#REF!</definedName>
    <definedName name="Area_Print">#REF!</definedName>
    <definedName name="AUX_HO_CP">[4]AUX!$O$7</definedName>
    <definedName name="AUX_SO_CP">[4]AUX!$O$8</definedName>
    <definedName name="b">#REF!</definedName>
    <definedName name="B_0100">#REF!</definedName>
    <definedName name="B_0200">#REF!</definedName>
    <definedName name="B_0300">#REF!</definedName>
    <definedName name="B_0400">#REF!</definedName>
    <definedName name="B_0500">#REF!</definedName>
    <definedName name="B_0600">#REF!</definedName>
    <definedName name="B_0700">#REF!</definedName>
    <definedName name="B_0800">#REF!</definedName>
    <definedName name="B_0900">#REF!</definedName>
    <definedName name="B_1000">#REF!</definedName>
    <definedName name="B_1100">#REF!</definedName>
    <definedName name="B_1200">#REF!</definedName>
    <definedName name="B_1300">#REF!</definedName>
    <definedName name="B_1400">#REF!</definedName>
    <definedName name="B_1500">#REF!</definedName>
    <definedName name="B_1600">#REF!</definedName>
    <definedName name="B_1700">#REF!</definedName>
    <definedName name="B_1800">#REF!</definedName>
    <definedName name="B_1900">#REF!</definedName>
    <definedName name="B_2000">#REF!</definedName>
    <definedName name="B_2100">#REF!</definedName>
    <definedName name="B_2200">#REF!</definedName>
    <definedName name="B_2300">#REF!</definedName>
    <definedName name="B_2400">#REF!</definedName>
    <definedName name="B_2500">#REF!</definedName>
    <definedName name="B_2600">#REF!</definedName>
    <definedName name="B_2700">#REF!</definedName>
    <definedName name="B_2800">#REF!</definedName>
    <definedName name="B_2900">#REF!</definedName>
    <definedName name="B_3000">#REF!</definedName>
    <definedName name="B_3500">#REF!</definedName>
    <definedName name="B_4000">#REF!</definedName>
    <definedName name="B_5000">#REF!</definedName>
    <definedName name="B_6000">#REF!</definedName>
    <definedName name="B_7000">#REF!</definedName>
    <definedName name="B_8000">#REF!</definedName>
    <definedName name="B_8100">'[5]5.1.2 Schedule of Rates'!$AS$1650</definedName>
    <definedName name="B_8200">'[5]5.1.2 Schedule of Rates'!#REF!</definedName>
    <definedName name="B_9000">#REF!</definedName>
    <definedName name="BIG">#REF!</definedName>
    <definedName name="Bonds">#REF!</definedName>
    <definedName name="BOQ">#REF!</definedName>
    <definedName name="BPL">[6]Re!$D$293:$D$314</definedName>
    <definedName name="C_Codes">[7]Definition1!$C$10:$C$14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#REF!</definedName>
    <definedName name="Cat_1">#REF!</definedName>
    <definedName name="Cat_2">#REF!</definedName>
    <definedName name="Cat_3">#REF!</definedName>
    <definedName name="Cat_4">#REF!</definedName>
    <definedName name="CCC">#REF!</definedName>
    <definedName name="cch"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f">#REF!</definedName>
    <definedName name="ch"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ris">'[8]Gym Equipment'!chris</definedName>
    <definedName name="Civil">#REF!</definedName>
    <definedName name="Clear_CAST_Price_Summary" localSheetId="0">Cover!Clear_CAST_Price_Summary</definedName>
    <definedName name="Clear_CAST_Price_Summary">[0]!Clear_CAST_Price_Summary</definedName>
    <definedName name="Constant_5">[7]Definition1!$C$40</definedName>
    <definedName name="Contract_Forex_AUD">'[9]P24B Terrace Matl Handling Syst'!$I$18</definedName>
    <definedName name="Contract_Forex_EUR">'[9]P24B Terrace Matl Handling Syst'!$I$15</definedName>
    <definedName name="COST">#REF!</definedName>
    <definedName name="Cost_Centre">'[10]AT COMPLETION'!#REF!</definedName>
    <definedName name="COST1">#REF!</definedName>
    <definedName name="Counter_Weight">#REF!</definedName>
    <definedName name="CPA">'[5]5.1.2 Schedule of Rates'!$AL$4:$AL$36</definedName>
    <definedName name="CPA_1">[7]U1!$M$14:$EG$14</definedName>
    <definedName name="CPA_A">#REF!</definedName>
    <definedName name="CPA_B">#REF!</definedName>
    <definedName name="CPA_C">#REF!</definedName>
    <definedName name="CPA_Common">'[7]CP1&gt;1-9'!$M$14:$EG$14</definedName>
    <definedName name="CPA_CP2">'[7]CP2&gt;10-19'!$M$14:$EG$14</definedName>
    <definedName name="CPA_CP3">'[7]CP3&gt;20-29'!$M$14:$EG$14</definedName>
    <definedName name="CPA_D">#REF!</definedName>
    <definedName name="CPA_Data">'[3]CPA Formulae'!$A$4:$N$109</definedName>
    <definedName name="CPA_E">#REF!</definedName>
    <definedName name="CPA_F">#REF!</definedName>
    <definedName name="CPA_Formula">'[11]5.1.2 Activities'!$T$4:$T$15</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D">[7]Definition1!$O$10:$O$111</definedName>
    <definedName name="CR" localSheetId="0">Cover!#REF!</definedName>
    <definedName name="CR">#REF!</definedName>
    <definedName name="CS">#REF!</definedName>
    <definedName name="Cs_CCTV">'[5]Option 0'!$B$210:$B$212</definedName>
    <definedName name="Cs_Chutes">'[5]Option 0'!$B$168:$B$170</definedName>
    <definedName name="Cs_Civil">'[5]Option 0'!$B$162:$B$166</definedName>
    <definedName name="Cs_CMSpreader">'[5]Option 0'!$B$122:$B$142</definedName>
    <definedName name="Cs_Comm">'[5]Option 0'!$B$175:$B$177</definedName>
    <definedName name="Cs_Craneage">'[5]Option 0'!$B$201:$B$205</definedName>
    <definedName name="Cs_CrossCv">'[5]Option 0'!$B$218:$B$253</definedName>
    <definedName name="Cs_Extendable">'[5]Option 0'!$B$48:$B$83</definedName>
    <definedName name="Cs_GenAct">'[5]Option 0'!$B$185:$B$199</definedName>
    <definedName name="Cs_Haz">'[5]Option 0'!$B$182:$B$183</definedName>
    <definedName name="Cs_KKS">'[5]Option 0'!$B$172:$B$173</definedName>
    <definedName name="Cs_Overland">'[5]Option 0'!$B$11:$B$46</definedName>
    <definedName name="Cs_PTest">'[5]Option 0'!$B$179:$B$180</definedName>
    <definedName name="Cs_Ram">'[5]Option 0'!$B$214:$B$216</definedName>
    <definedName name="Cs_Scaffold">'[5]Option 0'!$B$207:$B$208</definedName>
    <definedName name="Cs_Shiftable">'[5]Option 0'!$B$85:$B$120</definedName>
    <definedName name="Cs_TH9">'[5]Option 0'!$B$144:$B$160</definedName>
    <definedName name="Currency_Lut">'[11]5.1.2 Activities'!$V$4:$V$17</definedName>
    <definedName name="Cwvu.summary." hidden="1">#REF!</definedName>
    <definedName name="CXXX">'[1]10'!$F$175:$F$182</definedName>
    <definedName name="Data">#REF!</definedName>
    <definedName name="Data_Daywork">#REF!</definedName>
    <definedName name="Data_Opt_Bill5">#REF!</definedName>
    <definedName name="DATA1">'[12]Unit 1'!$I$18:$P$37,'[12]Unit 1'!$I$41:$P$60,'[12]Unit 1'!$I$64:$P$83,'[12]Unit 1'!$I$87:$P$106,'[12]Unit 1'!$I$110:$P$135,'[12]Unit 1'!$I$139:$P$158,'[12]Unit 1'!$I$162:$P$181</definedName>
    <definedName name="DATA10">'[12]Unit 5'!$I$274:$P$293,'[12]Unit 5'!$I$298:$O$298,'[12]Unit 5'!$P$298:$P$312,'[12]Unit 5'!$I$298:$P$477,'[12]Unit 5'!$I$481:$P$500,'[12]Unit 5'!$I$504:$P$875,'[12]Unit 5'!$I$879:$P$892</definedName>
    <definedName name="DATA11">'[12]Unit 6'!$I$18:$P$37,'[12]Unit 6'!$I$41:$P$60,'[12]Unit 6'!$I$64:$P$83,'[12]Unit 6'!$I$87:$P$106,'[12]Unit 6'!$I$110:$P$135,'[12]Unit 6'!$I$139:$K$139,'[12]Unit 6'!$K$139:$P$158,'[12]Unit 6'!$I$139:$P$158,'[12]Unit 6'!$I$162:$N$162,'[12]Unit 6'!$P$163,'[12]Unit 6'!$I$162:$P$181</definedName>
    <definedName name="DATA12">'[12]Unit 6'!$I$274:$P$293,'[12]Unit 6'!$I$298:$P$477,'[12]Unit 6'!$I$481:$P$500,'[12]Unit 6'!$I$504:$P$875,'[12]Unit 6'!$I$879:$P$892</definedName>
    <definedName name="DATA13">'[12]Common Plant'!$I$18:$P$37,'[12]Common Plant'!$I$41:$P$60,'[12]Common Plant'!$I$64:$P$83,'[12]Common Plant'!$I$87:$P$106,'[12]Common Plant'!$I$110:$P$135,'[12]Common Plant'!$I$139:$P$158,'[12]Common Plant'!$I$162:$P$181,'[12]Common Plant'!$I$185:$P$210</definedName>
    <definedName name="DATA14">'[12]Common Plant'!$I$214:$P$237,'[12]Common Plant'!$I$241:$P$270,'[12]Common Plant'!$I$274:$P$293,'[12]Common Plant'!$I$298:$P$477,'[12]Common Plant'!$I$481:$P$500,'[12]Common Plant'!$I$504:$P$875,'[12]Common Plant'!$I$879:$P$892</definedName>
    <definedName name="DATA2">'[12]Unit 1'!$I$185:$P$210,'[12]Unit 1'!$I$214:$P$237,'[12]Unit 1'!$I$241:$P$270,'[12]Unit 1'!$I$274:$P$293,'[12]Unit 1'!$I$298:$P$477,'[12]Unit 1'!$I$481:$P$500,'[12]Unit 1'!$I$504:$P$875,'[12]Unit 1'!$I$879:$P$892</definedName>
    <definedName name="DATA3">'[12]Unit 2'!$I$18:$P$37,'[12]Unit 2'!$I$41:$P$60,'[12]Unit 2'!$I$64:$P$83,'[12]Unit 2'!$I$87:$P$106,'[12]Unit 2'!$I$110:$P$135,'[12]Unit 2'!$I$139:$P$158,'[12]Unit 2'!$I$162:$P$181,'[12]Unit 2'!$I$185:$P$210,'[12]Unit 2'!$I$214:$P$237,'[12]Unit 2'!$I$241:$P$270</definedName>
    <definedName name="DATA4">'[12]Unit 2'!$I$274:$P$293,'[12]Unit 2'!$I$298:$P$477,'[12]Unit 2'!$I$481:$P$500,'[12]Unit 2'!$I$504:$P$875,'[12]Unit 2'!$I$879:$P$892</definedName>
    <definedName name="DATA5">'[12]Unit 3'!$I$18:$P$37,'[12]Unit 3'!$I$41:$P$60,'[12]Unit 3'!$I$64:$P$83,'[12]Unit 3'!$I$87:$P$106,'[12]Unit 3'!$I$110:$P$135,'[12]Unit 3'!$I$139:$P$158,'[12]Unit 3'!$I$162:$P$181,'[12]Unit 3'!$I$185:$P$210,'[12]Unit 3'!$I$214:$P$237,'[12]Unit 3'!$I$241:$P$270</definedName>
    <definedName name="DATA6">'[12]Unit 3'!$I$274:$P$293,'[12]Unit 3'!$I$298:$P$477,'[12]Unit 3'!$I$481:$P$500,'[12]Unit 3'!$I$504:$P$875,'[12]Unit 3'!$I$879:$P$892</definedName>
    <definedName name="DATA7">'[12]Unit 4'!$I$18:$P$37,'[12]Unit 4'!$I$41:$P$60,'[12]Unit 4'!$I$64:$P$83,'[12]Unit 4'!$I$87:$P$106,'[12]Unit 4'!$I$110:$P$135,'[12]Unit 4'!$I$139:$P$158,'[12]Unit 4'!$I$162:$P$181,'[12]Unit 4'!$I$185:$P$210,'[12]Unit 4'!$I$214:$P$237,'[12]Unit 4'!$I$241:$P$270</definedName>
    <definedName name="DATA8">'[12]Unit 4'!$I$274:$P$293,'[12]Unit 4'!$I$298:$P$477,'[12]Unit 4'!$I$481:$P$500,'[12]Unit 4'!$I$504:$P$875,'[12]Unit 4'!$I$879:$P$892</definedName>
    <definedName name="DATA9">'[12]Unit 5'!$I$18:$P$37,'[12]Unit 5'!$I$41:$P$60,'[12]Unit 5'!$I$64:$P$83,'[12]Unit 5'!$I$87:$P$106,'[12]Unit 5'!$I$110:$P$135,'[12]Unit 5'!$I$139:$P$158,'[12]Unit 5'!$I$162:$P$181,'[12]Unit 5'!$I$185:$P$210,'[12]Unit 5'!$I$214:$P$237,'[12]Unit 5'!$I$241:$P$270</definedName>
    <definedName name="DEF_SH">#REF!</definedName>
    <definedName name="DEF_SHL">#REF!</definedName>
    <definedName name="DESC_1">#N/A</definedName>
    <definedName name="DESC_2">#N/A</definedName>
    <definedName name="det.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et.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FHFG"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FHFG"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ls">[1]Ein!$C$1143:$C$1162</definedName>
    <definedName name="DO">[4]ASS!$H$17</definedName>
    <definedName name="DO_CP">[4]ASS!$K$17</definedName>
    <definedName name="dr"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r"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UC">#REF!</definedName>
    <definedName name="DX">'[13]Qs estimate(Work done modul (3)'!DX</definedName>
    <definedName name="EEE">[1]E!#REF!</definedName>
    <definedName name="ELC">[14]Qm!#REF!</definedName>
    <definedName name="ELE">[14]Qm!#REF!</definedName>
    <definedName name="Electrical">#REF!</definedName>
    <definedName name="ELM">[14]Qm!#REF!</definedName>
    <definedName name="ELS">[14]Qm!#REF!</definedName>
    <definedName name="EM_CP">[4]ASS!$K$16</definedName>
    <definedName name="EM_Hrs">[4]ASS!$H$16</definedName>
    <definedName name="END_of_PRICE_FIX_SUMMARY">#REF!</definedName>
    <definedName name="Ennd">#REF!</definedName>
    <definedName name="ER" localSheetId="0">Cover!#REF!</definedName>
    <definedName name="ER">#REF!</definedName>
    <definedName name="ER_Cw">#REF!</definedName>
    <definedName name="ER_M">#REF!</definedName>
    <definedName name="ER_S">#REF!</definedName>
    <definedName name="Erection_CP">#REF!</definedName>
    <definedName name="Esk_CPA">'[15]5.1.2 Activities'!$AQ$4:$AQ$17</definedName>
    <definedName name="Esk_PS5">'[15]5.1.2 Activities'!$AO$1:$AO$21</definedName>
    <definedName name="EUR">'[16]Cover SHT'!$B$2</definedName>
    <definedName name="EUR_01">'[11]5.1.2 Activities'!$AA$12</definedName>
    <definedName name="EUR_02">'[11]5.1.2 Activities'!$AB$12</definedName>
    <definedName name="EUR_03">'[11]5.1.2 Activities'!$AC$12</definedName>
    <definedName name="EUR_04">'[11]5.1.2 Activities'!$AD$12</definedName>
    <definedName name="EUR_05">'[11]5.1.2 Activities'!$AE$12</definedName>
    <definedName name="EUR_06">'[11]5.1.2 Activities'!$AF$12</definedName>
    <definedName name="EUR_07">'[11]5.1.2 Activities'!$AG$12</definedName>
    <definedName name="EUR_08">'[11]5.1.2 Activities'!$AH$12</definedName>
    <definedName name="EUR_09">'[11]5.1.2 Activities'!$AI$12</definedName>
    <definedName name="EUR_10">'[11]5.1.2 Activities'!$AJ$12</definedName>
    <definedName name="EUR_11">'[11]5.1.2 Activities'!$AK$12</definedName>
    <definedName name="EUR_12">'[11]5.1.2 Activities'!$AL$12</definedName>
    <definedName name="EUR_13">'[11]5.1.2 Activities'!$AM$12</definedName>
    <definedName name="EUR_14">'[11]5.1.2 Activities'!$AN$12</definedName>
    <definedName name="EUR_15">'[11]5.1.2 Activities'!$AO$12</definedName>
    <definedName name="EUR_16">'[11]5.1.2 Activities'!$AP$12</definedName>
    <definedName name="EUR_17">'[5]5.1.2 Schedule of Rates'!$BL$12</definedName>
    <definedName name="EUR_18">'[5]5.1.2 Schedule of Rates'!$BM$12</definedName>
    <definedName name="EUR_19">'[5]5.1.2 Schedule of Rates'!$BN$12</definedName>
    <definedName name="EUR_20">'[5]5.1.2 Schedule of Rates'!$BO$12</definedName>
    <definedName name="EUR_21">'[5]5.1.2 Schedule of Rates'!$BP$12</definedName>
    <definedName name="EUR_22">'[5]5.1.2 Schedule of Rates'!$BQ$12</definedName>
    <definedName name="EUR_23">'[5]5.1.2 Schedule of Rates'!$BR$12</definedName>
    <definedName name="EUR_24">'[5]5.1.2 Schedule of Rates'!$BS$12</definedName>
    <definedName name="EUR_25">'[5]5.1.2 Schedule of Rates'!$BT$12</definedName>
    <definedName name="EUR_26">'[5]5.1.2 Schedule of Rates'!$BU$12</definedName>
    <definedName name="EUR_27">'[5]5.1.2 Schedule of Rates'!$BV$12</definedName>
    <definedName name="Excel_BuiltIn_Print_Area_7">#REF!</definedName>
    <definedName name="Exchange_rate">#REF!</definedName>
    <definedName name="EXXX">'[1]10'!$F$129:$F$168</definedName>
    <definedName name="fakt">[17]Activities!#REF!</definedName>
    <definedName name="Fcast_table">'[18]forecast table'!$A$1:$BM$1117</definedName>
    <definedName name="feb">#REF!</definedName>
    <definedName name="Fees" localSheetId="0">SUM(Cover!#REF!)</definedName>
    <definedName name="Fees">SUM(#REF!)</definedName>
    <definedName name="fggfhhfgjh"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gfhhfgjh"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t.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g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ldAward">#REF!</definedName>
    <definedName name="FPA">#REF!</definedName>
    <definedName name="fri_bl">#REF!</definedName>
    <definedName name="fri_br">#REF!</definedName>
    <definedName name="fri_tl">#REF!</definedName>
    <definedName name="fri_tr">#REF!</definedName>
    <definedName name="frt.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r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uel">#REF!</definedName>
    <definedName name="GBP">'[16]Cover SHT'!$B$1</definedName>
    <definedName name="gdfbgbg">#REF!</definedName>
    <definedName name="GENERAL">#REF!</definedName>
    <definedName name="GENERAL_SETTINGS_AND_CONVEYOR__INFORMATION">#REF!</definedName>
    <definedName name="GenSetConInfo">#REF!</definedName>
    <definedName name="GK">#REF!</definedName>
    <definedName name="Guarentees">#REF!</definedName>
    <definedName name="ha"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a"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a"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bc"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bc"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bbb"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bb"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L">[6]Re!$D$250:$D$291</definedName>
    <definedName name="hcs.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cs.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EAD">[19]Notes!#REF!</definedName>
    <definedName name="HEN"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n"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p.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p.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price"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price"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C">[6]Re!$D$94:$D$145</definedName>
    <definedName name="HTML_CodePage" hidden="1">1252</definedName>
    <definedName name="HTML_Control" localSheetId="0" hidden="1">{"'4.0 Financial'!$A$1:$M$79"}</definedName>
    <definedName name="HTML_Control" hidden="1">{"'4.0 Financial'!$A$1:$M$79"}</definedName>
    <definedName name="HTML_Control_1" localSheetId="0"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Impact_Codes" localSheetId="0">Cover!#REF!</definedName>
    <definedName name="Impact_Codes">#REF!</definedName>
    <definedName name="Indices">#REF!</definedName>
    <definedName name="Inflation_Civil">#REF!</definedName>
    <definedName name="Inflation_Elect">#REF!</definedName>
    <definedName name="Inflation_Mechanical">#REF!</definedName>
    <definedName name="Inflation_Structural">#REF!</definedName>
    <definedName name="Insurance">#REF!</definedName>
    <definedName name="INT">#REF!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SC">[6]Re!$D$237:$D$248</definedName>
    <definedName name="Mass_Elect">#REF!</definedName>
    <definedName name="Mass_Erection">#REF!</definedName>
    <definedName name="Mass_Mech">#REF!</definedName>
    <definedName name="Mass_Service">#REF!</definedName>
    <definedName name="Mass_Struct">#REF!</definedName>
    <definedName name="Mass_T_C">#REF!</definedName>
    <definedName name="Mass_T_Cw">#REF!</definedName>
    <definedName name="Mass_T_E">#REF!</definedName>
    <definedName name="Mass_T_M">#REF!</definedName>
    <definedName name="Mass_T_S">#REF!</definedName>
    <definedName name="Mass_Total">#REF!</definedName>
    <definedName name="MDB_005_Pulley">[20]MDB!$D$579:$D$631</definedName>
    <definedName name="MDB_050_Fixings">[20]MDB!$D$9:$D$12</definedName>
    <definedName name="Mechanical">#REF!</definedName>
    <definedName name="MMM">#REF!</definedName>
    <definedName name="Module1.CF_Data" localSheetId="0">Cover!Module1.CF_Data</definedName>
    <definedName name="Module1.CF_Data">[0]!Module1.CF_Data</definedName>
    <definedName name="Module1.Collect_Data" localSheetId="0">Cover!Module1.Collect_Data</definedName>
    <definedName name="Module1.Collect_Data">[0]!Module1.Collect_Data</definedName>
    <definedName name="Module2.CF_Data">#N/A</definedName>
    <definedName name="Month">#REF!</definedName>
    <definedName name="Month_Start">'[7]Econ(monthly)'!$E$2:$GZ$2</definedName>
    <definedName name="MotorLocalCost">#REF!</definedName>
    <definedName name="MU_00">#REF!</definedName>
    <definedName name="MUPP">#REF!</definedName>
    <definedName name="MUSF">#REF!</definedName>
    <definedName name="MUSP">#REF!</definedName>
    <definedName name="MXXX">'[1]10'!$F$13:$F$64</definedName>
    <definedName name="NB">#N/A</definedName>
    <definedName name="November">#REF!</definedName>
    <definedName name="OHR">#REF!</definedName>
    <definedName name="ok" localSheetId="0" hidden="1">[21]AIRCON!#REF!</definedName>
    <definedName name="ok" hidden="1">[22]AIRCON!#REF!</definedName>
    <definedName name="Operating_Instructions">#REF!</definedName>
    <definedName name="OpInst">#REF!</definedName>
    <definedName name="oppps">#REF!</definedName>
    <definedName name="Packages">[7]Definition1!$N$10:$N$111</definedName>
    <definedName name="PEG_Cp_Tot">[4]PEG!$P$14</definedName>
    <definedName name="PEGF_CP">[4]PEG!$P$20</definedName>
    <definedName name="PEGV_CP">[4]PEG!$P$45</definedName>
    <definedName name="PETER">#REF!</definedName>
    <definedName name="PM_CP">[4]ASS!$K$15</definedName>
    <definedName name="PM_Do">#REF!</definedName>
    <definedName name="PM_Hrs">[4]ASS!$H$15</definedName>
    <definedName name="PR" localSheetId="0">Cover!#REF!</definedName>
    <definedName name="PR">#REF!</definedName>
    <definedName name="_xlnm.Print_Area" localSheetId="2">'Final summary '!$A$1:$D$32</definedName>
    <definedName name="_xlnm.Print_Area" localSheetId="3">'Pariament TI BoQ'!$A$1:$G$909</definedName>
    <definedName name="_xlnm.Print_Area">#REF!</definedName>
    <definedName name="Print_Area_MI">#REF!</definedName>
    <definedName name="_xlnm.Print_Titles" localSheetId="3">'Pariament TI BoQ'!$4:$4</definedName>
    <definedName name="_xlnm.Print_Titles">#N/A</definedName>
    <definedName name="Prof_fees">#REF!</definedName>
    <definedName name="Profit">#REF!</definedName>
    <definedName name="prot4" localSheetId="0">Cover!prot4</definedName>
    <definedName name="prot4">[0]!prot4</definedName>
    <definedName name="prot5" localSheetId="0">Cover!prot5</definedName>
    <definedName name="prot5">[0]!prot5</definedName>
    <definedName name="PS">#REF!</definedName>
    <definedName name="Ps_18_01">'[11]5.1.2 Activities'!$AA$5</definedName>
    <definedName name="Ps_18_02">'[11]5.1.2 Activities'!$AB$5</definedName>
    <definedName name="Ps_18_03">'[11]5.1.2 Activities'!$AC$5</definedName>
    <definedName name="Ps_18_04">'[11]5.1.2 Activities'!$AD$5</definedName>
    <definedName name="Ps_18_05">'[11]5.1.2 Activities'!$AE$5</definedName>
    <definedName name="Ps_18_06">'[11]5.1.2 Activities'!$AF$5</definedName>
    <definedName name="Ps_18_07">'[11]5.1.2 Activities'!$AG$5</definedName>
    <definedName name="Ps_18_08">'[11]5.1.2 Activities'!$AH$5</definedName>
    <definedName name="Ps_18_09">'[11]5.1.2 Activities'!$AI$5</definedName>
    <definedName name="Ps_18_10">'[11]5.1.2 Activities'!$AJ$5</definedName>
    <definedName name="Ps_18_11">'[11]5.1.2 Activities'!$AK$5</definedName>
    <definedName name="Ps_18_12">'[11]5.1.2 Activities'!$AL$5</definedName>
    <definedName name="Ps_18_13">'[11]5.1.2 Activities'!$AM$5</definedName>
    <definedName name="Ps_18_14">'[11]5.1.2 Activities'!$AN$5</definedName>
    <definedName name="Ps_18_15">'[11]5.1.2 Activities'!$AO$5</definedName>
    <definedName name="Ps_18_16">'[11]5.1.2 Activities'!$AP$5</definedName>
    <definedName name="Ps_18_17">'[5]5.1.2 Schedule of Rates'!$BL$5</definedName>
    <definedName name="Ps_18_18">'[5]5.1.2 Schedule of Rates'!$BM$5</definedName>
    <definedName name="Ps_18_19">'[5]5.1.2 Schedule of Rates'!$BN$5</definedName>
    <definedName name="Ps_18_20">'[5]5.1.2 Schedule of Rates'!$BO$5</definedName>
    <definedName name="Ps_18_21">'[5]5.1.2 Schedule of Rates'!$BP$5</definedName>
    <definedName name="Ps_18_22">'[5]5.1.2 Schedule of Rates'!$BQ$5</definedName>
    <definedName name="Ps_18_23">'[5]5.1.2 Schedule of Rates'!$BR$5</definedName>
    <definedName name="Ps_18_24">'[5]5.1.2 Schedule of Rates'!$BS$5</definedName>
    <definedName name="Ps_18_25">'[5]5.1.2 Schedule of Rates'!$BT$5</definedName>
    <definedName name="Ps_18_26">'[5]5.1.2 Schedule of Rates'!$BU$5</definedName>
    <definedName name="Ps_18_27">'[5]5.1.2 Schedule of Rates'!$BV$5</definedName>
    <definedName name="Ps_19_01">'[11]5.1.2 Activities'!$AA$6</definedName>
    <definedName name="Ps_19_02">'[11]5.1.2 Activities'!$AB$6</definedName>
    <definedName name="Ps_19_03">'[11]5.1.2 Activities'!$AC$6</definedName>
    <definedName name="Ps_19_04">'[11]5.1.2 Activities'!$AD$6</definedName>
    <definedName name="Ps_19_05">'[11]5.1.2 Activities'!$AE$6</definedName>
    <definedName name="Ps_19_06">'[11]5.1.2 Activities'!$AF$6</definedName>
    <definedName name="Ps_19_07">'[11]5.1.2 Activities'!$AG$6</definedName>
    <definedName name="Ps_19_08">'[11]5.1.2 Activities'!$AH$6</definedName>
    <definedName name="Ps_19_09">'[11]5.1.2 Activities'!$AI$6</definedName>
    <definedName name="Ps_19_10">'[11]5.1.2 Activities'!$AJ$6</definedName>
    <definedName name="Ps_19_11">'[11]5.1.2 Activities'!$AK$6</definedName>
    <definedName name="Ps_19_12">'[11]5.1.2 Activities'!$AL$6</definedName>
    <definedName name="Ps_19_13">'[11]5.1.2 Activities'!$AM$6</definedName>
    <definedName name="Ps_19_14">'[11]5.1.2 Activities'!$AN$6</definedName>
    <definedName name="Ps_19_15">'[11]5.1.2 Activities'!$AO$6</definedName>
    <definedName name="Ps_19_16">'[11]5.1.2 Activities'!$AP$6</definedName>
    <definedName name="Ps_19_17">'[5]5.1.2 Schedule of Rates'!$BL$6</definedName>
    <definedName name="Ps_19_18">'[5]5.1.2 Schedule of Rates'!$BM$6</definedName>
    <definedName name="Ps_19_19">'[5]5.1.2 Schedule of Rates'!$BN$6</definedName>
    <definedName name="Ps_19_20">'[5]5.1.2 Schedule of Rates'!$BO$6</definedName>
    <definedName name="Ps_19_21">'[5]5.1.2 Schedule of Rates'!$BP$6</definedName>
    <definedName name="Ps_19_22">'[5]5.1.2 Schedule of Rates'!$BQ$6</definedName>
    <definedName name="Ps_19_23">'[5]5.1.2 Schedule of Rates'!$BR$6</definedName>
    <definedName name="Ps_19_24">'[5]5.1.2 Schedule of Rates'!$BS$6</definedName>
    <definedName name="Ps_19_25">'[5]5.1.2 Schedule of Rates'!$BT$6</definedName>
    <definedName name="Ps_19_26">'[5]5.1.2 Schedule of Rates'!$BU$6</definedName>
    <definedName name="Ps_19_27">'[5]5.1.2 Schedule of Rates'!$BV$6</definedName>
    <definedName name="Ps_22_01">'[11]5.1.2 Activities'!$AA$7</definedName>
    <definedName name="Ps_22_02">'[11]5.1.2 Activities'!$AB$7</definedName>
    <definedName name="Ps_22_03">'[11]5.1.2 Activities'!$AC$7</definedName>
    <definedName name="Ps_22_04">'[11]5.1.2 Activities'!$AD$7</definedName>
    <definedName name="Ps_22_05">'[11]5.1.2 Activities'!$AE$7</definedName>
    <definedName name="Ps_22_06">'[11]5.1.2 Activities'!$AF$7</definedName>
    <definedName name="Ps_22_07">'[11]5.1.2 Activities'!$AG$7</definedName>
    <definedName name="Ps_22_08">'[11]5.1.2 Activities'!$AH$7</definedName>
    <definedName name="Ps_22_09">'[11]5.1.2 Activities'!$AI$7</definedName>
    <definedName name="Ps_22_10">'[11]5.1.2 Activities'!$AJ$7</definedName>
    <definedName name="Ps_22_11">'[11]5.1.2 Activities'!$AK$7</definedName>
    <definedName name="Ps_22_12">'[11]5.1.2 Activities'!$AL$7</definedName>
    <definedName name="Ps_22_13">'[11]5.1.2 Activities'!$AM$7</definedName>
    <definedName name="Ps_22_14">'[11]5.1.2 Activities'!$AN$7</definedName>
    <definedName name="Ps_22_15">'[11]5.1.2 Activities'!$AO$7</definedName>
    <definedName name="Ps_22_16">'[11]5.1.2 Activities'!$AP$7</definedName>
    <definedName name="Ps_22_17">'[5]5.1.2 Schedule of Rates'!$BL$7</definedName>
    <definedName name="Ps_22_18">'[5]5.1.2 Schedule of Rates'!$BM$7</definedName>
    <definedName name="Ps_22_19">'[5]5.1.2 Schedule of Rates'!$BN$7</definedName>
    <definedName name="Ps_22_20">'[5]5.1.2 Schedule of Rates'!$BO$7</definedName>
    <definedName name="Ps_22_21">'[5]5.1.2 Schedule of Rates'!$BP$7</definedName>
    <definedName name="Ps_22_22">'[5]5.1.2 Schedule of Rates'!$BQ$7</definedName>
    <definedName name="Ps_22_23">'[5]5.1.2 Schedule of Rates'!$BR$7</definedName>
    <definedName name="Ps_22_24">'[5]5.1.2 Schedule of Rates'!$BS$7</definedName>
    <definedName name="Ps_22_25">'[5]5.1.2 Schedule of Rates'!$BT$7</definedName>
    <definedName name="Ps_22_26">'[5]5.1.2 Schedule of Rates'!$BU$7</definedName>
    <definedName name="Ps_22_27">'[5]5.1.2 Schedule of Rates'!$BV$7</definedName>
    <definedName name="Ps_25_01">'[11]5.1.2 Activities'!$AA$8</definedName>
    <definedName name="Ps_25_02">'[11]5.1.2 Activities'!$AB$8</definedName>
    <definedName name="Ps_25_03">'[11]5.1.2 Activities'!$AC$8</definedName>
    <definedName name="Ps_25_04">'[11]5.1.2 Activities'!$AD$8</definedName>
    <definedName name="Ps_25_05">'[11]5.1.2 Activities'!$AE$8</definedName>
    <definedName name="Ps_25_06">'[11]5.1.2 Activities'!$AF$8</definedName>
    <definedName name="Ps_25_07">'[11]5.1.2 Activities'!$AG$8</definedName>
    <definedName name="Ps_25_08">'[11]5.1.2 Activities'!$AH$8</definedName>
    <definedName name="Ps_25_09">'[11]5.1.2 Activities'!$AI$8</definedName>
    <definedName name="Ps_25_10">'[11]5.1.2 Activities'!$AJ$8</definedName>
    <definedName name="Ps_25_11">'[11]5.1.2 Activities'!$AK$8</definedName>
    <definedName name="Ps_25_12">'[11]5.1.2 Activities'!$AL$8</definedName>
    <definedName name="Ps_25_13">'[11]5.1.2 Activities'!$AM$8</definedName>
    <definedName name="Ps_25_14">'[11]5.1.2 Activities'!$AN$8</definedName>
    <definedName name="Ps_25_15">'[11]5.1.2 Activities'!$AO$8</definedName>
    <definedName name="Ps_25_16">'[11]5.1.2 Activities'!$AP$8</definedName>
    <definedName name="Ps_25_17">'[5]5.1.2 Schedule of Rates'!$BL$8</definedName>
    <definedName name="Ps_25_18">'[5]5.1.2 Schedule of Rates'!$BM$8</definedName>
    <definedName name="Ps_25_19">'[5]5.1.2 Schedule of Rates'!$BN$8</definedName>
    <definedName name="Ps_25_20">'[5]5.1.2 Schedule of Rates'!$BO$8</definedName>
    <definedName name="Ps_25_21">'[5]5.1.2 Schedule of Rates'!$BP$8</definedName>
    <definedName name="Ps_25_22">'[5]5.1.2 Schedule of Rates'!$BQ$8</definedName>
    <definedName name="Ps_25_23">'[5]5.1.2 Schedule of Rates'!$BR$8</definedName>
    <definedName name="Ps_25_24">'[5]5.1.2 Schedule of Rates'!$BS$8</definedName>
    <definedName name="Ps_25_25">'[5]5.1.2 Schedule of Rates'!$BT$8</definedName>
    <definedName name="Ps_25_26">'[5]5.1.2 Schedule of Rates'!$BU$8</definedName>
    <definedName name="Ps_25_27">'[5]5.1.2 Schedule of Rates'!$BV$8</definedName>
    <definedName name="PS5_18">'[15]5.1.2 Activities'!$AP$14</definedName>
    <definedName name="PS5_18_01">'[23]5.1.2 AS'!$M$24</definedName>
    <definedName name="PS5_18_02">'[23]5.1.2 AS'!$N$24</definedName>
    <definedName name="PS5_18_03">'[23]5.1.2 AS'!$O$24</definedName>
    <definedName name="PS5_18_04">'[23]5.1.2 AS'!$P$24</definedName>
    <definedName name="PS5_18_05">'[23]5.1.2 AS'!$Q$24</definedName>
    <definedName name="PS5_18_06">'[23]5.1.2 AS'!$R$24</definedName>
    <definedName name="PS5_18_07">'[23]5.1.2 AS'!$S$24</definedName>
    <definedName name="PS5_18_08">'[23]5.1.2 AS'!$T$24</definedName>
    <definedName name="PS5_18_09">'[23]5.1.2 AS'!$U$24</definedName>
    <definedName name="PS5_18_10">'[23]5.1.2 AS'!$V$24</definedName>
    <definedName name="PS5_18_11">'[23]5.1.2 AS'!$W$24</definedName>
    <definedName name="PS5_18_12">'[23]5.1.2 AS'!$X$24</definedName>
    <definedName name="PS5_19_01">'[23]5.1.2 AS'!$M$25</definedName>
    <definedName name="PS5_19_02">'[23]5.1.2 AS'!$N$25</definedName>
    <definedName name="PS5_19_03">'[23]5.1.2 AS'!$O$25</definedName>
    <definedName name="PS5_19_04">'[23]5.1.2 AS'!$P$25</definedName>
    <definedName name="PS5_19_05">'[23]5.1.2 AS'!$Q$25</definedName>
    <definedName name="PS5_19_06">'[23]5.1.2 AS'!$R$25</definedName>
    <definedName name="PS5_19_07">'[23]5.1.2 AS'!$S$25</definedName>
    <definedName name="PS5_19_08">'[23]5.1.2 AS'!$T$25</definedName>
    <definedName name="PS5_19_09">'[23]5.1.2 AS'!$U$25</definedName>
    <definedName name="PS5_19_10">'[23]5.1.2 AS'!$V$25</definedName>
    <definedName name="PS5_19_11">'[23]5.1.2 AS'!$W$25</definedName>
    <definedName name="PS5_19_12">'[23]5.1.2 AS'!$X$25</definedName>
    <definedName name="PS5_22">'[15]5.1.2 Activities'!$AP$17</definedName>
    <definedName name="PS5_22_01">'[23]5.1.2 AS'!$M$26</definedName>
    <definedName name="PS5_22_02">'[23]5.1.2 AS'!$N$26</definedName>
    <definedName name="PS5_22_03">'[23]5.1.2 AS'!$O$26</definedName>
    <definedName name="PS5_22_04">'[23]5.1.2 AS'!$P$26</definedName>
    <definedName name="PS5_22_05">'[23]5.1.2 AS'!$Q$26</definedName>
    <definedName name="PS5_22_06">'[23]5.1.2 AS'!$R$26</definedName>
    <definedName name="PS5_22_07">'[23]5.1.2 AS'!$S$26</definedName>
    <definedName name="PS5_22_08">'[23]5.1.2 AS'!$T$26</definedName>
    <definedName name="PS5_22_09">'[23]5.1.2 AS'!$U$26</definedName>
    <definedName name="PS5_22_10">'[23]5.1.2 AS'!$V$26</definedName>
    <definedName name="PS5_22_11">'[23]5.1.2 AS'!$W$26</definedName>
    <definedName name="PS5_22_12">'[23]5.1.2 AS'!$X$26</definedName>
    <definedName name="PS5_25">'[15]5.1.2 Activities'!$AP$18</definedName>
    <definedName name="PS5_25_01">'[23]5.1.2 AS'!$M$27</definedName>
    <definedName name="PS5_25_02">'[23]5.1.2 AS'!$N$27</definedName>
    <definedName name="PS5_25_03">'[23]5.1.2 AS'!$O$27</definedName>
    <definedName name="PS5_25_04">'[23]5.1.2 AS'!$P$27</definedName>
    <definedName name="PS5_25_05">'[23]5.1.2 AS'!$Q$27</definedName>
    <definedName name="PS5_25_06">'[23]5.1.2 AS'!$R$27</definedName>
    <definedName name="PS5_25_07">'[23]5.1.2 AS'!$S$27</definedName>
    <definedName name="PS5_25_08">'[23]5.1.2 AS'!$T$27</definedName>
    <definedName name="PS5_25_09">'[23]5.1.2 AS'!$U$27</definedName>
    <definedName name="PS5_25_10">'[23]5.1.2 AS'!$V$27</definedName>
    <definedName name="PS5_25_11">'[23]5.1.2 AS'!$W$27</definedName>
    <definedName name="PS5_25_12">'[23]5.1.2 AS'!$X$27</definedName>
    <definedName name="PS5_29">'[15]5.1.2 Activities'!$AP$21</definedName>
    <definedName name="PSP">#REF!</definedName>
    <definedName name="Qs">#REF!</definedName>
    <definedName name="QTY">#N/A</definedName>
    <definedName name="RBL">[6]Re!$D$147:$D$182</definedName>
    <definedName name="RED">[6]Re!$D$184:$D$235</definedName>
    <definedName name="Ref">#REF!</definedName>
    <definedName name="Ref_Date">[7]Calc!$E$2</definedName>
    <definedName name="Ress">#REF!</definedName>
    <definedName name="Risk">#REF!</definedName>
    <definedName name="Rwvu.all." hidden="1">#REF!,#REF!</definedName>
    <definedName name="Rwvu.prices." hidden="1">#REF!,#REF!</definedName>
    <definedName name="Rwvu.summary." hidden="1">#REF!</definedName>
    <definedName name="Sale_Price">[24]CS!$J$57</definedName>
    <definedName name="SCOPE_OF_SUPPLY___RESPONSIBILITIES">#REF!</definedName>
    <definedName name="ScSupRes">#REF!</definedName>
    <definedName name="Section_ID">'[25]5.1.2 Activities'!$B$20:$BM$1821</definedName>
    <definedName name="Seeeet">#REF!</definedName>
    <definedName name="SGHDFHFG"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GHDFH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HE">[1]M!#REF!</definedName>
    <definedName name="_xlnm.Sheet_Title">'[10]AT COMPLETION'!#REF!</definedName>
    <definedName name="Siemens" localSheetId="0">Cover!#REF!</definedName>
    <definedName name="Siemens">#REF!</definedName>
    <definedName name="SM_CP">[4]ASS!$K$18</definedName>
    <definedName name="SM_Hrs">[4]ASS!$H$18</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ortall">#REF!</definedName>
    <definedName name="Source3">'[10]AT COMPLETION'!#REF!</definedName>
    <definedName name="Source4">'[10]AT COMPLETION'!#REF!</definedName>
    <definedName name="SOW">#REF!</definedName>
    <definedName name="SOW_01">#REF!</definedName>
    <definedName name="SOW_02">#REF!</definedName>
    <definedName name="SOW_03">#REF!</definedName>
    <definedName name="SOW_04">#REF!</definedName>
    <definedName name="SOW_05">#REF!</definedName>
    <definedName name="SOW_06">#REF!</definedName>
    <definedName name="SOW_07">#REF!</definedName>
    <definedName name="SOW_08">#REF!</definedName>
    <definedName name="SOW_09">#REF!</definedName>
    <definedName name="SOW_10">#REF!</definedName>
    <definedName name="SOW_11">#REF!</definedName>
    <definedName name="SOW_12">#REF!</definedName>
    <definedName name="SP_Aux_Ho">#REF!</definedName>
    <definedName name="SP_Aux_So">#REF!</definedName>
    <definedName name="SP_Em">#REF!</definedName>
    <definedName name="SP_Pm">#REF!</definedName>
    <definedName name="SP_Sm">#REF!</definedName>
    <definedName name="SP25DETAIL">#REF!</definedName>
    <definedName name="SR" localSheetId="0">Cover!#REF!</definedName>
    <definedName name="SR">#REF!</definedName>
    <definedName name="SSS">[1]S!#REF!</definedName>
    <definedName name="Structural">#REF!</definedName>
    <definedName name="SUB" hidden="1">#REF!</definedName>
    <definedName name="SUBTOTALS">#REF!</definedName>
    <definedName name="SumFixEnd">#REF!</definedName>
    <definedName name="Summary">#REF!</definedName>
    <definedName name="Swvu.all." hidden="1">#REF!</definedName>
    <definedName name="Swvu.prices." hidden="1">#REF!</definedName>
    <definedName name="Swvu.summary." hidden="1">#REF!</definedName>
    <definedName name="SXXX">'[1]10'!$F$71:$F$122</definedName>
    <definedName name="Tax">#REF!</definedName>
    <definedName name="TaxRate">#REF!</definedName>
    <definedName name="tk">'[8]Gym Equipment'!tk</definedName>
    <definedName name="TKFRD">#REF!</definedName>
    <definedName name="TKMH">'[5]5.1.2 Schedule of Rates'!$A$7:$A$45</definedName>
    <definedName name="Tot_BIG">#REF!</definedName>
    <definedName name="Tot_Erection">#REF!</definedName>
    <definedName name="Tot_Primary">#REF!</definedName>
    <definedName name="Tot_Profit">#REF!</definedName>
    <definedName name="Tot_Risk">#REF!</definedName>
    <definedName name="Tot_TKF">#REF!</definedName>
    <definedName name="Tot_Transport">#REF!</definedName>
    <definedName name="TRANSFER">#REF!</definedName>
    <definedName name="Transport_rate">#REF!</definedName>
    <definedName name="TrunkCable">#REF!</definedName>
    <definedName name="Txdata">#REF!</definedName>
    <definedName name="Txdataall">#REF!</definedName>
    <definedName name="Unit" localSheetId="0">[26]Lookup!$F$1:$F$7</definedName>
    <definedName name="Unit">[27]Lookup!$F$1:$F$7</definedName>
    <definedName name="UNIT_1">#REF!</definedName>
    <definedName name="UNIT_2">#REF!</definedName>
    <definedName name="UNIT_3">#REF!</definedName>
    <definedName name="UNIT_4">#REF!</definedName>
    <definedName name="UNIT_7">#REF!</definedName>
    <definedName name="UNIT_8">#REF!</definedName>
    <definedName name="unprot4" localSheetId="0">Cover!unprot4</definedName>
    <definedName name="unprot4">[0]!unprot4</definedName>
    <definedName name="update2" localSheetId="0">Cover!update2</definedName>
    <definedName name="update2">[0]!update2</definedName>
    <definedName name="USD_01">'[11]5.1.2 Activities'!$AA$13</definedName>
    <definedName name="USD_02">'[11]5.1.2 Activities'!$AB$13</definedName>
    <definedName name="USD_03">'[11]5.1.2 Activities'!$AC$13</definedName>
    <definedName name="USD_04">'[11]5.1.2 Activities'!$AD$13</definedName>
    <definedName name="USD_05">'[11]5.1.2 Activities'!$AE$13</definedName>
    <definedName name="USD_06">'[11]5.1.2 Activities'!$AF$13</definedName>
    <definedName name="USD_07">'[11]5.1.2 Activities'!$AG$13</definedName>
    <definedName name="USD_08">'[11]5.1.2 Activities'!$AH$13</definedName>
    <definedName name="USD_09">'[11]5.1.2 Activities'!$AI$13</definedName>
    <definedName name="USD_10">'[11]5.1.2 Activities'!$AJ$13</definedName>
    <definedName name="USD_11">'[11]5.1.2 Activities'!$AK$13</definedName>
    <definedName name="USD_12">'[11]5.1.2 Activities'!$AL$13</definedName>
    <definedName name="USD_13">'[11]5.1.2 Activities'!$AM$13</definedName>
    <definedName name="USD_14">'[11]5.1.2 Activities'!$AN$13</definedName>
    <definedName name="USD_15">'[11]5.1.2 Activities'!$AO$13</definedName>
    <definedName name="USD_16">'[11]5.1.2 Activities'!$AP$13</definedName>
    <definedName name="USD_17">'[5]5.1.2 Schedule of Rates'!$BL$13</definedName>
    <definedName name="USD_18">'[5]5.1.2 Schedule of Rates'!$BM$13</definedName>
    <definedName name="USD_19">'[5]5.1.2 Schedule of Rates'!$BN$13</definedName>
    <definedName name="USD_20">'[5]5.1.2 Schedule of Rates'!$BO$13</definedName>
    <definedName name="USD_21">'[5]5.1.2 Schedule of Rates'!$BP$13</definedName>
    <definedName name="USD_22">'[5]5.1.2 Schedule of Rates'!$BQ$13</definedName>
    <definedName name="USD_23">'[5]5.1.2 Schedule of Rates'!$BR$13</definedName>
    <definedName name="USD_24">'[5]5.1.2 Schedule of Rates'!$BS$13</definedName>
    <definedName name="USD_25">'[5]5.1.2 Schedule of Rates'!$BT$13</definedName>
    <definedName name="USD_26">'[5]5.1.2 Schedule of Rates'!$BU$13</definedName>
    <definedName name="USD_27">'[5]5.1.2 Schedule of Rates'!$BV$13</definedName>
    <definedName name="USD_Rate">#REF!</definedName>
    <definedName name="Vat">#REF!</definedName>
    <definedName name="VI">#REF!</definedName>
    <definedName name="wer.sum"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er.sum"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ww"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X_Rates">'[7]Econ(monthly)'!$E$38:$GZ$42</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 localSheetId="0">'[28] Unit 1 Summary'!#REF!</definedName>
    <definedName name="ZAR">'[29] Unit 1 Summary'!#REF!</definedName>
    <definedName name="ZAR_01">'[11]5.1.2 Activities'!$AA$11</definedName>
    <definedName name="ZAR_02">'[11]5.1.2 Activities'!$AB$11</definedName>
    <definedName name="ZAR_03">'[11]5.1.2 Activities'!$AC$11</definedName>
    <definedName name="ZAR_04">'[11]5.1.2 Activities'!$AD$11</definedName>
    <definedName name="ZAR_05">'[11]5.1.2 Activities'!$AE$11</definedName>
    <definedName name="ZAR_06">'[11]5.1.2 Activities'!$AF$11</definedName>
    <definedName name="ZAR_07">'[11]5.1.2 Activities'!$AG$11</definedName>
    <definedName name="ZAR_08">'[11]5.1.2 Activities'!$AH$11</definedName>
    <definedName name="ZAR_09">'[11]5.1.2 Activities'!$AI$11</definedName>
    <definedName name="ZAR_10">'[11]5.1.2 Activities'!$AJ$11</definedName>
    <definedName name="ZAR_11">'[11]5.1.2 Activities'!$AK$11</definedName>
    <definedName name="ZAR_12">'[11]5.1.2 Activities'!$AL$11</definedName>
    <definedName name="ZAR_13">'[11]5.1.2 Activities'!$AM$11</definedName>
    <definedName name="ZAR_14">'[11]5.1.2 Activities'!$AN$11</definedName>
    <definedName name="ZAR_15">'[11]5.1.2 Activities'!$AO$11</definedName>
    <definedName name="ZAR_16">'[11]5.1.2 Activities'!$AP$11</definedName>
    <definedName name="ZAR_17">'[5]5.1.2 Schedule of Rates'!$BL$11</definedName>
    <definedName name="ZAR_18">'[5]5.1.2 Schedule of Rates'!$BM$11</definedName>
    <definedName name="ZAR_19">'[5]5.1.2 Schedule of Rates'!$BN$11</definedName>
    <definedName name="ZAR_20">'[5]5.1.2 Schedule of Rates'!$BO$11</definedName>
    <definedName name="ZAR_21">'[5]5.1.2 Schedule of Rates'!$BP$11</definedName>
    <definedName name="ZAR_22">'[5]5.1.2 Schedule of Rates'!$BQ$11</definedName>
    <definedName name="ZAR_23">'[5]5.1.2 Schedule of Rates'!$BR$11</definedName>
    <definedName name="ZAR_24">'[5]5.1.2 Schedule of Rates'!$BS$11</definedName>
    <definedName name="ZAR_25">'[5]5.1.2 Schedule of Rates'!$BT$11</definedName>
    <definedName name="ZAR_26">'[5]5.1.2 Schedule of Rates'!$BU$11</definedName>
    <definedName name="ZAR_27">'[5]5.1.2 Schedule of Rates'!$BV$11</definedName>
    <definedName name="エスカレ" localSheetId="0">'[28] Unit 1 Summary'!#REF!</definedName>
    <definedName name="エスカレ">'[29] Unit 1 Summary'!#REF!</definedName>
    <definedName name="エンジ" localSheetId="0">'[28] Unit 1 Summary'!#REF!</definedName>
    <definedName name="エンジ">'[29] Unit 1 Summary'!#REF!</definedName>
    <definedName name="コンテ" localSheetId="0">'[28] Unit 1 Summary'!#REF!</definedName>
    <definedName name="コンテ">'[29] Unit 1 Summary'!#REF!</definedName>
    <definedName name="一般費" localSheetId="0">'[28] Unit 1 Summary'!#REF!</definedName>
    <definedName name="一般費">'[29] Unit 1 Summary'!#REF!</definedName>
    <definedName name="据付計" localSheetId="0">'[28] Unit 1 Summary'!#REF!</definedName>
    <definedName name="据付計">'[29] Unit 1 Summary'!#REF!</definedName>
    <definedName name="機器計" localSheetId="0">'[28] Unit 1 Summary'!#REF!</definedName>
    <definedName name="機器計">'[29] Unit 1 Summary'!#REF!</definedName>
    <definedName name="輸送費" localSheetId="0">'[28] Unit 1 Summary'!#REF!</definedName>
    <definedName name="輸送費">'[29] Unit 1 Summary'!#REF!</definedName>
    <definedName name="鉄骨" localSheetId="0">'[28] Unit 1 Summary'!#REF!</definedName>
    <definedName name="鉄骨">'[29] Unit 1 Summary'!#REF!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4" i="92" l="1"/>
  <c r="D320" i="92"/>
  <c r="F204" i="92"/>
  <c r="C8" i="82" s="1"/>
  <c r="F38" i="92"/>
  <c r="F901" i="92"/>
  <c r="B28" i="92"/>
  <c r="B24" i="82" s="1"/>
  <c r="B26" i="92"/>
  <c r="B22" i="82" s="1"/>
  <c r="F871" i="92"/>
  <c r="B24" i="92"/>
  <c r="B20" i="82" s="1"/>
  <c r="B22" i="92"/>
  <c r="B18" i="82" s="1"/>
  <c r="B20" i="92"/>
  <c r="B16" i="82" s="1"/>
  <c r="B18" i="92"/>
  <c r="B14" i="82" s="1"/>
  <c r="B16" i="92"/>
  <c r="B12" i="82" s="1"/>
  <c r="B14" i="92"/>
  <c r="B10" i="82" s="1"/>
  <c r="B12" i="92"/>
  <c r="B8" i="82" s="1"/>
  <c r="B10" i="92"/>
  <c r="B6" i="82" s="1"/>
  <c r="F777" i="92"/>
  <c r="F799" i="92"/>
  <c r="F827" i="92"/>
  <c r="F853" i="92"/>
  <c r="F867" i="92"/>
  <c r="F857" i="92"/>
  <c r="F831" i="92"/>
  <c r="F803" i="92"/>
  <c r="F781" i="92"/>
  <c r="F232" i="92"/>
  <c r="F144" i="92"/>
  <c r="F146" i="92"/>
  <c r="F140" i="92"/>
  <c r="F142" i="92"/>
  <c r="F877" i="92"/>
  <c r="F889" i="92"/>
  <c r="F887" i="92"/>
  <c r="F885" i="92"/>
  <c r="F883" i="92"/>
  <c r="F881" i="92"/>
  <c r="F879" i="92"/>
  <c r="F865" i="92"/>
  <c r="F863" i="92"/>
  <c r="F861" i="92"/>
  <c r="F851" i="92"/>
  <c r="F849" i="92"/>
  <c r="F847" i="92"/>
  <c r="F845" i="92"/>
  <c r="F843" i="92"/>
  <c r="F841" i="92"/>
  <c r="F839" i="92"/>
  <c r="F837" i="92"/>
  <c r="F835" i="92"/>
  <c r="F825" i="92"/>
  <c r="F823" i="92"/>
  <c r="F821" i="92"/>
  <c r="F819" i="92"/>
  <c r="F817" i="92"/>
  <c r="F815" i="92"/>
  <c r="F813" i="92"/>
  <c r="F811" i="92"/>
  <c r="F809" i="92"/>
  <c r="F807" i="92"/>
  <c r="F797" i="92"/>
  <c r="F795" i="92"/>
  <c r="F793" i="92"/>
  <c r="F791" i="92"/>
  <c r="F789" i="92"/>
  <c r="F787" i="92"/>
  <c r="F785" i="92"/>
  <c r="F753" i="92"/>
  <c r="F775" i="92"/>
  <c r="F773" i="92"/>
  <c r="F771" i="92"/>
  <c r="F769" i="92"/>
  <c r="F765" i="92"/>
  <c r="F763" i="92"/>
  <c r="F761" i="92"/>
  <c r="F759" i="92"/>
  <c r="F745" i="92"/>
  <c r="F743" i="92"/>
  <c r="B741" i="92"/>
  <c r="F739" i="92"/>
  <c r="F627" i="92"/>
  <c r="F735" i="92"/>
  <c r="F733" i="92"/>
  <c r="F731" i="92"/>
  <c r="F729" i="92"/>
  <c r="F727" i="92"/>
  <c r="F725" i="92"/>
  <c r="F723" i="92"/>
  <c r="F721" i="92"/>
  <c r="F719" i="92"/>
  <c r="F717" i="92"/>
  <c r="F715" i="92"/>
  <c r="F713" i="92"/>
  <c r="F643" i="92"/>
  <c r="F641" i="92"/>
  <c r="F629" i="92"/>
  <c r="F625" i="92"/>
  <c r="F709" i="92"/>
  <c r="F707" i="92"/>
  <c r="F705" i="92"/>
  <c r="F703" i="92"/>
  <c r="F701" i="92"/>
  <c r="F697" i="92"/>
  <c r="F695" i="92"/>
  <c r="F691" i="92"/>
  <c r="F689" i="92"/>
  <c r="F687" i="92"/>
  <c r="F685" i="92"/>
  <c r="F681" i="92"/>
  <c r="F679" i="92"/>
  <c r="F677" i="92"/>
  <c r="F673" i="92"/>
  <c r="F671" i="92"/>
  <c r="F669" i="92"/>
  <c r="F665" i="92"/>
  <c r="F663" i="92"/>
  <c r="F661" i="92"/>
  <c r="F659" i="92"/>
  <c r="F657" i="92"/>
  <c r="F653" i="92"/>
  <c r="F651" i="92"/>
  <c r="F649" i="92"/>
  <c r="F645" i="92"/>
  <c r="F639" i="92"/>
  <c r="F637" i="92"/>
  <c r="F635" i="92"/>
  <c r="F617" i="92"/>
  <c r="F615" i="92"/>
  <c r="F613" i="92"/>
  <c r="F607" i="92"/>
  <c r="F605" i="92"/>
  <c r="F603" i="92"/>
  <c r="F601" i="92"/>
  <c r="F595" i="92"/>
  <c r="F593" i="92"/>
  <c r="F587" i="92"/>
  <c r="F585" i="92"/>
  <c r="F583" i="92"/>
  <c r="F581" i="92"/>
  <c r="F579" i="92"/>
  <c r="F555" i="92"/>
  <c r="F567" i="92"/>
  <c r="F565" i="92"/>
  <c r="F563" i="92"/>
  <c r="F561" i="92"/>
  <c r="F559" i="92"/>
  <c r="F557" i="92"/>
  <c r="F549" i="92"/>
  <c r="F547" i="92"/>
  <c r="F537" i="92"/>
  <c r="F535" i="92"/>
  <c r="F533" i="92"/>
  <c r="F531" i="92"/>
  <c r="F529" i="92"/>
  <c r="F527" i="92"/>
  <c r="F525" i="92"/>
  <c r="F523" i="92"/>
  <c r="F519" i="92"/>
  <c r="F517" i="92"/>
  <c r="F515" i="92"/>
  <c r="F513" i="92"/>
  <c r="F509" i="92"/>
  <c r="F507" i="92"/>
  <c r="F503" i="92"/>
  <c r="F501" i="92"/>
  <c r="F497" i="92"/>
  <c r="F495" i="92"/>
  <c r="F493" i="92"/>
  <c r="F491" i="92"/>
  <c r="F487" i="92"/>
  <c r="F485" i="92"/>
  <c r="F483" i="92"/>
  <c r="F462" i="92"/>
  <c r="F460" i="92"/>
  <c r="F458" i="92"/>
  <c r="F454" i="92"/>
  <c r="F452" i="92"/>
  <c r="F448" i="92"/>
  <c r="F444" i="92"/>
  <c r="F440" i="92"/>
  <c r="F436" i="92"/>
  <c r="F430" i="92"/>
  <c r="F428" i="92"/>
  <c r="F426" i="92"/>
  <c r="F422" i="92"/>
  <c r="F420" i="92"/>
  <c r="F348" i="92"/>
  <c r="F346" i="92"/>
  <c r="F344" i="92"/>
  <c r="F342" i="92"/>
  <c r="F340" i="92"/>
  <c r="F336" i="92"/>
  <c r="F334" i="92"/>
  <c r="F332" i="92"/>
  <c r="F324" i="92"/>
  <c r="F320" i="92"/>
  <c r="F314" i="92"/>
  <c r="F256" i="92"/>
  <c r="F254" i="92"/>
  <c r="F250" i="92"/>
  <c r="F246" i="92"/>
  <c r="F228" i="92"/>
  <c r="F224" i="92"/>
  <c r="F220" i="92"/>
  <c r="F216" i="92"/>
  <c r="F212" i="92"/>
  <c r="F160" i="92"/>
  <c r="F168" i="92"/>
  <c r="F166" i="92"/>
  <c r="F164" i="92"/>
  <c r="F162" i="92"/>
  <c r="F158" i="92"/>
  <c r="F156" i="92"/>
  <c r="F154" i="92"/>
  <c r="F152" i="92"/>
  <c r="F138" i="92"/>
  <c r="F136" i="92"/>
  <c r="F134" i="92"/>
  <c r="F132" i="92"/>
  <c r="F130" i="92"/>
  <c r="F128" i="92"/>
  <c r="F126" i="92"/>
  <c r="F905" i="92"/>
  <c r="F120" i="92"/>
  <c r="F907" i="92"/>
  <c r="F899" i="92"/>
  <c r="F118" i="92"/>
  <c r="F897" i="92"/>
  <c r="F114" i="92"/>
  <c r="F110" i="92"/>
  <c r="F108" i="92"/>
  <c r="F106" i="92"/>
  <c r="F100" i="92"/>
  <c r="F98" i="92"/>
  <c r="F92" i="92"/>
  <c r="F90" i="92"/>
  <c r="F88" i="92"/>
  <c r="F86" i="92"/>
  <c r="F84" i="92"/>
  <c r="F82" i="92"/>
  <c r="F80" i="92"/>
  <c r="F78" i="92"/>
  <c r="F76" i="92"/>
  <c r="F74" i="92"/>
  <c r="F72" i="92"/>
  <c r="F62" i="92"/>
  <c r="F60" i="92"/>
  <c r="F58" i="92"/>
  <c r="F56" i="92"/>
  <c r="F54" i="92"/>
  <c r="F52" i="92"/>
  <c r="F50" i="92"/>
  <c r="F48" i="92"/>
  <c r="F46" i="92"/>
  <c r="F44" i="92"/>
  <c r="F42" i="92"/>
  <c r="F68" i="92"/>
  <c r="F909" i="92" l="1"/>
  <c r="C24" i="82" s="1"/>
  <c r="F891" i="92"/>
  <c r="C22" i="82" s="1"/>
  <c r="F619" i="92"/>
  <c r="C18" i="82" s="1"/>
  <c r="F276" i="92"/>
  <c r="C10" i="82" s="1"/>
  <c r="F414" i="92"/>
  <c r="C12" i="82" s="1"/>
  <c r="F475" i="92"/>
  <c r="C14" i="82" s="1"/>
  <c r="F539" i="92"/>
  <c r="C16" i="82" s="1"/>
  <c r="F747" i="92"/>
  <c r="C20" i="82" s="1"/>
  <c r="F170" i="92"/>
  <c r="C6" i="82" s="1"/>
  <c r="C27" i="82" l="1"/>
  <c r="C30" i="82" s="1"/>
  <c r="C32" i="82" s="1"/>
</calcChain>
</file>

<file path=xl/sharedStrings.xml><?xml version="1.0" encoding="utf-8"?>
<sst xmlns="http://schemas.openxmlformats.org/spreadsheetml/2006/main" count="1334" uniqueCount="946">
  <si>
    <t>BILL OF QUANTITIES(BOQ)</t>
  </si>
  <si>
    <t>ESKOM REAL ESTATE PROJECT DELIVERY</t>
  </si>
  <si>
    <t>PARLIAMENT  ESKOM EXECUTIVE OFFICE PARK</t>
  </si>
  <si>
    <t>Use this page as a cover page for the BOQ:</t>
  </si>
  <si>
    <t xml:space="preserve">1. Tenderers must ensure that adequate provision is made in the pricing schedule for the health and safety measures </t>
  </si>
  <si>
    <t>required by Eskom</t>
  </si>
  <si>
    <t>2. The original format pricing schedule must be populated by hand in black ink and will be the document used for</t>
  </si>
  <si>
    <t>evaluation purposes.</t>
  </si>
  <si>
    <t>3. Tenderers are also required to electronically populate the Excel format and add to the required Flash Drive with your</t>
  </si>
  <si>
    <t>submission. This will be used to support verification of pricing errors.</t>
  </si>
  <si>
    <t>4. The pricing instructions shall be read prior to pricing this document</t>
  </si>
  <si>
    <t>5. The PDF submission of the Pricing schedule (all pages) shall be signed by the supplier prior to submission of this tender</t>
  </si>
  <si>
    <t>PRICING INFORMATION</t>
  </si>
  <si>
    <t>ENQUIRY NUMBER:</t>
  </si>
  <si>
    <t>TENDERERS NAME:</t>
  </si>
  <si>
    <t>THE PRICE IN RAND (excluding Vat):</t>
  </si>
  <si>
    <t>DATE:</t>
  </si>
  <si>
    <t>SIGNED BY:</t>
  </si>
  <si>
    <t xml:space="preserve">DESIGNATION: </t>
  </si>
  <si>
    <t>Amount</t>
  </si>
  <si>
    <t>Sub-total</t>
  </si>
  <si>
    <t>Value Added Tax 15%</t>
  </si>
  <si>
    <t>Carried to form of tender</t>
  </si>
  <si>
    <t>Item</t>
  </si>
  <si>
    <t>Description</t>
  </si>
  <si>
    <t>Unit</t>
  </si>
  <si>
    <t>Qty</t>
  </si>
  <si>
    <t>Rate</t>
  </si>
  <si>
    <t>Preambles</t>
  </si>
  <si>
    <t>Design and enabling contract provision</t>
  </si>
  <si>
    <t>Where provision items are included in the Bill of Quantities, such allowances shall be utilised for unforeseen or additional works arising during the contract period and shall only be expended through approved Task Orders issued under this Enabling Contract. 
Each Task Order shall clearly define the required scope, quantities and applicable pricing prior to commencement and shall be subject to approval by the Employer or Employer’s Representative. Where design development is required, the works shall be priced following completion of the relevant design stage. 
All Task Order pricing shall be transparent, market-aligned and supported by appropriate cost breakdowns, and the resulting works shall be measured, valued and certified in accordance with the contractual requirements. No expenditure against any provision allowance shall be incurred without an approved Task Order.</t>
  </si>
  <si>
    <t>Bill No. 1: Preliminaries and General</t>
  </si>
  <si>
    <t>Fixed and value related charges</t>
  </si>
  <si>
    <t>1.1.1</t>
  </si>
  <si>
    <t>Contractual Requirements</t>
  </si>
  <si>
    <t>Sum</t>
  </si>
  <si>
    <t>Establishment of Facilities on the Site (if applicable)</t>
  </si>
  <si>
    <t>1.1.2</t>
  </si>
  <si>
    <t>Telecommunication</t>
  </si>
  <si>
    <t>1.1.3</t>
  </si>
  <si>
    <t>Nameboards (2No)</t>
  </si>
  <si>
    <t>1.1.4</t>
  </si>
  <si>
    <t>Site Offices</t>
  </si>
  <si>
    <t>1.1.5</t>
  </si>
  <si>
    <t>Storage facilities</t>
  </si>
  <si>
    <t>1.1.6</t>
  </si>
  <si>
    <t>Ablution and latrine facilities</t>
  </si>
  <si>
    <t>1.1.7</t>
  </si>
  <si>
    <t>Tools and equipment</t>
  </si>
  <si>
    <t>1.1.8</t>
  </si>
  <si>
    <t>Water supply, electric power, compressed air, communications and sewerage system</t>
  </si>
  <si>
    <t>1.1.9</t>
  </si>
  <si>
    <t>Dealing with water</t>
  </si>
  <si>
    <t>1.1.10</t>
  </si>
  <si>
    <t>Access</t>
  </si>
  <si>
    <t>1.1.11</t>
  </si>
  <si>
    <t>Plant required for project</t>
  </si>
  <si>
    <t>1.1.12</t>
  </si>
  <si>
    <t>Removal of site establishment</t>
  </si>
  <si>
    <t>The Contractor is to allow for all associated costs in obtaining and maintaining for the duration of the contract, the following security items (If applicable);</t>
  </si>
  <si>
    <t>1.2.1</t>
  </si>
  <si>
    <t>a) Performance bond</t>
  </si>
  <si>
    <t>Safety, health, environmental and quality requirements (if applicable)</t>
  </si>
  <si>
    <t>1.3.1</t>
  </si>
  <si>
    <t>a) Health and Safety File according to Annexure 1 "Legal Compliance Audit Guideline &amp; Template for Health and Safety file index included in the Client Health and Safety Specification</t>
  </si>
  <si>
    <t>1.3.2</t>
  </si>
  <si>
    <t>b) Health and safety plan, required in terms of the Occupational Health and Safety Act, 1993 (Act 85 of 1993) - Construction Regulations.</t>
  </si>
  <si>
    <t>1.3.3</t>
  </si>
  <si>
    <t>c) Health and Safety Training, inductions, clearances etc</t>
  </si>
  <si>
    <t>1.3.4</t>
  </si>
  <si>
    <t>d) Emergency Preparedness (First aid box/fire equipment, etc)</t>
  </si>
  <si>
    <t>1.3.5</t>
  </si>
  <si>
    <t>e) Occupational Medical fitness assessments</t>
  </si>
  <si>
    <t>1.3.6</t>
  </si>
  <si>
    <t>f) Personal Protective Clothing and Equipment (SABS Approved)</t>
  </si>
  <si>
    <t>1.3.7</t>
  </si>
  <si>
    <t>g) Fall Protection / Prevention Equipment and fall protection plan</t>
  </si>
  <si>
    <t>1.3.8</t>
  </si>
  <si>
    <t>h) RAMS Documentation (Risk Assessments and Method Statements)</t>
  </si>
  <si>
    <t>1.3.9</t>
  </si>
  <si>
    <t xml:space="preserve">j) Contractors Yard including workers eating area and change room. Supply, erection of all temporary fencing (including shade net) and barricading  which would be required during construction to make the site safe in accordance with the OHS Act, SHE spec. </t>
  </si>
  <si>
    <t>1.3.10</t>
  </si>
  <si>
    <t>k) Barricading &amp; signage post completion of works</t>
  </si>
  <si>
    <t>1.3.11</t>
  </si>
  <si>
    <t>l) Dust Control and noise monitoring</t>
  </si>
  <si>
    <t>Temporary works (if applicable)</t>
  </si>
  <si>
    <t>Allowance for a appointed competent  Temporary Works Designer and Temporary works inspector (Refer to definition regarding competent Designer and Inspector in terms of the Construction Regulations).</t>
  </si>
  <si>
    <t>1.4.1</t>
  </si>
  <si>
    <t>Allowance for temporary works designs and access arrangements required for the refurbishment works</t>
  </si>
  <si>
    <t>1.4.2</t>
  </si>
  <si>
    <t>Protection of existing structures</t>
  </si>
  <si>
    <t>Environmental and quality management (If applicable)</t>
  </si>
  <si>
    <t>The Contractor shall, before commencement of any work, compile an Environmental Management Plan (EMP). This must be done by a competent person, appointed in writing, and this must form part of the SHEQ file to be applied on the site.</t>
  </si>
  <si>
    <t>1.5.1</t>
  </si>
  <si>
    <t>a) Environmental Management Plan</t>
  </si>
  <si>
    <t>1.5.2</t>
  </si>
  <si>
    <t>b) Set up for waste management</t>
  </si>
  <si>
    <t>1.5.3</t>
  </si>
  <si>
    <t>d) Quality Management plan</t>
  </si>
  <si>
    <t>Statutory approvals (if applicable)</t>
  </si>
  <si>
    <t>1.6.1</t>
  </si>
  <si>
    <t>All statutory approvals and permits required for the demolition works as per works information</t>
  </si>
  <si>
    <t>Engineering works including municipal approvals</t>
  </si>
  <si>
    <t>1.7.1</t>
  </si>
  <si>
    <t>Design of Wet services</t>
  </si>
  <si>
    <t>1.7.2</t>
  </si>
  <si>
    <t xml:space="preserve">Design of Gas Suppression </t>
  </si>
  <si>
    <t>Time related charges</t>
  </si>
  <si>
    <t>Time related items shall be for the duration of the project operate and Maintain Facilities on the site for the duration of the Project (If applicable)</t>
  </si>
  <si>
    <t>1.8.1</t>
  </si>
  <si>
    <t>Telecommunications</t>
  </si>
  <si>
    <t>Months</t>
  </si>
  <si>
    <t>1.8.2</t>
  </si>
  <si>
    <t>Site Offices for duration of the project</t>
  </si>
  <si>
    <t>1.8.3</t>
  </si>
  <si>
    <t>Storage sheds for the duration of the project</t>
  </si>
  <si>
    <t>1.8.4</t>
  </si>
  <si>
    <t>Ablution and latrine facilities for duration of project</t>
  </si>
  <si>
    <t>1.8.5</t>
  </si>
  <si>
    <t>1.8.6</t>
  </si>
  <si>
    <t>Water supply, electric power, compressed air and communications</t>
  </si>
  <si>
    <t>1.8.7</t>
  </si>
  <si>
    <t>1.8.8</t>
  </si>
  <si>
    <t>1.8.9</t>
  </si>
  <si>
    <t>Plant required for project (where applicable)</t>
  </si>
  <si>
    <t>1.8.10</t>
  </si>
  <si>
    <t>Supervision and management costs for duration of project</t>
  </si>
  <si>
    <t>1.8.11</t>
  </si>
  <si>
    <t>Company overheads for duration of project</t>
  </si>
  <si>
    <t>Safety, health and environmental and quality requirements (If applicable)</t>
  </si>
  <si>
    <t>All safety related items shall be completed in line with the SHE specification and all obligations and requirements must be included in the tender sum. All Contractors tendering to submit the required documentation as per the Construction Project Health and Safety Tender Evaluation and Records template included in this tender.</t>
  </si>
  <si>
    <t>1.9.1</t>
  </si>
  <si>
    <t>a) Emergency Preparedness (First aid box/fire equipment etc).</t>
  </si>
  <si>
    <t>1.9.2</t>
  </si>
  <si>
    <t>b) Occupational Medical fitness assessments</t>
  </si>
  <si>
    <t>1.9.3</t>
  </si>
  <si>
    <t>c) Personal Protective Clothing and Equipment (SABS Approved)</t>
  </si>
  <si>
    <t>1.9.4</t>
  </si>
  <si>
    <t>d) Fall Protection / Prevention Equipment and fall protection plan</t>
  </si>
  <si>
    <t>1.9.5</t>
  </si>
  <si>
    <t>Provision of Waste Management for duration of project</t>
  </si>
  <si>
    <t>1.9.6</t>
  </si>
  <si>
    <t>e) Other safety related items including all compliance and documentation not mentioned above (if applicable provide breakdown)</t>
  </si>
  <si>
    <t>1.9.7</t>
  </si>
  <si>
    <t>The Principal Contractor must in writing appoint Full Time Health &amp; Safety Officers (registered with SACPCMP) to monitor the Health and Safety compliance on site daily, the ratio of safety officers will be one safety officer for every 200 employees on site.</t>
  </si>
  <si>
    <t>1.9.8</t>
  </si>
  <si>
    <t>Full-time Construction Manager in terms of CR8(1)  responsible for managing all construction work on a site with the required formal tertiary qualifications relevant to construction management or be registered as a Construction Manager with the SACPCMP. (to be confirmed)</t>
  </si>
  <si>
    <t>1.9.9</t>
  </si>
  <si>
    <t>Provision for Professional Engineer for the duration of the project (to be confirmed)</t>
  </si>
  <si>
    <t>Carried to final summary</t>
  </si>
  <si>
    <t>R</t>
  </si>
  <si>
    <t>Bill No. 2: Schedule of cost components (SSCC)</t>
  </si>
  <si>
    <t>Daywork rates</t>
  </si>
  <si>
    <t>Dayworks will only be used as a method to value additional work if such additional work is identified as dayworks on the Engineer's instruction.</t>
  </si>
  <si>
    <t>Any amounts included for daywork items in  the schedules of quantities are provisional  and will be adjusted in accordance to final  values of work done or may be omitted in  it's entirety.</t>
  </si>
  <si>
    <t>Rates for Labour (Inclusive of  Supervision, Small Tools and  Consumables)</t>
  </si>
  <si>
    <t>2.1.1</t>
  </si>
  <si>
    <t>General Worker</t>
  </si>
  <si>
    <t>Hrs</t>
  </si>
  <si>
    <t>Rate Only</t>
  </si>
  <si>
    <t>2.1.2</t>
  </si>
  <si>
    <t>Semi Skilled (Construction hand)</t>
  </si>
  <si>
    <t>2.1.3</t>
  </si>
  <si>
    <t>Skilled (Artisan)</t>
  </si>
  <si>
    <t>2.1.4</t>
  </si>
  <si>
    <t>2.1.5</t>
  </si>
  <si>
    <t>Supervisor</t>
  </si>
  <si>
    <t>2.1.6</t>
  </si>
  <si>
    <t>2.1.7</t>
  </si>
  <si>
    <t>2.1.8</t>
  </si>
  <si>
    <t>2.1.9</t>
  </si>
  <si>
    <t>Bill No. 3: Doors and glazing</t>
  </si>
  <si>
    <t>Timber doors etc.</t>
  </si>
  <si>
    <t>Solid core timber veneer doors, sleek modern flush, complete with aluminium frames and client's ironmongery as stated in the specification complete.</t>
  </si>
  <si>
    <t>3.1.1</t>
  </si>
  <si>
    <t>813 x 2100mm high (D01, D02, D03, D04, D09, D12, D14, D16, D20, D21, D24, D41)</t>
  </si>
  <si>
    <t>No</t>
  </si>
  <si>
    <t>Single Commercial Veneer Flush Hollowcore Door: Semi Solid Door leaf to fit frame, to be sanded &amp; primed with 1 coat primer and painted with 2 coats paint. Ironmongery to be brushed aluminium finish. Colours to Client or Architect's Spec</t>
  </si>
  <si>
    <t>3.1.2</t>
  </si>
  <si>
    <t>760x 2032 High (D05, D06, D07, D19, D30, D31, D32, D33, D34, D38, D39, D40)</t>
  </si>
  <si>
    <t>Single Commercial Veneer Flush Hollowcore Door : Semi Solid Door leaf to fit frame, to be sanded &amp; primed with 1 coat primer and painted with 2 coats paint. Ironmongery to be brushed aluminium finish. Colours to Client or Architect's Spec</t>
  </si>
  <si>
    <t>3.1.3</t>
  </si>
  <si>
    <t>900x 2032 High (D27, D30)</t>
  </si>
  <si>
    <t>Solid core timber veneer doors, sleek modern flush with client's ironmongery as stated in the specification complete.</t>
  </si>
  <si>
    <t>3.1.4</t>
  </si>
  <si>
    <t>1800 x 2100 High (D17, D37)</t>
  </si>
  <si>
    <t>Service Duct Doors, Fire Escape Doors, with supplier's ironmongery</t>
  </si>
  <si>
    <t>3.1.5</t>
  </si>
  <si>
    <t>(D08, D11, D13,D15,D22, D25, D28, D36)</t>
  </si>
  <si>
    <t>Fire door  - Double Leaf, fully cladded Class A Fire door with Class A fire rated frame, Fire rated ironmongery with surface mounted EN 1125 Horizontal panic push bar, with 3-locking vertical points with mild steel and electroplated door keeps and adjustable shoots, ironmongery coating finish to later specification, actuator units to be linked to monitoring/alarm system, Internal or external use</t>
  </si>
  <si>
    <t>3.1.6</t>
  </si>
  <si>
    <t>1630mm Wide x 2032mm Height with 44-60mm thickness</t>
  </si>
  <si>
    <t>Blinds</t>
  </si>
  <si>
    <t>Automated Somfy (or similar approved)  - colour to be confirmed</t>
  </si>
  <si>
    <t>3.2.1</t>
  </si>
  <si>
    <t>Smart black-out roller blinds</t>
  </si>
  <si>
    <t>m2</t>
  </si>
  <si>
    <t>Rate only</t>
  </si>
  <si>
    <t>3.2.2</t>
  </si>
  <si>
    <t>Remote controlled, SheerWeave Fabric blinds</t>
  </si>
  <si>
    <t>Glazing</t>
  </si>
  <si>
    <t>Full height Custom Frameless or slim-frame sliding double glass door. Custom specified printed vinyl to glass with complete accessories and ironmongery</t>
  </si>
  <si>
    <t>3.3.1</t>
  </si>
  <si>
    <t>3000 x 2100 High (D42)</t>
  </si>
  <si>
    <t>Full Glass - Frameless or slim-frame, glass doors</t>
  </si>
  <si>
    <t>3.3.2</t>
  </si>
  <si>
    <t>1800 x 2100 High (D10, D29)</t>
  </si>
  <si>
    <t>Aluminium Framed Door - with safety glass and supplier's ironmongery. Natural Anodised Finish. Colour to Client or Architect's Spec</t>
  </si>
  <si>
    <t>3.3.3</t>
  </si>
  <si>
    <t>1610 x 2032 High (D18, D26, D35)</t>
  </si>
  <si>
    <t>3.3.4</t>
  </si>
  <si>
    <t>813 x 2100 High (D23)</t>
  </si>
  <si>
    <t>Shopfronts</t>
  </si>
  <si>
    <t xml:space="preserve">Aluminium framing paired with 6,38mm laminated safety glass or toughened safety glass to maximise acoustic separation. </t>
  </si>
  <si>
    <t>3.4.1</t>
  </si>
  <si>
    <t xml:space="preserve">2000 x 2000 high </t>
  </si>
  <si>
    <t>3.4.2</t>
  </si>
  <si>
    <t xml:space="preserve">4000 x 2000 high </t>
  </si>
  <si>
    <t>3.4.3</t>
  </si>
  <si>
    <t xml:space="preserve">4000 x 1800 high </t>
  </si>
  <si>
    <t>3.4.4</t>
  </si>
  <si>
    <t>Custom printed graphics to glazing</t>
  </si>
  <si>
    <t>3.5.1</t>
  </si>
  <si>
    <t>Glass Frosting</t>
  </si>
  <si>
    <t>3.5.2</t>
  </si>
  <si>
    <t>Vinyl to glass</t>
  </si>
  <si>
    <t>Bill No. 4: Ceiling, partition, finishes and flooring</t>
  </si>
  <si>
    <t>Ceiling</t>
  </si>
  <si>
    <t>The total estimated ceiling quantity is approximately 880 m². 
Refer to the ceiling layout drawings and architectural drawings for the extent, type, levels and configuration of ceilings. All ceilings are to be complete according to the  drawings and specifications.</t>
  </si>
  <si>
    <t>4.1.1</t>
  </si>
  <si>
    <t>Flush plaster</t>
  </si>
  <si>
    <t>4.1.2</t>
  </si>
  <si>
    <t>Stepped Bulkhead</t>
  </si>
  <si>
    <t>4.1.3</t>
  </si>
  <si>
    <t>2 hour fire rated</t>
  </si>
  <si>
    <t>4.1.4</t>
  </si>
  <si>
    <t>Slated/Clad Ceiling</t>
  </si>
  <si>
    <t>4.1.5</t>
  </si>
  <si>
    <t>Gypsum rhinoboard flush plaster</t>
  </si>
  <si>
    <t>4.1.6</t>
  </si>
  <si>
    <t>Flush plaster hanging ceiling</t>
  </si>
  <si>
    <t>4.1.7</t>
  </si>
  <si>
    <t>Steel Ceiling Trapdoor with Hinged Steel Lid (610mm x 610mm).</t>
  </si>
  <si>
    <t>Drywall partitioning</t>
  </si>
  <si>
    <t>The total estimated drywall quantity is approximately 250 m.
High-Performance Acoustic Drywall System: non-loadbearing, sound resistant drywall panels (like Gyproc Soundbloc or similar) that use dense gypsum, steel cores, or constrained-layer damping to reduce sound. Wall length est 80m, moisture resistant 55m, fire rated 170m</t>
  </si>
  <si>
    <t>4.2.1</t>
  </si>
  <si>
    <t>Linear meter not exceeding 2700mm high</t>
  </si>
  <si>
    <t>m</t>
  </si>
  <si>
    <t>4.2.2</t>
  </si>
  <si>
    <t>Square meters both sides</t>
  </si>
  <si>
    <t>4.2.3</t>
  </si>
  <si>
    <t>Lightweight, non-load bearing, moisture resistant which has water repellent additives in the core and treated facing (or similar approved). Board thickness 12,5mm.</t>
  </si>
  <si>
    <t>4.2.4</t>
  </si>
  <si>
    <t>Lightweight, non-load bearing high-performance fire-resistant system, providing a fire rating of up-to 60minutes</t>
  </si>
  <si>
    <t>Wall tiles</t>
  </si>
  <si>
    <t xml:space="preserve">Ceramic wall tiles fixed with adhesive to bedding and flush pointed with tinted jointing compound </t>
  </si>
  <si>
    <t>4.3.1</t>
  </si>
  <si>
    <t>On walls</t>
  </si>
  <si>
    <t>Painting</t>
  </si>
  <si>
    <t xml:space="preserve">All Paint applications to be primed with 1 coat Professional Plaster Primer, then 2 coats of paint (smooth water based Low sheen). All Paint to be Professional Hygiene Low Sheen or similar. Colours: to Architectural Spec. </t>
  </si>
  <si>
    <t>4.4.1</t>
  </si>
  <si>
    <t>On drywalls</t>
  </si>
  <si>
    <t>Plascon Arniston. Colours to be specified</t>
  </si>
  <si>
    <t>4.4.2</t>
  </si>
  <si>
    <t>On concrete walls</t>
  </si>
  <si>
    <t>Wallpapers</t>
  </si>
  <si>
    <t>Wallpaper and custom wallpaper specifications, including design, pattern, colour, finish, material, manufacturer and installation requirements, are to be confirmed and approved by the Client and Architect</t>
  </si>
  <si>
    <t xml:space="preserve">Wallpaper </t>
  </si>
  <si>
    <t>4.5.1</t>
  </si>
  <si>
    <t>8500 x 3000 High. Location: Open Plan Office</t>
  </si>
  <si>
    <t>4.5.2</t>
  </si>
  <si>
    <t>11000 x 3000 High. Location: Dining Room</t>
  </si>
  <si>
    <t>4.5.3</t>
  </si>
  <si>
    <t>3300 x 3000 High. Location: Exec Ablution wall near the Reception</t>
  </si>
  <si>
    <t>Custom wallpaper</t>
  </si>
  <si>
    <t>4.5.4</t>
  </si>
  <si>
    <t>11600 x 3000 High. Location: Multi-use Space</t>
  </si>
  <si>
    <t>4.5.5</t>
  </si>
  <si>
    <t>3400 x 3000 High. Location: Reception</t>
  </si>
  <si>
    <t>4.5.6</t>
  </si>
  <si>
    <t>6000 x 3000 High. Location: Female Ablution wall (facing Executive Toilets)</t>
  </si>
  <si>
    <t>4.5.7</t>
  </si>
  <si>
    <t>13850 x 3000 High. Location: in front of Exec Offices 3 &amp; 4, Meeting Room 1</t>
  </si>
  <si>
    <t>4.5.8</t>
  </si>
  <si>
    <t>13850 x 3000 High. Location: in side of Exec Offices 1 &amp; 2</t>
  </si>
  <si>
    <t>Acoustic wall panels and timber screens</t>
  </si>
  <si>
    <t>Contractor to supply Backlit acoustic wall panelling, with sound absorbing properties, blackboard clad in timber slats and embedded with an Eskom Logo. Timber slats to be clad with Oak Veneer, with matching colour ceiling acoustic baffling feature bords,  to Architect's approval</t>
  </si>
  <si>
    <t>Supply and install:</t>
  </si>
  <si>
    <t>4.6.1</t>
  </si>
  <si>
    <t>Wall panels, including all trims, joints, adhesives, fixings, cutting, fitting and making good, complete.</t>
  </si>
  <si>
    <t>4.6.2</t>
  </si>
  <si>
    <t xml:space="preserve">Columns panels, including all trims, joints, adhesives, fixings, cutting, fitting and making good, complete. </t>
  </si>
  <si>
    <t>4.6.3</t>
  </si>
  <si>
    <t>Decorative timber screen to open-plan area, including all necessary supports, fixings and finishing complete.</t>
  </si>
  <si>
    <t>Flooring</t>
  </si>
  <si>
    <t>Carpet (underlay required as per suppliers spec)</t>
  </si>
  <si>
    <t xml:space="preserve">Supply and installation of heavy commercial grading carpet tiles, including all necessary preparation, cutting, fitting, wastage, adhesives and finishing complete, laid in accordance with SANS 10186.
</t>
  </si>
  <si>
    <t>Belgotex Destination range, rustin grain with AXI backing, colour as specified, or similar approved, estimated quantities and location:                                                                                                                                                                                                                                                                                                                 
*Executive Boardroom - 40.60m2 (Ancient beech or similar approved)
*Executive Offices - 1 &amp; 2-80.60m2 (Timberland or similar approved)
*Executive Offices - 3 &amp; 4-60.20m2 (Mighty Mead or similar approved)
*Executive Offices - 16.60m2 (Kerman or similar approved)</t>
  </si>
  <si>
    <t>4.7.1</t>
  </si>
  <si>
    <t>Ancient Beech (or similar approved)</t>
  </si>
  <si>
    <t>4.7.2</t>
  </si>
  <si>
    <t>Timberland (or similar approved)</t>
  </si>
  <si>
    <t>4.7.3</t>
  </si>
  <si>
    <t>Mighty Mead (or similar approved)</t>
  </si>
  <si>
    <t>4.7.4</t>
  </si>
  <si>
    <t xml:space="preserve">Kerman (or similar approved)
</t>
  </si>
  <si>
    <t>Belgotex Landform range, with Bitumen backing (Nexbac)
*PA' Offices, Passage 1 and Meeting Room 2 - 122.40m2 (Stroom or similar approved)</t>
  </si>
  <si>
    <t>4.7.5</t>
  </si>
  <si>
    <t>Stroom(or similar approved)</t>
  </si>
  <si>
    <t>Belgotex - Terrain with Bitumen backing (Nexbac) to be laid staggered ashler, colours to be equally randomised
*Open Plan Office and General Offices 1 &amp; 2 - 90.60m2 (70% Canyon; 10% Alluvium; 10% Aquifer; 10% Plateua or similar approved)</t>
  </si>
  <si>
    <t>4.7.6</t>
  </si>
  <si>
    <t>70% Canyon; 10% Alluvium; 10% Aquifer; 10% Plateua (or similar approved)</t>
  </si>
  <si>
    <t xml:space="preserve"> Belgotex - Grid - resilient and recyclable commercial grading.
*Multi-purpose Space - 105.50m2 (Dryland or similar approved)</t>
  </si>
  <si>
    <t>4.7.7</t>
  </si>
  <si>
    <t xml:space="preserve"> Dryland (or similar approved)</t>
  </si>
  <si>
    <t>Porcelain tiles</t>
  </si>
  <si>
    <t>Porcelain floor tiles fixed with adhesive to bedding  and flush pointed with tinted jointing compound 
*Kitchen, Ablutions, Kitchenette - 90m2</t>
  </si>
  <si>
    <t>4.8.1</t>
  </si>
  <si>
    <t>Floor tiles</t>
  </si>
  <si>
    <t>Ceramic tiles</t>
  </si>
  <si>
    <t>Ceramic floor tiles fixed with adhesive to bedding  and flush pointed with tinted jointing compound 
*Kitchen, Ablutions, Kitchenette - 90m2</t>
  </si>
  <si>
    <t>4.9.1</t>
  </si>
  <si>
    <t>Vinyl</t>
  </si>
  <si>
    <t>Vinyl heavy commercial flooring, including all necessary floor preparation, cutting, fitting, adhesives, joints, trims, wastage and finishing complete, laid in accordance with SANS 10070. 
*IT/Server Room - 17.50m2 (Granit SD)
*Executive Pause Area - 11.20m2 (Aggregate )
*Exhibition, Reception, Passage 3, Print Room &amp; Store Room - 137.40m2 (Penninsula)
*Dining &amp; Passage 2 - 109m2 (Fortitude )</t>
  </si>
  <si>
    <t>4.10.1</t>
  </si>
  <si>
    <t>Granit SD-Static - Dissipative</t>
  </si>
  <si>
    <t>4.10.2</t>
  </si>
  <si>
    <t xml:space="preserve">Aggregate - Colour: Sand </t>
  </si>
  <si>
    <t>4.10.3</t>
  </si>
  <si>
    <t>Penninsula - Colour: Conifer</t>
  </si>
  <si>
    <t>4.10.4</t>
  </si>
  <si>
    <t>Fortitude - Colour: Makeda</t>
  </si>
  <si>
    <t>Bill No. 5: Sanitary fittings</t>
  </si>
  <si>
    <t>Supply, deliver and install WBH</t>
  </si>
  <si>
    <t>5.1.1</t>
  </si>
  <si>
    <t>Franke Washroom Systems Oval wash-hand basin, wall-mounted stainless-steel basin, size 420 x 340 x 135mm, including waste fitting, trap, wall brackets, fixing accessories, sealing and all necessary connections, complete</t>
  </si>
  <si>
    <t>5.1.2</t>
  </si>
  <si>
    <t>Franke Washroom Systems Oval A wheelchair-accessible wash-hand basin, wall-mounted stainless-steel basin, size 420 x 340 x 135mm, including waste fitting, trap, wall brackets, fixing accessories, sealing and all necessary connections, complete</t>
  </si>
  <si>
    <t>Supply, deliver and install WC and Urinals</t>
  </si>
  <si>
    <t>5.2.1</t>
  </si>
  <si>
    <t>Elite Closed Coupled White WC Suite, or approved equivalent wall-hung white sanitaryware WC, complete with heavy-duty seat and cover, flushing mechanism, cistern where applicable, bolt-through wall bracket fixing set suitable for 220mm wall construction, complete.</t>
  </si>
  <si>
    <t>5.2.2</t>
  </si>
  <si>
    <t xml:space="preserve">wheelchair-accessible Paraplegic Low-Level WC Suite, complete with cistern, heavy-duty seat and cover, flushing mechanism, adjustable wall/floor fixing brackets suitable for paraplegic applications, complete.. </t>
  </si>
  <si>
    <t>5.2.3</t>
  </si>
  <si>
    <t>Wall urinal with 4,5 litre high level automatic flushing cistern, complete</t>
  </si>
  <si>
    <t>Fittings</t>
  </si>
  <si>
    <t>Hinges, bolts, etc</t>
  </si>
  <si>
    <t>5.3.1</t>
  </si>
  <si>
    <t>WC indicator bolt</t>
  </si>
  <si>
    <t>Catches, Cabin, Hooks, ETC</t>
  </si>
  <si>
    <t>5.3.2</t>
  </si>
  <si>
    <t>Bathroom lockset with striking plate fixed to metal</t>
  </si>
  <si>
    <t>Push and kick plates</t>
  </si>
  <si>
    <t>5.3.3</t>
  </si>
  <si>
    <t>Push plate</t>
  </si>
  <si>
    <t>Doorstops</t>
  </si>
  <si>
    <t>5.3.4</t>
  </si>
  <si>
    <t>Design Hardware Rubber Door Stop Size 24mm, Colour Black to be fitted to all doors.</t>
  </si>
  <si>
    <t>Bathroom fittings</t>
  </si>
  <si>
    <t>5.3.5</t>
  </si>
  <si>
    <t>Sanicare Toilet Roll Holder - Holds 3 rolls (stainless steel) to be fitted to each WC.</t>
  </si>
  <si>
    <t>5.3.6</t>
  </si>
  <si>
    <t>Soap dish Holder</t>
  </si>
  <si>
    <t>Taps</t>
  </si>
  <si>
    <t>5.3.7</t>
  </si>
  <si>
    <t>Demand WHB taps, one hot and one cold per basin.</t>
  </si>
  <si>
    <t>5.3.8</t>
  </si>
  <si>
    <t>Medical pillar mixer tap to accessible WHB, hot and cold.</t>
  </si>
  <si>
    <t>5.3.9</t>
  </si>
  <si>
    <t>Star Tap pillar mixer to kitchen sink, hot and cold.</t>
  </si>
  <si>
    <t>Grabrails</t>
  </si>
  <si>
    <t>5.3.10</t>
  </si>
  <si>
    <t>Cistern grabrail, 750 x 206mm.</t>
  </si>
  <si>
    <t>5.3.11</t>
  </si>
  <si>
    <t>Dogleg grabrail, 300 x 300 x 300mm, with two flanges.</t>
  </si>
  <si>
    <t>5.3.12</t>
  </si>
  <si>
    <t>Right-hand accessible grabrail.</t>
  </si>
  <si>
    <t>5.3.13</t>
  </si>
  <si>
    <t>Left-hand accessible grabrail.</t>
  </si>
  <si>
    <t>Bill No. 6: Signages</t>
  </si>
  <si>
    <t>Manufacture, Supply, Deliver and Install</t>
  </si>
  <si>
    <t>Signages</t>
  </si>
  <si>
    <t>6.1.1</t>
  </si>
  <si>
    <t>Building facia  sign  informational / directional (Type 8B)</t>
  </si>
  <si>
    <t>6.1.2</t>
  </si>
  <si>
    <t>Eskom light Box(Type 10)</t>
  </si>
  <si>
    <t>6.1.3</t>
  </si>
  <si>
    <t>Wall mounted  informational and directional sign (Sign type 12A)</t>
  </si>
  <si>
    <t xml:space="preserve">Suspended signs </t>
  </si>
  <si>
    <t>6.2.1</t>
  </si>
  <si>
    <t>Sign type 13B</t>
  </si>
  <si>
    <t>6.2.2</t>
  </si>
  <si>
    <t>Sign type 14A</t>
  </si>
  <si>
    <t>6.2.3</t>
  </si>
  <si>
    <t>Sign type 14C</t>
  </si>
  <si>
    <t>6.2.4</t>
  </si>
  <si>
    <t>Sign type 14F</t>
  </si>
  <si>
    <t xml:space="preserve">Name Badges </t>
  </si>
  <si>
    <t>6.3.1</t>
  </si>
  <si>
    <t>Type 16B</t>
  </si>
  <si>
    <t>6.3.2</t>
  </si>
  <si>
    <t>Type 16C</t>
  </si>
  <si>
    <t>Venue sign</t>
  </si>
  <si>
    <t>6.4.1</t>
  </si>
  <si>
    <t>Sign type 17A</t>
  </si>
  <si>
    <t>6.4.2</t>
  </si>
  <si>
    <t>Sign type 17B</t>
  </si>
  <si>
    <t>6.4.3</t>
  </si>
  <si>
    <t>Window decals</t>
  </si>
  <si>
    <t>6.4.4</t>
  </si>
  <si>
    <t>Sign type 18A</t>
  </si>
  <si>
    <t>6.4.5</t>
  </si>
  <si>
    <t>Sign type 18B</t>
  </si>
  <si>
    <t>6.4.6</t>
  </si>
  <si>
    <t>Sign type 23</t>
  </si>
  <si>
    <t>6.4.7</t>
  </si>
  <si>
    <t>Sign type 24</t>
  </si>
  <si>
    <t>Wall mounted corporate signature (logo) sign</t>
  </si>
  <si>
    <t>6.5.1</t>
  </si>
  <si>
    <t>Sign type 20</t>
  </si>
  <si>
    <t>6.5.2</t>
  </si>
  <si>
    <t>Sign type 21A</t>
  </si>
  <si>
    <t>6.5.3</t>
  </si>
  <si>
    <t>Sign type 21B</t>
  </si>
  <si>
    <t>6.5.4</t>
  </si>
  <si>
    <t>Sign type 21C</t>
  </si>
  <si>
    <t>6.5.5</t>
  </si>
  <si>
    <t>Sign type 21D</t>
  </si>
  <si>
    <t>6.5.6</t>
  </si>
  <si>
    <t>Sign type 21E</t>
  </si>
  <si>
    <t>6.5.7</t>
  </si>
  <si>
    <t>Sign type 21F</t>
  </si>
  <si>
    <t>6.5.8</t>
  </si>
  <si>
    <t>Sign type 21G</t>
  </si>
  <si>
    <t>Bill No. 7: Electrical works</t>
  </si>
  <si>
    <t>General requirements</t>
  </si>
  <si>
    <t>The Contractor shall allow in the rates for the complete electrical installation for all labelling, identification and training of the Employer’s personnel in the operation and maintenance of the completed electrical installation. Including testing behind elevators</t>
  </si>
  <si>
    <t>7.1.1</t>
  </si>
  <si>
    <t>Testing and commissioning of complete electrical installation</t>
  </si>
  <si>
    <t>7.1.2</t>
  </si>
  <si>
    <t>Electrical Compliance Certification (Certificate of Compliance - CoC)</t>
  </si>
  <si>
    <t>Lighting</t>
  </si>
  <si>
    <t>Supply and install luminaires and accessories as specified in the schedules of luminaires, including fixing to any surface, connections and all associated accessories.</t>
  </si>
  <si>
    <t>7.2.1</t>
  </si>
  <si>
    <t>DALI lighting control system, complete.</t>
  </si>
  <si>
    <t>7.2.2</t>
  </si>
  <si>
    <t>Type A 55W LED recessed linear luminaire, complete.</t>
  </si>
  <si>
    <t>7.2.3</t>
  </si>
  <si>
    <t>Type B 18W LED recessed round downlight, complete.</t>
  </si>
  <si>
    <t>7.2.4</t>
  </si>
  <si>
    <t>Type C 10W LED recessed round downlight, complete.</t>
  </si>
  <si>
    <t>7.2.5</t>
  </si>
  <si>
    <t>Type D 18W LED wall-mounted round bulkhead, complete.</t>
  </si>
  <si>
    <t>7.2.6</t>
  </si>
  <si>
    <t>Ceiling-mounted occupancy sensor, complete with accessories</t>
  </si>
  <si>
    <t>7.2.7</t>
  </si>
  <si>
    <t>1-gang, 1-way light switch, complete.</t>
  </si>
  <si>
    <t>7.2.8</t>
  </si>
  <si>
    <t>LED strip lights, complete with all necessary fittings, accessories, drivers and connections, in accordance with the required specifications.</t>
  </si>
  <si>
    <t>7.2.9</t>
  </si>
  <si>
    <t>Pendant light fittings, complete with all necessary accessories, supports, wiring connections and complete (Dining)</t>
  </si>
  <si>
    <t>7.2.10</t>
  </si>
  <si>
    <t>3 Pendant light fittings at varying heights, complete with all necessary accessories, supports and wiring connections and complete (Executive office)</t>
  </si>
  <si>
    <t>Power installation</t>
  </si>
  <si>
    <t>Supply and install power outlets, isolators, power skirting and associated accessories.</t>
  </si>
  <si>
    <t>7.3.1</t>
  </si>
  <si>
    <t>16A switched socket outlet in flush 100 x 100mm wall box, complete to SANS 164-1 and SANS 164-2.</t>
  </si>
  <si>
    <t>7.3.2</t>
  </si>
  <si>
    <t>20A, 3P, IP65 lockable surface-mounted isolator in enclosure, complete.</t>
  </si>
  <si>
    <t>7.3.3</t>
  </si>
  <si>
    <t>20A, 2P, IP65 lockable surface-mounted isolator in enclosure, complete.</t>
  </si>
  <si>
    <t>7.3.4</t>
  </si>
  <si>
    <t>2-tier PVC power skirting and accessories, complete.</t>
  </si>
  <si>
    <t>7.3.5</t>
  </si>
  <si>
    <t>Corporate connection comprising 1 x normal SSO, 1 x dedicated SSO, 1 x 2-pin SSO, 1 x data blank, 1 x USB-C and 1 x USB-A, complete.</t>
  </si>
  <si>
    <t>Distribution board and UPS</t>
  </si>
  <si>
    <t>Supply and install of distribution boards and UPS equipment, complete with all associated accessories and connections.</t>
  </si>
  <si>
    <t>7.4.1</t>
  </si>
  <si>
    <t>UPS distribution board and accessories as per single line diagram, complete.</t>
  </si>
  <si>
    <t>7.4.2</t>
  </si>
  <si>
    <t>60kVA online UPS with external batteries providing 60-minute autonomy and external bypass panel, complete.</t>
  </si>
  <si>
    <t>Cabling</t>
  </si>
  <si>
    <t>Supply and installation of cables, complete with glands, lugs, terminations and installation in trench or ceiling void.</t>
  </si>
  <si>
    <t>7.5.1</t>
  </si>
  <si>
    <t>3C x 2.5mm² Cu 0.6/1kV PVC cable, complete.</t>
  </si>
  <si>
    <t>7.5.2</t>
  </si>
  <si>
    <t>3C x 4mm² Cu 0.6/1kV PVC cable, complete.</t>
  </si>
  <si>
    <t>7.5.3</t>
  </si>
  <si>
    <t>3C x 6mm² Cu 0.6/1kV PVC cable, complete.</t>
  </si>
  <si>
    <t>7.5.4</t>
  </si>
  <si>
    <t>3C x 16mm² PVC/PVC/PVC 0.6/1kV cable with stranded copper conductors, complete.</t>
  </si>
  <si>
    <t>Conduit and cable containment</t>
  </si>
  <si>
    <t>Supply and installation of conduits, wiring ducts and associated accessories and supports.</t>
  </si>
  <si>
    <t>7.6.1</t>
  </si>
  <si>
    <t>20mm PVC conduit, complete with draw wire and fittings, fixed in wall, concrete or surface mounted.</t>
  </si>
  <si>
    <t>7.6.2</t>
  </si>
  <si>
    <t>P8000 wiring duct, complete with accessories and supports.</t>
  </si>
  <si>
    <t>7.6.3</t>
  </si>
  <si>
    <t>P9000 wiring duct, complete with accessories and supports.</t>
  </si>
  <si>
    <t>Bill No. 8: Mechanical works</t>
  </si>
  <si>
    <t>Heating, Ventilation, and Air Conditioning (HVAC)</t>
  </si>
  <si>
    <t>8.1.1</t>
  </si>
  <si>
    <t>Supply, install, testing and commissioning of VRF heat recovery HVAC system (including air balancing)</t>
  </si>
  <si>
    <t>8.1.2</t>
  </si>
  <si>
    <t>Design, Supply and install toilet ventilation ducting, extract disc valves and accessories including the Cleaning of existing supply air ductwork</t>
  </si>
  <si>
    <t>8.1.3</t>
  </si>
  <si>
    <t>Supply and install including associated components</t>
  </si>
  <si>
    <t xml:space="preserve">VRF </t>
  </si>
  <si>
    <t>8.1.4</t>
  </si>
  <si>
    <t>Indoor Ceiling Cassette Units capacity 3.62 kW</t>
  </si>
  <si>
    <t>8.1.5</t>
  </si>
  <si>
    <t>Indoor Ceiling Cassette Units capacity 4.52 kW</t>
  </si>
  <si>
    <t>8.1.6</t>
  </si>
  <si>
    <t>Outdoor unit capacity 33.5 Heat recovery</t>
  </si>
  <si>
    <t>8.1.7</t>
  </si>
  <si>
    <t>Decommissioning existing two direct expansion (DX) units</t>
  </si>
  <si>
    <t>8.1.8</t>
  </si>
  <si>
    <t>Supply, install, testing and commissioning 3.6KW cooling capacity DX units for the new  IT /  Server Room</t>
  </si>
  <si>
    <t>8.1.9</t>
  </si>
  <si>
    <t>8 port BC box</t>
  </si>
  <si>
    <t>Refrigerant Copper Piping</t>
  </si>
  <si>
    <t>8.1.10</t>
  </si>
  <si>
    <t xml:space="preserve"> Liquid diameter Ø6,35</t>
  </si>
  <si>
    <t>8.1.11</t>
  </si>
  <si>
    <t xml:space="preserve"> Gas diameter Ø9,52</t>
  </si>
  <si>
    <t>8.1.12</t>
  </si>
  <si>
    <t>Gas diameter Ø12,7</t>
  </si>
  <si>
    <t>Copper Bends</t>
  </si>
  <si>
    <t>8.1.13</t>
  </si>
  <si>
    <t xml:space="preserve"> 90° bend  diameter Ø6,35</t>
  </si>
  <si>
    <t>8.1.14</t>
  </si>
  <si>
    <t>45° bend diameter Ø9,52</t>
  </si>
  <si>
    <t>8.1.15</t>
  </si>
  <si>
    <t xml:space="preserve"> 90° bend diameter Ø9,52</t>
  </si>
  <si>
    <t>8.1.16</t>
  </si>
  <si>
    <t>45° bend diameter Ø12,7</t>
  </si>
  <si>
    <t>8.1.17</t>
  </si>
  <si>
    <t xml:space="preserve"> 90° bend diameter Ø12,7</t>
  </si>
  <si>
    <t>Copper Reducers</t>
  </si>
  <si>
    <t>8.1.18</t>
  </si>
  <si>
    <t>Ø15,9mm -  Ø12,7</t>
  </si>
  <si>
    <t>8.1.19</t>
  </si>
  <si>
    <t>Ø15,9mm -  Ø9,52</t>
  </si>
  <si>
    <t>8.1.20</t>
  </si>
  <si>
    <t xml:space="preserve"> Ø9,5mm -  Ø6,7</t>
  </si>
  <si>
    <t xml:space="preserve">Armaflex refrigerant pipe insulation </t>
  </si>
  <si>
    <t>8.1.21</t>
  </si>
  <si>
    <t xml:space="preserve">Diameter Ø6,7 </t>
  </si>
  <si>
    <t>8.1.22</t>
  </si>
  <si>
    <t xml:space="preserve">Diameter Ø9,52 </t>
  </si>
  <si>
    <t>8.1.23</t>
  </si>
  <si>
    <t>Cable trays</t>
  </si>
  <si>
    <t>8.1.24</t>
  </si>
  <si>
    <t xml:space="preserve"> 600x100</t>
  </si>
  <si>
    <t>8.1.25</t>
  </si>
  <si>
    <t xml:space="preserve"> 500x100</t>
  </si>
  <si>
    <t>8.1.26</t>
  </si>
  <si>
    <t>400x100</t>
  </si>
  <si>
    <t>8.1.27</t>
  </si>
  <si>
    <t>200x100</t>
  </si>
  <si>
    <t>Bends</t>
  </si>
  <si>
    <t>8.1.28</t>
  </si>
  <si>
    <t>200x100 (90°)</t>
  </si>
  <si>
    <t>8.1.29</t>
  </si>
  <si>
    <t>600x100 (45°)</t>
  </si>
  <si>
    <t>Reducers</t>
  </si>
  <si>
    <t>8.1.30</t>
  </si>
  <si>
    <t xml:space="preserve"> 600x100 - 500x100</t>
  </si>
  <si>
    <t>8.1.31</t>
  </si>
  <si>
    <t xml:space="preserve"> 600x100 - 200x100</t>
  </si>
  <si>
    <t>8.1.32</t>
  </si>
  <si>
    <t xml:space="preserve"> 500x100 - 400x100</t>
  </si>
  <si>
    <t>8.1.33</t>
  </si>
  <si>
    <t>400x100 - 200x100</t>
  </si>
  <si>
    <t>8.1.34</t>
  </si>
  <si>
    <t>T-Piece 600x100</t>
  </si>
  <si>
    <t xml:space="preserve">CRW Round Swirl Variable Air Volume Diffuser (electric powering for VAV) With Electric Heaters </t>
  </si>
  <si>
    <t>8.1.35</t>
  </si>
  <si>
    <t xml:space="preserve">Average of 135 L/S , 595x595 </t>
  </si>
  <si>
    <t>8.1.36</t>
  </si>
  <si>
    <t xml:space="preserve">Average of 125 L/S , 595x595 </t>
  </si>
  <si>
    <t>8.1.37</t>
  </si>
  <si>
    <t xml:space="preserve">Average of 120 L/S , 595x595 </t>
  </si>
  <si>
    <t>8.1.38</t>
  </si>
  <si>
    <t xml:space="preserve">Average of 90 L/S , 595x595 </t>
  </si>
  <si>
    <t>8.1.39</t>
  </si>
  <si>
    <t xml:space="preserve">Average of 60 L/S , 595x595 </t>
  </si>
  <si>
    <t>8.1.40</t>
  </si>
  <si>
    <t xml:space="preserve">Average of 30 L/S , 600x600 Square Constant Volume diffuser with 150 diameter </t>
  </si>
  <si>
    <t>8.1.41</t>
  </si>
  <si>
    <t>Air balancing Variable Air diffusers</t>
  </si>
  <si>
    <t>8.1.42</t>
  </si>
  <si>
    <t>Flexible ducting</t>
  </si>
  <si>
    <t>8.1.43</t>
  </si>
  <si>
    <t>Power supply Unit for Variable Air Volume  VAV diffusers</t>
  </si>
  <si>
    <t>8.1.44</t>
  </si>
  <si>
    <t>Return air grilles</t>
  </si>
  <si>
    <t>8.1.45</t>
  </si>
  <si>
    <t>Temperature sensor controllers</t>
  </si>
  <si>
    <t>8.1.46</t>
  </si>
  <si>
    <t>motorised dampers and actuators</t>
  </si>
  <si>
    <t>Hydroboil</t>
  </si>
  <si>
    <t>8.2.1</t>
  </si>
  <si>
    <t>Supply, install, test and commission Hydroboil unit complete with all necessary brackets, water and electrical connections, isolation valves, pipework, fittings, commissioning, manufacturer's warranty,</t>
  </si>
  <si>
    <t>8.3.1</t>
  </si>
  <si>
    <t>Supply and install Fire signage</t>
  </si>
  <si>
    <t>8.3.2</t>
  </si>
  <si>
    <t xml:space="preserve">Supply and install  of Fire extinguishers </t>
  </si>
  <si>
    <t>Bill No. 9: Control and Instrumentation (C&amp;I) works</t>
  </si>
  <si>
    <t>Fire detection</t>
  </si>
  <si>
    <t>9.1.1</t>
  </si>
  <si>
    <t>Supply, install, testing and commissioning of fire detection system</t>
  </si>
  <si>
    <t>Supply and install as part of the system</t>
  </si>
  <si>
    <t>Addressable fire detection and alarm devices:</t>
  </si>
  <si>
    <t>9.1.2</t>
  </si>
  <si>
    <t>Smoke detector</t>
  </si>
  <si>
    <t>Heat detector</t>
  </si>
  <si>
    <t>9.1.3</t>
  </si>
  <si>
    <t>Sounder/strobe</t>
  </si>
  <si>
    <t>9.1.4</t>
  </si>
  <si>
    <t>Input/output module</t>
  </si>
  <si>
    <t>Fire alarm equipment, cabling and associated works:</t>
  </si>
  <si>
    <t>9.1.5</t>
  </si>
  <si>
    <t>Manual call point (MCP)</t>
  </si>
  <si>
    <t>9.1.6</t>
  </si>
  <si>
    <t>Fire alarm control panel (FACP)</t>
  </si>
  <si>
    <t>9.1.7</t>
  </si>
  <si>
    <t>Fire alarm loop cable, 2C+E, fire-rated</t>
  </si>
  <si>
    <t>9.1.8</t>
  </si>
  <si>
    <t>Junction box / detector mounting base</t>
  </si>
  <si>
    <t/>
  </si>
  <si>
    <t>9.1.9</t>
  </si>
  <si>
    <t>Extended warranties upto 5 years (excluding OEM default product warranties)</t>
  </si>
  <si>
    <t>Public address (PA) / voice evacuation system</t>
  </si>
  <si>
    <t>9.2.1</t>
  </si>
  <si>
    <t>Supply, install, testing and commissioning of PA / Voice Evacuation system and Associated Works:</t>
  </si>
  <si>
    <t>9.2.2</t>
  </si>
  <si>
    <t>Ceiling speaker, 6 W</t>
  </si>
  <si>
    <t>9.2.3</t>
  </si>
  <si>
    <t>100 V speaker cable</t>
  </si>
  <si>
    <t>9.2.4</t>
  </si>
  <si>
    <t>Speaker junction box</t>
  </si>
  <si>
    <t>9.2.5</t>
  </si>
  <si>
    <t>Speaker attenuator / volume control</t>
  </si>
  <si>
    <t>9.2.6</t>
  </si>
  <si>
    <t>PA / voice alarm amplifier</t>
  </si>
  <si>
    <t>9.2.7</t>
  </si>
  <si>
    <t>Paging microphone</t>
  </si>
  <si>
    <t>9.2.8</t>
  </si>
  <si>
    <t>Paging console / station</t>
  </si>
  <si>
    <t>9.2.9</t>
  </si>
  <si>
    <t>Access control</t>
  </si>
  <si>
    <t>9.3.1</t>
  </si>
  <si>
    <t>Access control software setup, equipments and commissioning Associated Works:</t>
  </si>
  <si>
    <t>9.3.2</t>
  </si>
  <si>
    <t>Smart Locks - card reader( with audit logging, door monitoring, card credential management and emergency mechanical override.)</t>
  </si>
  <si>
    <t>9.3.3</t>
  </si>
  <si>
    <t>Smart Locks - Facial Recognition (with card backup, door monitoring, audit trail and emergency mechanical override including miscellaneous items to make the installation complete.)</t>
  </si>
  <si>
    <t>9.3.4</t>
  </si>
  <si>
    <t>Intercom - IP HD Video Intercom (complete with  Surface mount adapter for Video Intercom with operator/answering console/software, tamper protection and all other miscellaneous items required to make this installation complete)</t>
  </si>
  <si>
    <t>9.3.5</t>
  </si>
  <si>
    <t>Electromagnetic Lock, 12Vdc, fail unsecured, Incl  Fixing Plates, Z-bracket, etc.</t>
  </si>
  <si>
    <t>9.3.6</t>
  </si>
  <si>
    <t>Door position contact</t>
  </si>
  <si>
    <t>9.3.7</t>
  </si>
  <si>
    <t>Emergency break-glass unit</t>
  </si>
  <si>
    <t>9.3.8</t>
  </si>
  <si>
    <t>Request-to-exit device</t>
  </si>
  <si>
    <t>9.3.9</t>
  </si>
  <si>
    <t>Access control unit / controller</t>
  </si>
  <si>
    <t>9.3.10</t>
  </si>
  <si>
    <t>Power supply, 12/24 V DC with required battery backup</t>
  </si>
  <si>
    <t>9.3.11</t>
  </si>
  <si>
    <t>Access control cable / CAT6</t>
  </si>
  <si>
    <t>9.3.12</t>
  </si>
  <si>
    <t>Closed circuit television (CCTV) system</t>
  </si>
  <si>
    <t>9.4.1</t>
  </si>
  <si>
    <t>Supply, install, testing and commission of CCTV System Equipments and Associated Works:</t>
  </si>
  <si>
    <t>9.4.2</t>
  </si>
  <si>
    <t>Indoor fixed CCTV camera</t>
  </si>
  <si>
    <t>9.4.3</t>
  </si>
  <si>
    <t>Indoor dome CCTV camera</t>
  </si>
  <si>
    <t>9.4.4</t>
  </si>
  <si>
    <t>Network Video Recorder (32 channel)</t>
  </si>
  <si>
    <t>9.4.5</t>
  </si>
  <si>
    <t>PoE switch, 24-port</t>
  </si>
  <si>
    <t>9.4.6</t>
  </si>
  <si>
    <t>PoE switch, 8-port</t>
  </si>
  <si>
    <t>9.4.7</t>
  </si>
  <si>
    <t>CCTV rack cabinet</t>
  </si>
  <si>
    <t>9.4.8</t>
  </si>
  <si>
    <t>UPS for CCTV system</t>
  </si>
  <si>
    <t>9.4.9</t>
  </si>
  <si>
    <t>CAT6 cable for CCTV</t>
  </si>
  <si>
    <t>9.4.10</t>
  </si>
  <si>
    <t>Video Management System - (With Enterprise Software Licence/s)</t>
  </si>
  <si>
    <t>9.4.11</t>
  </si>
  <si>
    <t>Alarm system</t>
  </si>
  <si>
    <t>9.5.1</t>
  </si>
  <si>
    <t>Supply, install, testing and commission of alarm Equipment and Associated Works:</t>
  </si>
  <si>
    <t>9.5.2</t>
  </si>
  <si>
    <t>PIR Sensors - With brackets and all other miscellaneous items required to make this installation complete.</t>
  </si>
  <si>
    <t>9.5.3</t>
  </si>
  <si>
    <t xml:space="preserve">Alarm control panel - complete with enclosure, power supply, battery backup, communication module, tamper protection and interface capability </t>
  </si>
  <si>
    <t>9.5.4</t>
  </si>
  <si>
    <t>Panic/Duress Button</t>
  </si>
  <si>
    <t>9.5.5</t>
  </si>
  <si>
    <t>Exhibition centre equipments</t>
  </si>
  <si>
    <t>9.6.1</t>
  </si>
  <si>
    <t>Video wall with screens (exhibition space)</t>
  </si>
  <si>
    <t>Integration</t>
  </si>
  <si>
    <t>System Integration, interfacing, testing of Control Room Equipment and Associated Works:</t>
  </si>
  <si>
    <t>9.7.1</t>
  </si>
  <si>
    <t>Interfacing and Integrated testing and commissioning of HVAC, Fire, PA, Access Control, Alarm and CCTV systems</t>
  </si>
  <si>
    <t>9.7.2</t>
  </si>
  <si>
    <t>Cable containment (conduit/trunking/cable tray) including fire stopping and making good</t>
  </si>
  <si>
    <t>9.7.3</t>
  </si>
  <si>
    <t>Labelling and device tagging</t>
  </si>
  <si>
    <t>9.7.4</t>
  </si>
  <si>
    <t>Security Management System (Command/Control Centre with Enterprise software license/s)</t>
  </si>
  <si>
    <t>9.7.5</t>
  </si>
  <si>
    <t>24/7 55-inch commercial (control room) grade monitoring screen/s -  (including desktop or wall-mount bracket, display cable/interface, configuration and integration with the VMS and command center and alarm monitoring workstation.)</t>
  </si>
  <si>
    <t>9.7.6</t>
  </si>
  <si>
    <t>Professional High Performance Workstation - (with HDMI (with supplied accessories) -  complete with keyboard, mouse, LED screen incl. OS software and licence/s)</t>
  </si>
  <si>
    <t>9.7.7</t>
  </si>
  <si>
    <t>As-built drawings, O&amp;M manuals and operator training</t>
  </si>
  <si>
    <t>Bill No. 10: Wet services and gas suppression works</t>
  </si>
  <si>
    <t>Wet services</t>
  </si>
  <si>
    <t>10.1.1</t>
  </si>
  <si>
    <t>Wet Services Assessment and Investigation</t>
  </si>
  <si>
    <t>10.1.2</t>
  </si>
  <si>
    <t>Wet services installation</t>
  </si>
  <si>
    <t>10.1.3</t>
  </si>
  <si>
    <t>Testing, Commissioning and Certification of wet services</t>
  </si>
  <si>
    <t>Gas suppression systems</t>
  </si>
  <si>
    <t>10.2.1</t>
  </si>
  <si>
    <t>Gas Suppression System installation</t>
  </si>
  <si>
    <t>10.2.2</t>
  </si>
  <si>
    <t>Testing, Commissioning of gas suppressions</t>
  </si>
  <si>
    <t>Securities (If applicable);</t>
  </si>
  <si>
    <t>Certificate of Compliance(COC) for HVAC system</t>
  </si>
  <si>
    <t>Summary</t>
  </si>
  <si>
    <t>Mechanical Engineer</t>
  </si>
  <si>
    <t>Electrical Engineer</t>
  </si>
  <si>
    <t>Wet service Engineer</t>
  </si>
  <si>
    <t>2.1.10</t>
  </si>
  <si>
    <t>2.1.11</t>
  </si>
  <si>
    <t>Environmental Engineer</t>
  </si>
  <si>
    <t>ICT Engineer</t>
  </si>
  <si>
    <t>Fire protection/services Engineer</t>
  </si>
  <si>
    <t>Civil/Structural Engineer</t>
  </si>
  <si>
    <t>The rates and amounts entered in this Bill of Quantities shall be deemed to include the complete supply, installation, execution, testing, commissioning and completion of the Works in accordance with the Scope of Works, project requirements, drawings, specifications and all applicable standards and statutory requirements. 
The Tenderer shall review all relevant documentation and make adequate allowance in the rates for all materials, labour, plant, equipment, accessories, fixings, finishes, wastage, transportation, supervision and any other requirements necessary to provide complete and fully functional installations. 
All works shall be executed to an appropriate executive-level corporate standard, with particular attention to the quality and durability of materials, workmanship, detailing, consistency of finishes, functionality and overall aesthetic appearance across all relevant trades, and shall comply with SABS 0400, SANS 10400, SANS 204, the National Building Regulations (NBR), and all other applicable standards and statutory requirements. 
Items identified as “Rate Only” shall not be included in the final tender value or Contract Sum; however, all tenderers shall be required to price such items for tender evaluation and comparison purposes, the Employer may apply the same estimated quantities to the submitted rates of all Tenderers in order to establish comparable tender sums and ensure evaluation on an equitable and consistent basis in accordance with the applicable PPPFA requirements and procurement guidelines. Any estimated quantities used for this purpose shall be for evaluation purposes only and shall not constitute guaranteed quantities under the Contract.</t>
  </si>
  <si>
    <r>
      <t>GENERAL</t>
    </r>
    <r>
      <rPr>
        <sz val="12"/>
        <color theme="1"/>
        <rFont val="Times New Roman"/>
        <family val="1"/>
      </rPr>
      <t xml:space="preserve"> </t>
    </r>
    <r>
      <rPr>
        <b/>
        <sz val="12"/>
        <color theme="1"/>
        <rFont val="Arial"/>
        <family val="2"/>
      </rPr>
      <t>ARCHITECTURAL SPECIFICATIONS</t>
    </r>
    <r>
      <rPr>
        <sz val="12"/>
        <color theme="1"/>
        <rFont val="Arial Narrow"/>
        <family val="2"/>
      </rPr>
      <t xml:space="preserve"> </t>
    </r>
  </si>
  <si>
    <t>1 - FLOOR FINISHES</t>
  </si>
  <si>
    <t xml:space="preserve">To be laid on properly levelled screed. Floor finishes to be laid in strict accordance with manufacturers guidelines, preference must be given to manufacturers recommended installers to retain required insurances and warranties on the product and installation methodology. </t>
  </si>
  <si>
    <t>CARPET TILES –</t>
  </si>
  <si>
    <r>
      <t>Areas</t>
    </r>
    <r>
      <rPr>
        <sz val="10"/>
        <color theme="1"/>
        <rFont val="Arial"/>
        <family val="2"/>
      </rPr>
      <t xml:space="preserve">: </t>
    </r>
    <r>
      <rPr>
        <i/>
        <sz val="10"/>
        <color rgb="FF156082"/>
        <rFont val="Arial"/>
        <family val="2"/>
      </rPr>
      <t>Executive Offices 1-4, Meeting Room 1, and Executive Boardroom</t>
    </r>
  </si>
  <si>
    <t xml:space="preserve">Heavy Commercial graded carpet with Axi or Nexbac Backing; +/- 8,4mm thickness; 4m width format or similar, with a fire rating index of 2 and/ or 3, as per SANS 10177-4 respectively. </t>
  </si>
  <si>
    <r>
      <t>·</t>
    </r>
    <r>
      <rPr>
        <sz val="7"/>
        <color theme="1"/>
        <rFont val="Times New Roman"/>
        <family val="1"/>
      </rPr>
      <t xml:space="preserve">        </t>
    </r>
    <r>
      <rPr>
        <sz val="10"/>
        <color theme="1"/>
        <rFont val="Arial"/>
        <family val="2"/>
      </rPr>
      <t xml:space="preserve">Tiles to be laid in accordance with SANS 10186 fitting code of practice. </t>
    </r>
  </si>
  <si>
    <r>
      <t>·</t>
    </r>
    <r>
      <rPr>
        <sz val="7"/>
        <color theme="1"/>
        <rFont val="Times New Roman"/>
        <family val="1"/>
      </rPr>
      <t xml:space="preserve">        </t>
    </r>
    <r>
      <rPr>
        <sz val="10"/>
        <color theme="1"/>
        <rFont val="Arial"/>
        <family val="2"/>
      </rPr>
      <t xml:space="preserve">Carpet tiles to be manufactured in South Africa, with min 5year installation guarantee and a 5year product warranty to have a green tag level; a gold rated certification. </t>
    </r>
  </si>
  <si>
    <t>* *Tiles to be laid with adhesives in accordance with the manufacturers’ recommendations.</t>
  </si>
  <si>
    <r>
      <t>Areas</t>
    </r>
    <r>
      <rPr>
        <sz val="10"/>
        <color theme="1"/>
        <rFont val="Arial"/>
        <family val="2"/>
      </rPr>
      <t xml:space="preserve">: </t>
    </r>
    <r>
      <rPr>
        <i/>
        <sz val="10"/>
        <color rgb="FF156082"/>
        <rFont val="Arial"/>
        <family val="2"/>
      </rPr>
      <t>PA’s Space, and Passage 1, General Offices 1 &amp; 2, Open Plan Offices, Meeting Room 2</t>
    </r>
  </si>
  <si>
    <t xml:space="preserve">Heavy Commercial graded carpet with Axi or Nexbac Backing; +/- 5,5mm thickness; 1000 x 250mm format or similar, with a fire index 2 and 3 as per SANS 10177-4 respectively. </t>
  </si>
  <si>
    <r>
      <t>·</t>
    </r>
    <r>
      <rPr>
        <sz val="7"/>
        <color theme="1"/>
        <rFont val="Times New Roman"/>
        <family val="1"/>
      </rPr>
      <t xml:space="preserve">        </t>
    </r>
    <r>
      <rPr>
        <sz val="10"/>
        <color theme="1"/>
        <rFont val="Arial"/>
        <family val="2"/>
      </rPr>
      <t>Tiles to be laid with adhesives in accordance with the manufacturers’ recommendations.</t>
    </r>
  </si>
  <si>
    <t>**Tiles to be laid with adhesives in accordance with the manufacturers’ recommendations.</t>
  </si>
  <si>
    <r>
      <t>Areas</t>
    </r>
    <r>
      <rPr>
        <sz val="10"/>
        <color theme="1"/>
        <rFont val="Arial"/>
        <family val="2"/>
      </rPr>
      <t xml:space="preserve">: </t>
    </r>
    <r>
      <rPr>
        <i/>
        <sz val="10"/>
        <color rgb="FF156082"/>
        <rFont val="Arial"/>
        <family val="2"/>
      </rPr>
      <t>Multi-purpose Space</t>
    </r>
  </si>
  <si>
    <t xml:space="preserve">Heavy Commercial graded carpet with Bitumen Backing (Nexbac); +/- 6mm thickness; 500 x 500mm format or similar, with a fire index 2 and 3 as per SANS 10177-4 respectively. </t>
  </si>
  <si>
    <r>
      <t>*</t>
    </r>
    <r>
      <rPr>
        <b/>
        <sz val="10"/>
        <color theme="1"/>
        <rFont val="Arial"/>
        <family val="2"/>
      </rPr>
      <t>Underlay</t>
    </r>
    <r>
      <rPr>
        <sz val="10"/>
        <color theme="1"/>
        <rFont val="Arial"/>
        <family val="2"/>
      </rPr>
      <t xml:space="preserve"> required for wall-to-wall carpets, Specifications as below noted:</t>
    </r>
  </si>
  <si>
    <t>Extended SPECIFICATIONS:</t>
  </si>
  <si>
    <r>
      <t>·</t>
    </r>
    <r>
      <rPr>
        <sz val="7"/>
        <color theme="1"/>
        <rFont val="Times New Roman"/>
        <family val="1"/>
      </rPr>
      <t xml:space="preserve">   </t>
    </r>
    <r>
      <rPr>
        <sz val="10"/>
        <color theme="1"/>
        <rFont val="Arial"/>
        <family val="2"/>
      </rPr>
      <t>100% recyclable Fibre / Yarn staple blend (PP/PA6)</t>
    </r>
  </si>
  <si>
    <r>
      <t>·</t>
    </r>
    <r>
      <rPr>
        <sz val="7"/>
        <color theme="1"/>
        <rFont val="Times New Roman"/>
        <family val="1"/>
      </rPr>
      <t xml:space="preserve">   </t>
    </r>
    <r>
      <rPr>
        <sz val="10"/>
        <color theme="1"/>
        <rFont val="Arial"/>
        <family val="2"/>
      </rPr>
      <t>Total Thickness: +/- 8,5mm; Product Width 4m</t>
    </r>
  </si>
  <si>
    <t>ADDITIONAL PROPERTIES</t>
  </si>
  <si>
    <r>
      <t>·</t>
    </r>
    <r>
      <rPr>
        <sz val="7"/>
        <color theme="1"/>
        <rFont val="Times New Roman"/>
        <family val="1"/>
      </rPr>
      <t xml:space="preserve">   </t>
    </r>
    <r>
      <rPr>
        <sz val="10"/>
        <color theme="1"/>
        <rFont val="Arial"/>
        <family val="2"/>
      </rPr>
      <t>Extremely durable; improved sound insulation; Improved Thermal Insulation</t>
    </r>
  </si>
  <si>
    <r>
      <t>·</t>
    </r>
    <r>
      <rPr>
        <sz val="7"/>
        <color theme="1"/>
        <rFont val="Times New Roman"/>
        <family val="1"/>
      </rPr>
      <t xml:space="preserve">   </t>
    </r>
    <r>
      <rPr>
        <sz val="10"/>
        <color theme="1"/>
        <rFont val="Arial"/>
        <family val="2"/>
      </rPr>
      <t>Odour free; Dust free; free of lumps</t>
    </r>
  </si>
  <si>
    <r>
      <t>·</t>
    </r>
    <r>
      <rPr>
        <sz val="7"/>
        <color theme="1"/>
        <rFont val="Times New Roman"/>
        <family val="1"/>
      </rPr>
      <t xml:space="preserve">   </t>
    </r>
    <r>
      <rPr>
        <sz val="10"/>
        <color theme="1"/>
        <rFont val="Arial"/>
        <family val="2"/>
      </rPr>
      <t>High resistance to mould and mildew, Anti-fatigue construction</t>
    </r>
  </si>
  <si>
    <t>VINYL TILES –</t>
  </si>
  <si>
    <r>
      <t>Areas</t>
    </r>
    <r>
      <rPr>
        <sz val="10"/>
        <color theme="1"/>
        <rFont val="Arial"/>
        <family val="2"/>
      </rPr>
      <t xml:space="preserve">: </t>
    </r>
    <r>
      <rPr>
        <i/>
        <sz val="10"/>
        <color rgb="FF156082"/>
        <rFont val="Arial"/>
        <family val="2"/>
      </rPr>
      <t>IT/Server Room</t>
    </r>
  </si>
  <si>
    <t xml:space="preserve">Permanently Static Dissipative, Heavy Commercial graded flooring; 2mm thickness; 2m x 23m length Sheet format or similar, with a fire rating index of 2 and/ or 3, as per SANS 10177-4 respectively. </t>
  </si>
  <si>
    <r>
      <t>·</t>
    </r>
    <r>
      <rPr>
        <sz val="7"/>
        <color theme="1"/>
        <rFont val="Times New Roman"/>
        <family val="1"/>
      </rPr>
      <t xml:space="preserve">        </t>
    </r>
    <r>
      <rPr>
        <sz val="10"/>
        <color theme="1"/>
        <rFont val="Arial"/>
        <family val="2"/>
      </rPr>
      <t xml:space="preserve">to be laid in accordance with SANS 10070 fitting code of practice. </t>
    </r>
  </si>
  <si>
    <r>
      <t>·</t>
    </r>
    <r>
      <rPr>
        <sz val="7"/>
        <color theme="1"/>
        <rFont val="Times New Roman"/>
        <family val="1"/>
      </rPr>
      <t xml:space="preserve">        </t>
    </r>
    <r>
      <rPr>
        <sz val="10"/>
        <color theme="1"/>
        <rFont val="Arial"/>
        <family val="2"/>
      </rPr>
      <t xml:space="preserve">to be manufactured in South Africa, with min 5year installation guarantee and a 5year product warranty to have a green tag level; a gold rated certification. </t>
    </r>
  </si>
  <si>
    <t>* *Vinyl to be laid with adhesives in accordance with the manufacturers’ recommendations.</t>
  </si>
  <si>
    <r>
      <t>Areas</t>
    </r>
    <r>
      <rPr>
        <sz val="10"/>
        <color theme="1"/>
        <rFont val="Arial"/>
        <family val="2"/>
      </rPr>
      <t xml:space="preserve">: </t>
    </r>
    <r>
      <rPr>
        <i/>
        <sz val="10"/>
        <color rgb="FF156082"/>
        <rFont val="Arial"/>
        <family val="2"/>
      </rPr>
      <t>Passage 2, Storeroom, Print room, Exhibition Area, Reception, Dining</t>
    </r>
  </si>
  <si>
    <t xml:space="preserve">Heavy Commercial graded flooring; +/-2,5mm thickness; stick down, LVT, dryback or similar, with a 0,55mm wear layer and a fire rating index of 2 and/ or 3, as per SANS 10177-4 respectively. </t>
  </si>
  <si>
    <r>
      <t>·</t>
    </r>
    <r>
      <rPr>
        <sz val="7"/>
        <color theme="1"/>
        <rFont val="Times New Roman"/>
        <family val="1"/>
      </rPr>
      <t xml:space="preserve">        </t>
    </r>
    <r>
      <rPr>
        <sz val="10"/>
        <color theme="1"/>
        <rFont val="Arial"/>
        <family val="2"/>
      </rPr>
      <t xml:space="preserve">Tiles to be laid in accordance with SANS 10070 fitting code of practice. </t>
    </r>
  </si>
  <si>
    <r>
      <t>·</t>
    </r>
    <r>
      <rPr>
        <sz val="7"/>
        <color theme="1"/>
        <rFont val="Times New Roman"/>
        <family val="1"/>
      </rPr>
      <t xml:space="preserve">        </t>
    </r>
    <r>
      <rPr>
        <sz val="10"/>
        <color theme="1"/>
        <rFont val="Arial"/>
        <family val="2"/>
      </rPr>
      <t xml:space="preserve">Tiles to be manufactured in South Africa, with min 5year installation guarantee and a 5year product warranty to have a green tag level; a gold rated certification. </t>
    </r>
  </si>
  <si>
    <t>Vinyl Tiles/Sheeting: Vinyl tiles (LVT) and sheet vinyl installation guidelines require strict moisture management, precise adhesive scheduling, and rolling protocols to prevent seam splitting or bubbling.</t>
  </si>
  <si>
    <r>
      <t>1.</t>
    </r>
    <r>
      <rPr>
        <sz val="7"/>
        <color theme="1"/>
        <rFont val="Times New Roman"/>
        <family val="1"/>
      </rPr>
      <t xml:space="preserve">      </t>
    </r>
    <r>
      <rPr>
        <sz val="10"/>
        <color theme="1"/>
        <rFont val="Arial"/>
        <family val="2"/>
      </rPr>
      <t>Environmental Controls Acclimatization: Condition all vinyl materials and adhesives in the installation space for at least 48 hours. Temperature: Maintain a constant room and subfloor temperature between 18°C and 29°C. Climate Stability: Maintain these temperature boundaries for 48 hours after completion to allow adhesive cross-linking.</t>
    </r>
  </si>
  <si>
    <r>
      <t>2.</t>
    </r>
    <r>
      <rPr>
        <sz val="7"/>
        <color theme="1"/>
        <rFont val="Times New Roman"/>
        <family val="1"/>
      </rPr>
      <t xml:space="preserve">      </t>
    </r>
    <r>
      <rPr>
        <sz val="10"/>
        <color theme="1"/>
        <rFont val="Arial"/>
        <family val="2"/>
      </rPr>
      <t>Phase 1: Substrate Preparation Smoothness: Subfloor must be completely level; deviations must not exceed 3mm over a 3-metre radius. Remediation: Apply a high-compressive-strength, polymer-modified self-levelling underlayment to smooth out dips and rough concrete texture. Cleaning: Vacuum twice to remove all dust, drywall compound, grit, and structural debris. Moisture Limits: Concrete must register below 75% RH (ASTM F2170) or under 2.27kg / 1000 sq ft / 24 hours (Calcium Chloride ASTM F1869).</t>
    </r>
  </si>
  <si>
    <r>
      <t>3.</t>
    </r>
    <r>
      <rPr>
        <sz val="7"/>
        <color theme="1"/>
        <rFont val="Times New Roman"/>
        <family val="1"/>
      </rPr>
      <t xml:space="preserve">      </t>
    </r>
    <r>
      <rPr>
        <sz val="10"/>
        <color theme="1"/>
        <rFont val="Arial"/>
        <family val="2"/>
      </rPr>
      <t>Phase 2: Layout &amp; Dry Fitting Tiles (LVT): Snap perpendicular chalk lines to find the centre of the room, dry-laying tiles to ensure border cuts are at least half-tile width. Sheet Vinyl: Unroll and rough-cut sheets 50mm to 100mm longer than the room dimensions, letting the material relax flat before final trimming. Seam Planning: Position sheet seams away from high-traffic walkways and main doorway entry points.</t>
    </r>
  </si>
  <si>
    <r>
      <t>4.</t>
    </r>
    <r>
      <rPr>
        <sz val="7"/>
        <color theme="1"/>
        <rFont val="Times New Roman"/>
        <family val="1"/>
      </rPr>
      <t xml:space="preserve">      </t>
    </r>
    <r>
      <rPr>
        <sz val="10"/>
        <color theme="1"/>
        <rFont val="Arial"/>
        <family val="2"/>
      </rPr>
      <t>Phase 3: Adhesive ApplicationTrowel Selection: Use the manufacturer-specified notched trowel (typically 1.6mm x 1.6mm x 1.6mm V-notch) to control spread rate. Open Time: Allow the pressure-sensitive or wet-set adhesive to flash off according to ambient humidity (typically 10 to 30 minutes). Transfer Check: For wet-set adhesives, ensure immediate 100% glue transfer to the vinyl backing without oozing through joints.</t>
    </r>
  </si>
  <si>
    <r>
      <t>5.</t>
    </r>
    <r>
      <rPr>
        <sz val="7"/>
        <color theme="1"/>
        <rFont val="Times New Roman"/>
        <family val="1"/>
      </rPr>
      <t xml:space="preserve">      </t>
    </r>
    <r>
      <rPr>
        <sz val="10"/>
        <color theme="1"/>
        <rFont val="Arial"/>
        <family val="2"/>
      </rPr>
      <t>Phase 4: Placement &amp; Rolling Air Elimination: Lay the vinyl down smoothly from the centre outward to push out trapped air pockets. Three-Section Rolling: Roll the entire floor with a heavy 45kg to 68kg three-section roller. Cross-Rolling: Roll first along the width, then crosswise along the length to thoroughly flatten adhesive ridges. Detail Rolling: Use a hand-roller along wall edges, seams, and tight corners to guarantee bond integrity.</t>
    </r>
  </si>
  <si>
    <r>
      <t>6.</t>
    </r>
    <r>
      <rPr>
        <sz val="7"/>
        <color theme="1"/>
        <rFont val="Times New Roman"/>
        <family val="1"/>
      </rPr>
      <t xml:space="preserve">      </t>
    </r>
    <r>
      <rPr>
        <sz val="10"/>
        <color theme="1"/>
        <rFont val="Arial"/>
        <family val="2"/>
      </rPr>
      <t>Phase 5: Seam Sealing (Sheet Vinyl Only) Chemical Welding: For commercial sheet vinyl, clean the seam channel and apply a cold-weld liquid sealant using a fine applicator nozzle. Heat Welding: For heavy-duty institutional sheet vinyl, rout the seam joint and use a hot-air welding gun with a matching vinyl welding rod, then trim flush.</t>
    </r>
  </si>
  <si>
    <r>
      <t>7.</t>
    </r>
    <r>
      <rPr>
        <sz val="7"/>
        <color theme="1"/>
        <rFont val="Times New Roman"/>
        <family val="1"/>
      </rPr>
      <t xml:space="preserve">      </t>
    </r>
    <r>
      <rPr>
        <sz val="10"/>
        <color theme="1"/>
        <rFont val="Arial"/>
        <family val="2"/>
      </rPr>
      <t>Phase 6: Curing &amp; Post-Installation Protection Foot Traffic: Restrict all foot traffic for a minimum of 24 hours. Machinery Moving: Wait 48 to 72 hours before rolling heavy equipment or light machinery onto the floor. Point Loads: Place protective plywood paths over the vinyl when moving machinery to prevent gouging or track indentations.</t>
    </r>
  </si>
  <si>
    <t>PORCELAIN/ CERAMIC TILES –</t>
  </si>
  <si>
    <r>
      <t>Areas</t>
    </r>
    <r>
      <rPr>
        <sz val="10"/>
        <color theme="1"/>
        <rFont val="Arial"/>
        <family val="2"/>
      </rPr>
      <t xml:space="preserve">: </t>
    </r>
    <r>
      <rPr>
        <i/>
        <sz val="10"/>
        <color rgb="FF156082"/>
        <rFont val="Arial"/>
        <family val="2"/>
      </rPr>
      <t>Executive Ablutions</t>
    </r>
  </si>
  <si>
    <t>Large Format, with rectified edges for narrow grout lines, slip-resistant, soft matte finish.</t>
  </si>
  <si>
    <t>Size: 750mm x 1500mm format</t>
  </si>
  <si>
    <r>
      <t>Areas</t>
    </r>
    <r>
      <rPr>
        <sz val="10"/>
        <color theme="1"/>
        <rFont val="Arial"/>
        <family val="2"/>
      </rPr>
      <t xml:space="preserve">: </t>
    </r>
    <r>
      <rPr>
        <i/>
        <sz val="10"/>
        <color rgb="FF156082"/>
        <rFont val="Arial"/>
        <family val="2"/>
      </rPr>
      <t>General Ablutions, Kitchen and Kitchenette</t>
    </r>
  </si>
  <si>
    <t>Size: 600 x 600mm format.</t>
  </si>
  <si>
    <t>Ceramic/Porcelain Tiles: Ceramic and porcelain tile installations require strict adherence to substrate deflection limits, precise mortar coverage, and intentional movement joints to prevent cracking and tenting.</t>
  </si>
  <si>
    <r>
      <t>1.</t>
    </r>
    <r>
      <rPr>
        <sz val="7"/>
        <color theme="1"/>
        <rFont val="Times New Roman"/>
        <family val="1"/>
      </rPr>
      <t xml:space="preserve">      </t>
    </r>
    <r>
      <rPr>
        <sz val="10"/>
        <color theme="1"/>
        <rFont val="Arial"/>
        <family val="2"/>
      </rPr>
      <t>Environmental Controls &amp; Substrate Limits Temperature: Maintain ambient and substrate temperatures between 10°C and 35°C during installation and for 48 hours after. Deflection: For porcelain or large-format tiles, the subfloor deflection must not exceed L/360 under live and dead loads. Cure Time: New concrete substrates must be cured for a minimum of 28 days before tile installation begins.</t>
    </r>
  </si>
  <si>
    <r>
      <t>2.</t>
    </r>
    <r>
      <rPr>
        <sz val="7"/>
        <color theme="1"/>
        <rFont val="Times New Roman"/>
        <family val="1"/>
      </rPr>
      <t xml:space="preserve">      </t>
    </r>
    <r>
      <rPr>
        <sz val="10"/>
        <color theme="1"/>
        <rFont val="Arial"/>
        <family val="2"/>
      </rPr>
      <t>Phase 1: Substrate Preparation Flatness: Subfloor deviations must not exceed 6mm in 3 metres for standard tiles, or 3mm in 3 metres for large-format tiles (any edge &gt;38cm). Isolation: Apply a liquid or sheet crack isolation membrane over concrete control joints or shrinkage cracks to prevent stress transfer. Cleaning: Remove all dust, laitance, sealers, and curing compounds to ensure an open, porous surface for mortar adhesion.</t>
    </r>
  </si>
  <si>
    <r>
      <t>3.</t>
    </r>
    <r>
      <rPr>
        <sz val="7"/>
        <color theme="1"/>
        <rFont val="Times New Roman"/>
        <family val="1"/>
      </rPr>
      <t xml:space="preserve">      </t>
    </r>
    <r>
      <rPr>
        <sz val="10"/>
        <color theme="1"/>
        <rFont val="Arial"/>
        <family val="2"/>
      </rPr>
      <t>Phase 2: Mortar Selection &amp; Mixing Mortar Type: Use a polymer-modified thin-set mortar meeting ANSI A118.4 or ISO C2S1 standards. Porcelain requires highly modified mortars to bond to its dense, non-porous back. Large-Format: Use a Medium Bed Mortar (LFT mortar) for heavy or large tiles to prevent slumping and lippage. Slake Time: Mix the mortar thoroughly, let it sit (slake) for 5 to 10 minutes to activate chemicals, then remix without adding more water.</t>
    </r>
  </si>
  <si>
    <r>
      <t>4.</t>
    </r>
    <r>
      <rPr>
        <sz val="7"/>
        <color theme="1"/>
        <rFont val="Times New Roman"/>
        <family val="1"/>
      </rPr>
      <t xml:space="preserve">      </t>
    </r>
    <r>
      <rPr>
        <sz val="10"/>
        <color theme="1"/>
        <rFont val="Arial"/>
        <family val="2"/>
      </rPr>
      <t>Phase 3: Layout &amp; Expansion Joints Chalk Lines: Snap perpendicular layout lines from the centre of the room, adjusting to avoid narrow sliver cuts at the perimeter walls. Movement Joints: Install EJ171-compliant expansion joints every 6 to 8 metres in interior spaces, and at all perimeters where the tile meets a vertical surface. Joint Width: Maintain a minimum grout joint width of 1.5mm for rectified tiles and 3mm for non-rectified tiles; never butt tiles tightly together.</t>
    </r>
  </si>
  <si>
    <r>
      <t>5.</t>
    </r>
    <r>
      <rPr>
        <sz val="7"/>
        <color theme="1"/>
        <rFont val="Times New Roman"/>
        <family val="1"/>
      </rPr>
      <t xml:space="preserve">      </t>
    </r>
    <r>
      <rPr>
        <sz val="10"/>
        <color theme="1"/>
        <rFont val="Arial"/>
        <family val="2"/>
      </rPr>
      <t>Phase 4: Mortar Application &amp; Tiling Directional Trowelling: Comb the mortar in straight, parallel lines using a square-notched trowel. Do not use swirl patterns, which trap air pockets. Back-Buttering: Flat-trowel a thin layer of mortar onto the back of every large-format tile to guarantee 95% mortar coverage (required for commercial/heavy traffic zones). Setting &amp; Levelling: Bed the tile into the mortar, pushing perpendicular to the ridges to collapse them. Use a tile levelling clip system to eliminate edge lippage.</t>
    </r>
  </si>
  <si>
    <r>
      <t>6.</t>
    </r>
    <r>
      <rPr>
        <sz val="7"/>
        <color theme="1"/>
        <rFont val="Times New Roman"/>
        <family val="1"/>
      </rPr>
      <t xml:space="preserve">      </t>
    </r>
    <r>
      <rPr>
        <sz val="10"/>
        <color theme="1"/>
        <rFont val="Arial"/>
        <family val="2"/>
      </rPr>
      <t>Phase 5: Grouting Preparation: Remove all levelling clips and clean excess, dried thin set out of the grout joints before it cures completely. Application: Pack the grout (cementitious or chemical-resistant epoxy) firmly into the joints using a hard rubber float held at a 45-degree angle. Clean-up: Wait for the grout to firm up slightly, then wipe the tile faces diagonally with a damp, tightly wrung hydro-sponge. Use a microfiber cloth to buff off remaining grout haze after 2 to 4 hours.</t>
    </r>
  </si>
  <si>
    <r>
      <t>7.</t>
    </r>
    <r>
      <rPr>
        <sz val="7"/>
        <color theme="1"/>
        <rFont val="Times New Roman"/>
        <family val="1"/>
      </rPr>
      <t xml:space="preserve">      </t>
    </r>
    <r>
      <rPr>
        <sz val="10"/>
        <color theme="1"/>
        <rFont val="Arial"/>
        <family val="2"/>
      </rPr>
      <t>Phase 6: Curing &amp; Traffic Protection Grout Cure: Avoid walking on the newly grouted floor for at least 24 hours. Heavy Loads: Keep machinery, rolling carts, and heavy training equipment off the tiled surface for a minimum of 7 days.</t>
    </r>
  </si>
  <si>
    <t>All floor finishes and colours to be advised by the Architect.</t>
  </si>
  <si>
    <t xml:space="preserve">2 - INTERNAL WALLS: </t>
  </si>
  <si>
    <t>DRYWALL - Soundproof –</t>
  </si>
  <si>
    <r>
      <t>Areas</t>
    </r>
    <r>
      <rPr>
        <sz val="10"/>
        <color theme="1"/>
        <rFont val="Arial"/>
        <family val="2"/>
      </rPr>
      <t xml:space="preserve">: </t>
    </r>
    <r>
      <rPr>
        <i/>
        <sz val="10"/>
        <color rgb="FF156082"/>
        <rFont val="Arial"/>
        <family val="2"/>
      </rPr>
      <t>Executive Offices, Meeting Rooms</t>
    </r>
  </si>
  <si>
    <t>High-performance acoustic drywall system: non-load bearing, soundproof, single frame drywall that uses dense gypsum, steel cores or constrained layer-damping to reduce sound.</t>
  </si>
  <si>
    <t>DRYWALL – Moisture Resistant Wall System –</t>
  </si>
  <si>
    <r>
      <t>Areas</t>
    </r>
    <r>
      <rPr>
        <sz val="10"/>
        <color theme="1"/>
        <rFont val="Arial"/>
        <family val="2"/>
      </rPr>
      <t xml:space="preserve">: </t>
    </r>
    <r>
      <rPr>
        <i/>
        <sz val="10"/>
        <color rgb="FF156082"/>
        <rFont val="Arial"/>
        <family val="2"/>
      </rPr>
      <t>Ablutions and Kitchens</t>
    </r>
  </si>
  <si>
    <r>
      <t>Lightweight, non-load bearing, which has water repellant additives in the core and treated facing (</t>
    </r>
    <r>
      <rPr>
        <i/>
        <sz val="10"/>
        <color theme="1"/>
        <rFont val="Arial"/>
        <family val="2"/>
      </rPr>
      <t>or similar approved</t>
    </r>
    <r>
      <rPr>
        <sz val="10"/>
        <color theme="1"/>
        <rFont val="Arial"/>
        <family val="2"/>
      </rPr>
      <t>). Board thickness 12,5mm.</t>
    </r>
  </si>
  <si>
    <r>
      <t>Areas</t>
    </r>
    <r>
      <rPr>
        <sz val="10"/>
        <color theme="1"/>
        <rFont val="Arial"/>
        <family val="2"/>
      </rPr>
      <t xml:space="preserve">: </t>
    </r>
    <r>
      <rPr>
        <i/>
        <sz val="10"/>
        <color rgb="FF156082"/>
        <rFont val="Arial"/>
        <family val="2"/>
      </rPr>
      <t>All other walls</t>
    </r>
  </si>
  <si>
    <t>Lightweight, non-load bearing high-performance fire-resistant system, providing a fire rating of up-to 60minutes.</t>
  </si>
  <si>
    <t>DRYWALL FINISHES</t>
  </si>
  <si>
    <r>
      <t xml:space="preserve">All Paint applications to be primed with 1 coat Professional Plaster Primer, then 2 coats of paint (smooth water based Low sheen). All Paint to be Professional Hygiene Low Sheen </t>
    </r>
    <r>
      <rPr>
        <i/>
        <sz val="10"/>
        <color theme="1"/>
        <rFont val="Arial"/>
        <family val="2"/>
      </rPr>
      <t>or similar</t>
    </r>
    <r>
      <rPr>
        <sz val="10"/>
        <color theme="1"/>
        <rFont val="Arial"/>
        <family val="2"/>
      </rPr>
      <t xml:space="preserve">. Colours: to Architectural Spec. </t>
    </r>
  </si>
  <si>
    <t>INTERNAL WALL TILES</t>
  </si>
  <si>
    <t>To be Matt White 200 x 200mm A Grade.</t>
  </si>
  <si>
    <r>
      <t xml:space="preserve">CURTAIN WALL SYSTEM </t>
    </r>
    <r>
      <rPr>
        <sz val="10"/>
        <color theme="1"/>
        <rFont val="Arial"/>
        <family val="2"/>
      </rPr>
      <t>(Internal):</t>
    </r>
  </si>
  <si>
    <t>Internal curtain walls and acoustic-rated space, Aluminium Systems utilizes a mix of specialized heavy duty architectural systems. Glazed Shopfront, with profiles that focus tightly on acoustic dampening, flush visual aesthetics, and simplified indoor assembly. The required system must sustain:</t>
  </si>
  <si>
    <r>
      <t>·</t>
    </r>
    <r>
      <rPr>
        <sz val="7"/>
        <color theme="1"/>
        <rFont val="Times New Roman"/>
        <family val="1"/>
      </rPr>
      <t xml:space="preserve">        </t>
    </r>
    <r>
      <rPr>
        <sz val="10"/>
        <color theme="1"/>
        <rFont val="Arial"/>
        <family val="2"/>
      </rPr>
      <t>Glazing Flexibility: Built to support double glazing configurations natively. Standard internal pockets easily secure insulated glass units (IGUs) from 20 mm up to 32 mm thick.</t>
    </r>
  </si>
  <si>
    <r>
      <t>·</t>
    </r>
    <r>
      <rPr>
        <sz val="7"/>
        <color theme="1"/>
        <rFont val="Times New Roman"/>
        <family val="1"/>
      </rPr>
      <t xml:space="preserve">        </t>
    </r>
    <r>
      <rPr>
        <sz val="10"/>
        <color theme="1"/>
        <rFont val="Arial"/>
        <family val="2"/>
      </rPr>
      <t>Acoustic Performance: The system features deep structural internal pockets that isolate glass edges using high-grade EPDM / SEBS gaskets, preventing structural flanking noise between corporate meeting rooms.</t>
    </r>
  </si>
  <si>
    <r>
      <t>·</t>
    </r>
    <r>
      <rPr>
        <sz val="7"/>
        <color theme="1"/>
        <rFont val="Times New Roman"/>
        <family val="1"/>
      </rPr>
      <t xml:space="preserve">        </t>
    </r>
    <r>
      <rPr>
        <sz val="10"/>
        <color theme="1"/>
        <rFont val="Arial"/>
        <family val="2"/>
      </rPr>
      <t>Slim Sightlines: Engineered as a "slim-line" alternative to traditional stick curtain framing, reducing visible interior vertical lines while maintaining structural rigidity up to standard ceiling heights.</t>
    </r>
  </si>
  <si>
    <r>
      <t>·</t>
    </r>
    <r>
      <rPr>
        <sz val="7"/>
        <color theme="1"/>
        <rFont val="Times New Roman"/>
        <family val="1"/>
      </rPr>
      <t xml:space="preserve">        </t>
    </r>
    <r>
      <rPr>
        <sz val="10"/>
        <color theme="1"/>
        <rFont val="Arial"/>
        <family val="2"/>
      </rPr>
      <t>Speed of Install: Fabricated in up to half the time of standard commercial framing due to clip-together profiles, eliminating messy on-site wet silicone work inside carpeted office environments.</t>
    </r>
  </si>
  <si>
    <t>Summary of Internal Double-Glazing Engineering Specs</t>
  </si>
  <si>
    <t>i.</t>
  </si>
  <si>
    <t>Aluminium Grade: Architectural extruded 6063-T6 alloy providing sharp, clean line definitions across indoor viewing angles.</t>
  </si>
  <si>
    <t>ii.</t>
  </si>
  <si>
    <t>Glazing Gaskets: Employs co-extruded SEBS/EPDM rubber dry-glazing gaskets, which remain stable under indoor HVAC environments and avoid shrinkage gaps over time.</t>
  </si>
  <si>
    <t>iii.</t>
  </si>
  <si>
    <t>Thermal Breaks: Optional integrated thermal breaks are available for internal walls that divide temperature-controlled data centers or cold chambers from standard office temperatures.</t>
  </si>
  <si>
    <t>iv.</t>
  </si>
  <si>
    <t>Integrated System Inserts</t>
  </si>
  <si>
    <t>v.</t>
  </si>
  <si>
    <t>The curtain wall framing must seamlessly accept and integrate the following internal opening elements:</t>
  </si>
  <si>
    <r>
      <t>a.</t>
    </r>
    <r>
      <rPr>
        <sz val="7"/>
        <color theme="1"/>
        <rFont val="Times New Roman"/>
        <family val="1"/>
      </rPr>
      <t xml:space="preserve">      </t>
    </r>
    <r>
      <rPr>
        <sz val="10"/>
        <color theme="1"/>
        <rFont val="Arial"/>
        <family val="2"/>
      </rPr>
      <t>Standard Windows.</t>
    </r>
  </si>
  <si>
    <r>
      <t>b.</t>
    </r>
    <r>
      <rPr>
        <sz val="7"/>
        <color theme="1"/>
        <rFont val="Times New Roman"/>
        <family val="1"/>
      </rPr>
      <t xml:space="preserve">      </t>
    </r>
    <r>
      <rPr>
        <sz val="10"/>
        <color theme="1"/>
        <rFont val="Arial"/>
        <family val="2"/>
      </rPr>
      <t>Hinged Doors.</t>
    </r>
  </si>
  <si>
    <r>
      <t>c.</t>
    </r>
    <r>
      <rPr>
        <sz val="7"/>
        <color theme="1"/>
        <rFont val="Times New Roman"/>
        <family val="1"/>
      </rPr>
      <t xml:space="preserve">      </t>
    </r>
    <r>
      <rPr>
        <sz val="10"/>
        <color theme="1"/>
        <rFont val="Arial"/>
        <family val="2"/>
      </rPr>
      <t>Sliding Doors.</t>
    </r>
  </si>
  <si>
    <r>
      <t>d.</t>
    </r>
    <r>
      <rPr>
        <sz val="7"/>
        <color theme="1"/>
        <rFont val="Times New Roman"/>
        <family val="1"/>
      </rPr>
      <t xml:space="preserve">      </t>
    </r>
    <r>
      <rPr>
        <sz val="10"/>
        <color theme="1"/>
        <rFont val="Arial"/>
        <family val="2"/>
      </rPr>
      <t>Tilt &amp; Turn Units.</t>
    </r>
  </si>
  <si>
    <t>3 - MATERIAL &amp; FINISHES:</t>
  </si>
  <si>
    <t xml:space="preserve">SURFACE TREATMENT </t>
  </si>
  <si>
    <t>All aluminum extrusions must be finished in strict accordance with Qualicoat architectural powder-coating standards or processed via an approved anodizing specification to resist UV degradation and atmospheric corrosion.</t>
  </si>
  <si>
    <t xml:space="preserve">WALLPAPER  </t>
  </si>
  <si>
    <r>
      <t>Majestic range: Fiberglass (</t>
    </r>
    <r>
      <rPr>
        <i/>
        <sz val="10"/>
        <color theme="1"/>
        <rFont val="Arial"/>
        <family val="2"/>
      </rPr>
      <t>or similar approved</t>
    </r>
    <r>
      <rPr>
        <sz val="10"/>
        <color theme="1"/>
        <rFont val="Arial"/>
        <family val="2"/>
      </rPr>
      <t>) - paint it with any of the suggested paint colours or</t>
    </r>
  </si>
  <si>
    <r>
      <t>Majestic range:  Caro-Line (</t>
    </r>
    <r>
      <rPr>
        <i/>
        <sz val="10"/>
        <color theme="1"/>
        <rFont val="Arial"/>
        <family val="2"/>
      </rPr>
      <t>or similar approved</t>
    </r>
    <r>
      <rPr>
        <sz val="10"/>
        <color theme="1"/>
        <rFont val="Arial"/>
        <family val="2"/>
      </rPr>
      <t>)</t>
    </r>
  </si>
  <si>
    <t>BLINDS AND CURTAINS:</t>
  </si>
  <si>
    <r>
      <t>BLINDS</t>
    </r>
    <r>
      <rPr>
        <sz val="10"/>
        <color theme="1"/>
        <rFont val="Arial"/>
        <family val="2"/>
      </rPr>
      <t xml:space="preserve">: - </t>
    </r>
    <r>
      <rPr>
        <u/>
        <sz val="10"/>
        <color theme="1"/>
        <rFont val="Arial"/>
        <family val="2"/>
      </rPr>
      <t>Smart Black-out Roller</t>
    </r>
    <r>
      <rPr>
        <sz val="10"/>
        <color theme="1"/>
        <rFont val="Arial"/>
        <family val="2"/>
      </rPr>
      <t xml:space="preserve"> – smart controlled, on a silent motor and a premium, silent curtain track motorization. With a sun sensor or timer. Colour: to Architect’s Spec.</t>
    </r>
  </si>
  <si>
    <r>
      <t>Areas</t>
    </r>
    <r>
      <rPr>
        <sz val="10"/>
        <color theme="1"/>
        <rFont val="Arial"/>
        <family val="2"/>
      </rPr>
      <t xml:space="preserve">: </t>
    </r>
    <r>
      <rPr>
        <i/>
        <sz val="10"/>
        <color rgb="FF156082"/>
        <rFont val="Arial"/>
        <family val="2"/>
      </rPr>
      <t>Executive Offices, PA Area, Meeting Room 1 and Executive Boardroom</t>
    </r>
  </si>
  <si>
    <r>
      <t>BLINDS</t>
    </r>
    <r>
      <rPr>
        <sz val="10"/>
        <color theme="1"/>
        <rFont val="Arial"/>
        <family val="2"/>
      </rPr>
      <t xml:space="preserve">: - </t>
    </r>
    <r>
      <rPr>
        <u/>
        <sz val="10"/>
        <color theme="1"/>
        <rFont val="Arial"/>
        <family val="2"/>
      </rPr>
      <t>Shear weave</t>
    </r>
    <r>
      <rPr>
        <sz val="10"/>
        <color theme="1"/>
        <rFont val="Arial"/>
        <family val="2"/>
      </rPr>
      <t xml:space="preserve"> – remote controlled, Linen or Velvet fabric on a silent motor and a premium, silent curtain track motorization. Colour: to Architect’s Spec.</t>
    </r>
  </si>
  <si>
    <r>
      <t>Areas</t>
    </r>
    <r>
      <rPr>
        <sz val="10"/>
        <color theme="1"/>
        <rFont val="Arial"/>
        <family val="2"/>
      </rPr>
      <t xml:space="preserve">: </t>
    </r>
    <r>
      <rPr>
        <i/>
        <sz val="10"/>
        <color rgb="FF156082"/>
        <rFont val="Arial"/>
        <family val="2"/>
      </rPr>
      <t>Open Plan Office, Office 1 &amp; 2, Dining Room, Kitchen, Meeting Room 2, Exhibition Space, &amp; Multi-purpose Space</t>
    </r>
  </si>
  <si>
    <t>4 - DOORS:</t>
  </si>
  <si>
    <t>Internal Doors &amp; Internal Door frames: Primed &amp; Painted with Plascon Velvaglo VLO10 Tequila. External doors and door frames: timber hardwood to be sanded &amp; sealed with Plascon Exterior Preservative Colour: Teak FBR19. Refer to Door schedule.</t>
  </si>
  <si>
    <t>DOORS:</t>
  </si>
  <si>
    <r>
      <t>1.</t>
    </r>
    <r>
      <rPr>
        <sz val="7"/>
        <color theme="1"/>
        <rFont val="Times New Roman"/>
        <family val="1"/>
      </rPr>
      <t xml:space="preserve">      </t>
    </r>
    <r>
      <rPr>
        <sz val="10"/>
        <color theme="1"/>
        <rFont val="Arial"/>
        <family val="2"/>
      </rPr>
      <t>WOOD - 813 x 2100 High, Solid core timber veneer doors, sleek modern flush. Coil spring hinges, stainless steel handles with stainless steel self-closer and floor mounted door stopper, Lockset fit for door &amp; room occupancy by manufacturer/supplier.</t>
    </r>
  </si>
  <si>
    <r>
      <t>2.</t>
    </r>
    <r>
      <rPr>
        <sz val="7"/>
        <color theme="1"/>
        <rFont val="Times New Roman"/>
        <family val="1"/>
      </rPr>
      <t xml:space="preserve">      </t>
    </r>
    <r>
      <rPr>
        <sz val="10"/>
        <color theme="1"/>
        <rFont val="Arial"/>
        <family val="2"/>
      </rPr>
      <t>FULL GLASS - Frameless or slim-frame 1800 x 2100 High, glass doors. Lockset fit for door &amp; room occupancy by manufacturer/supplier with or without 300x813mm stainless kickplate.</t>
    </r>
  </si>
  <si>
    <r>
      <t>3.</t>
    </r>
    <r>
      <rPr>
        <sz val="7"/>
        <color theme="1"/>
        <rFont val="Times New Roman"/>
        <family val="1"/>
      </rPr>
      <t xml:space="preserve">      </t>
    </r>
    <r>
      <rPr>
        <sz val="10"/>
        <color theme="1"/>
        <rFont val="Arial"/>
        <family val="2"/>
      </rPr>
      <t xml:space="preserve">ALUMINIUME FRAMED - 1610 x 2032high, with safety glass and supplier's ironmongery. Natural Anodised Finish. Colour to Client or Architect's Spec. </t>
    </r>
  </si>
  <si>
    <r>
      <t>4.</t>
    </r>
    <r>
      <rPr>
        <sz val="7"/>
        <color theme="1"/>
        <rFont val="Times New Roman"/>
        <family val="1"/>
      </rPr>
      <t xml:space="preserve">      </t>
    </r>
    <r>
      <rPr>
        <sz val="10"/>
        <color theme="1"/>
        <rFont val="Arial"/>
        <family val="2"/>
      </rPr>
      <t>Single Commercial Veneer Flush Hollowcore Door 760x 2032 High: Semi Solid Door leaf to fit frame, to be sanded &amp; primed with 1 coat primer and painted with 2 coats paint. Ironmongery to be brushed aluminium finish. Colours to Client or Architect's Spec. Lockset fit for door &amp; room occupancy by manufacturer/supplier with or without 300x760mm stainless kickplate.</t>
    </r>
  </si>
  <si>
    <r>
      <t>5.</t>
    </r>
    <r>
      <rPr>
        <sz val="7"/>
        <color theme="1"/>
        <rFont val="Times New Roman"/>
        <family val="1"/>
      </rPr>
      <t xml:space="preserve">      </t>
    </r>
    <r>
      <rPr>
        <sz val="10"/>
        <color theme="1"/>
        <rFont val="Arial"/>
        <family val="2"/>
      </rPr>
      <t>Single Commercial Veneer Flush Hollowcore Door 900x 2032 High: Semi Solid Door leaf to fit frame, to be sanded &amp; primed with 1 coat primer and painted with 2 coats paint. Ironmongery to be brushed aluminium finish. Colours to Client or Architect's Spec</t>
    </r>
  </si>
  <si>
    <r>
      <t>6.</t>
    </r>
    <r>
      <rPr>
        <sz val="7"/>
        <color theme="1"/>
        <rFont val="Times New Roman"/>
        <family val="1"/>
      </rPr>
      <t xml:space="preserve">      </t>
    </r>
    <r>
      <rPr>
        <sz val="10"/>
        <color theme="1"/>
        <rFont val="Arial"/>
        <family val="2"/>
      </rPr>
      <t>FULL GLASS - Custom Frameless or slim-frame 3000 x 2100 High, sliding double glass door. With Supplier's ironmongery</t>
    </r>
  </si>
  <si>
    <r>
      <t>7.</t>
    </r>
    <r>
      <rPr>
        <sz val="7"/>
        <color theme="1"/>
        <rFont val="Times New Roman"/>
        <family val="1"/>
      </rPr>
      <t xml:space="preserve">      </t>
    </r>
    <r>
      <rPr>
        <sz val="10"/>
        <color theme="1"/>
        <rFont val="Arial"/>
        <family val="2"/>
      </rPr>
      <t>ALUMINIUME FRAMED - 813 x 2100high, with safety glass and supplier's ironmongery. Natural Anodised Finish. Colour to Client or Architect's Spec.</t>
    </r>
  </si>
  <si>
    <r>
      <t>8.</t>
    </r>
    <r>
      <rPr>
        <sz val="7"/>
        <color theme="1"/>
        <rFont val="Times New Roman"/>
        <family val="1"/>
      </rPr>
      <t xml:space="preserve">      </t>
    </r>
    <r>
      <rPr>
        <sz val="10"/>
        <color theme="1"/>
        <rFont val="Arial"/>
        <family val="2"/>
      </rPr>
      <t>WOOD - 1800 x 2100 High, Solid core timber veneer doors, sleek modern flush.</t>
    </r>
  </si>
  <si>
    <r>
      <t>9.</t>
    </r>
    <r>
      <rPr>
        <sz val="7"/>
        <color theme="1"/>
        <rFont val="Times New Roman"/>
        <family val="1"/>
      </rPr>
      <t xml:space="preserve">      </t>
    </r>
    <r>
      <rPr>
        <sz val="10"/>
        <color theme="1"/>
        <rFont val="Arial"/>
        <family val="2"/>
      </rPr>
      <t>WOOD - Service Duct Doors, Fire Escape Doors, with supplier's ironmongery</t>
    </r>
  </si>
  <si>
    <r>
      <t>10.</t>
    </r>
    <r>
      <rPr>
        <sz val="7"/>
        <color theme="1"/>
        <rFont val="Times New Roman"/>
        <family val="1"/>
      </rPr>
      <t xml:space="preserve">   </t>
    </r>
    <r>
      <rPr>
        <sz val="10"/>
        <color theme="1"/>
        <rFont val="Arial"/>
        <family val="2"/>
      </rPr>
      <t>FIRE DOOR - 1630mm Wide x 2032mm Height with 44~60mm thickness - Double Leaf, fully cladded Class A Fire door with Class A fire rated frame, Fire rated ironmongery with surface mounted EN 1125 Horizontal panic push bar, with 3-locking vertical points with mild steel and electroplated door keeps and adjustable shoots, ironmongery coating finish to later specification, actuator units to be linked to monitoring/alarm system, Internal or external use</t>
    </r>
  </si>
  <si>
    <t>Ironmongery &amp; Hardware Specifications:</t>
  </si>
  <si>
    <t>All hardware and ironmongery must be heavy-duty, marine-grade where applicable, and fully compatible with the chosen aluminum profile series to prevent galvanic corrosion.</t>
  </si>
  <si>
    <r>
      <t>·</t>
    </r>
    <r>
      <rPr>
        <sz val="7"/>
        <color theme="1"/>
        <rFont val="Times New Roman"/>
        <family val="1"/>
      </rPr>
      <t xml:space="preserve">     </t>
    </r>
    <r>
      <rPr>
        <sz val="10"/>
        <color theme="1"/>
        <rFont val="Arial"/>
        <family val="2"/>
      </rPr>
      <t>Hinged Doors: Equipped with minimum Grade 13 stainless steel ball-bearing hinges or heavy-duty pivot mechanisms. Locking mechanisms must utilize a secure 3-point or 5-point hook-bolt system [Insert Lock Brand/Model] with euro-profile cylinders master-keyed to the building layout. Overhead heavy-duty door closers [Insert Closer Code] must be fitted to high-traffic routes.</t>
    </r>
  </si>
  <si>
    <r>
      <t>·</t>
    </r>
    <r>
      <rPr>
        <sz val="7"/>
        <color theme="1"/>
        <rFont val="Times New Roman"/>
        <family val="1"/>
      </rPr>
      <t xml:space="preserve">     </t>
    </r>
    <r>
      <rPr>
        <sz val="10"/>
        <color theme="1"/>
        <rFont val="Arial"/>
        <family val="2"/>
      </rPr>
      <t>Sliding Doors: Fitted with adjustable dual tandem stainless-steel rollers engineered to support the specific double-glazed panel weights. Locking mechanisms must feature multi-point hook locks with internal flush pulls or D-handles [Insert Handle Style].</t>
    </r>
  </si>
  <si>
    <r>
      <t>·</t>
    </r>
    <r>
      <rPr>
        <sz val="7"/>
        <color theme="1"/>
        <rFont val="Times New Roman"/>
        <family val="1"/>
      </rPr>
      <t xml:space="preserve">     </t>
    </r>
    <r>
      <rPr>
        <sz val="10"/>
        <color theme="1"/>
        <rFont val="Arial"/>
        <family val="2"/>
      </rPr>
      <t>Finish: All visible hardware handles and plates must match the architectural finish specification or be finished in Matt Black Powder.</t>
    </r>
  </si>
  <si>
    <t>Warranties &amp; Maintenance for Aluminium Finishes:</t>
  </si>
  <si>
    <r>
      <t>·</t>
    </r>
    <r>
      <rPr>
        <sz val="7"/>
        <color theme="1"/>
        <rFont val="Times New Roman"/>
        <family val="1"/>
      </rPr>
      <t xml:space="preserve">     </t>
    </r>
    <r>
      <rPr>
        <sz val="10"/>
        <color theme="1"/>
        <rFont val="Arial"/>
        <family val="2"/>
      </rPr>
      <t>Finish Warranty: The applicator shall provide a written product warranty guaranteeing the finish against peeling, cracking, blistering, or significant color fading for a minimum period of 10 / 15 or 20 years.</t>
    </r>
  </si>
  <si>
    <r>
      <t>·</t>
    </r>
    <r>
      <rPr>
        <sz val="7"/>
        <color theme="1"/>
        <rFont val="Times New Roman"/>
        <family val="1"/>
      </rPr>
      <t xml:space="preserve">     </t>
    </r>
    <r>
      <rPr>
        <sz val="10"/>
        <color theme="1"/>
        <rFont val="Arial"/>
        <family val="2"/>
      </rPr>
      <t>Structural Integrity Warranty: The manufacturer shall provide a 10 / 15- or 20-year warranty on the structural integrity of the system components and thermal breaks.</t>
    </r>
  </si>
  <si>
    <r>
      <t>5 - FIRE:</t>
    </r>
    <r>
      <rPr>
        <sz val="11"/>
        <color theme="1"/>
        <rFont val="Arial"/>
        <family val="2"/>
      </rPr>
      <t xml:space="preserve"> </t>
    </r>
  </si>
  <si>
    <t>Fire Hydrant and Fire Extinguishers to Fire Consultant's spec. and approval, with SABS &amp; NBR certification.</t>
  </si>
  <si>
    <t xml:space="preserve">6 - CEILINGS: </t>
  </si>
  <si>
    <t>Flush Plastered ceilings:</t>
  </si>
  <si>
    <t xml:space="preserve"> to be primed with 1 coat Professional Plaster Primer &amp; 2 coats Professional Contractors Matt White.</t>
  </si>
  <si>
    <t>Lay in Ceilings:</t>
  </si>
  <si>
    <r>
      <t>·</t>
    </r>
    <r>
      <rPr>
        <sz val="7"/>
        <color theme="1"/>
        <rFont val="Times New Roman"/>
        <family val="1"/>
      </rPr>
      <t xml:space="preserve">        </t>
    </r>
    <r>
      <rPr>
        <sz val="10"/>
        <color theme="1"/>
        <rFont val="Arial"/>
        <family val="2"/>
      </rPr>
      <t>Lay in 600 x 600mm or 600 x 1200mm ceiling tile fissured style exposed grid suspended ceilings in commercial buildings.</t>
    </r>
  </si>
  <si>
    <r>
      <t>·</t>
    </r>
    <r>
      <rPr>
        <sz val="7"/>
        <color theme="1"/>
        <rFont val="Times New Roman"/>
        <family val="1"/>
      </rPr>
      <t xml:space="preserve">        </t>
    </r>
    <r>
      <rPr>
        <sz val="10"/>
        <color theme="1"/>
        <rFont val="Arial"/>
        <family val="2"/>
      </rPr>
      <t>Lay in ceiling, light diffuser panels 600 x 600mm or 600 x 1200mm.</t>
    </r>
  </si>
  <si>
    <r>
      <t>·</t>
    </r>
    <r>
      <rPr>
        <sz val="7"/>
        <color theme="1"/>
        <rFont val="Times New Roman"/>
        <family val="1"/>
      </rPr>
      <t xml:space="preserve">        </t>
    </r>
    <r>
      <rPr>
        <sz val="10"/>
        <color theme="1"/>
        <rFont val="Arial"/>
        <family val="2"/>
      </rPr>
      <t>Lay in Ceiling Baffles sound barrier in various sizes, to be installed.</t>
    </r>
  </si>
  <si>
    <r>
      <t>·</t>
    </r>
    <r>
      <rPr>
        <sz val="7"/>
        <color theme="1"/>
        <rFont val="Times New Roman"/>
        <family val="1"/>
      </rPr>
      <t xml:space="preserve">        </t>
    </r>
    <r>
      <rPr>
        <sz val="10"/>
        <color theme="1"/>
        <rFont val="Arial"/>
        <family val="2"/>
      </rPr>
      <t>Contractor to establish fixing positions prior to installation ensuring structural integrity and not to negatively impede new proposed work, any discrepancies to be raised with the Architectural Professional and Engineer.</t>
    </r>
  </si>
  <si>
    <t xml:space="preserve">*The appropriate main tee and cross tee suspended ceiling grid system to be selected that has an exposed designed ''face'' in [colour selection to later specification] and that is according to part t of sans for this occupancy class. </t>
  </si>
  <si>
    <t>BULKHEADS:</t>
  </si>
  <si>
    <t>To be Gypsum Board, non-combustible – general, various sizes refer to architect’s drawings.</t>
  </si>
  <si>
    <t xml:space="preserve">CEILING TRAP DOORS: </t>
  </si>
  <si>
    <t>7 – ABLUTIONS and SANITARY FITTINGS</t>
  </si>
  <si>
    <t xml:space="preserve">TAPS: </t>
  </si>
  <si>
    <t xml:space="preserve">Whb to Male &amp; Female WC &amp; Staff WC: Demand (1 for hot &amp; 1 for cold). Wheel-chair Accessible WHB. Medical Pillar Mixer Tap (hot &amp; cold). Kitchen Sink taps: Star Tap Pillar Mixer.  </t>
  </si>
  <si>
    <t xml:space="preserve">WC PANS: </t>
  </si>
  <si>
    <t>to be Elite Closed Coupled White Suite, or Sanitaryware Wall Hung White, with bolt through wall bracket fixing set for 220mm wall and floor bracket fixing set for use in 220mm wall (also adjustable for paraplegic applications). Wheel Chair Accessible WC: Paraplegic Low-Level Suite</t>
  </si>
  <si>
    <t xml:space="preserve">WHBS: </t>
  </si>
  <si>
    <t xml:space="preserve">Vanity Basin, Whb for Accessible: Franke (Washroom Systems) Oval A Basin wall mounted 420 x 340 x 135mm stainless steel. </t>
  </si>
  <si>
    <r>
      <t>URINALS</t>
    </r>
    <r>
      <rPr>
        <sz val="10"/>
        <color theme="1"/>
        <rFont val="Arial"/>
        <family val="2"/>
      </rPr>
      <t xml:space="preserve">: </t>
    </r>
  </si>
  <si>
    <t>Wall Hung Bowl Urinal supplied with domical grating, c.p top inlet spreader) and two hangar brackets with exposed top inlet flush valve.</t>
  </si>
  <si>
    <r>
      <t>*</t>
    </r>
    <r>
      <rPr>
        <sz val="10"/>
        <color theme="1"/>
        <rFont val="Arial"/>
        <family val="2"/>
      </rPr>
      <t xml:space="preserve"> To be as per Mechanical Engineer specifications and to comply with SANS 10400 regulations.</t>
    </r>
  </si>
  <si>
    <t xml:space="preserve">GRABRAILS: </t>
  </si>
  <si>
    <t>Grabrails for Accessible WC: 3 x Cistern Rail 750x206mm, Dogleg Rail with 2 flanges 300x300 x300mm, 2 x RH &amp; 2 x LH. Exact quantities to be assessed on site.</t>
  </si>
  <si>
    <t xml:space="preserve">CORNICE: </t>
  </si>
  <si>
    <t>75mm Polystyrene Cornice, painted with Wall &amp; All Colour: White or Cornice to be a shadow Line Style: 45mm x 3600mm x 32.5mm or 25mmx25mm Cornice also known as plaster-trim sizing that works in unison with the suspended grid ceiling system and tiles.</t>
  </si>
  <si>
    <t>TOILET PAPER HOLDER:</t>
  </si>
  <si>
    <t xml:space="preserve">DOORSTOPS: </t>
  </si>
  <si>
    <t xml:space="preserve">8 - INTERNAL SIGNAGE: </t>
  </si>
  <si>
    <t>To be from Design Hardware: Male Code: B3344 x 2, Female: Code: B3345 x 2, Physically Impaired Code: B3346 x1.</t>
  </si>
  <si>
    <t>9 - FIRST AID EQUIPMENT:</t>
  </si>
  <si>
    <t xml:space="preserve"> To be specified by SHEQ specialist.</t>
  </si>
  <si>
    <t>10 - LIGHTING PANELS:</t>
  </si>
  <si>
    <t>To Electrical Engineer’s Specification.</t>
  </si>
  <si>
    <t>Specifications Policy (ESK PB AAQ 3) and the official Corporate Identity (CI) Manual to maintain corporate branding.</t>
  </si>
  <si>
    <t>Corporate Paint &amp; Finishes Colour Codes</t>
  </si>
  <si>
    <t>Eskom applies its primary and secondary corporate color palettes to interior architecture, partitions, and custom furniture elements:</t>
  </si>
  <si>
    <t>Element</t>
  </si>
  <si>
    <t>Material/Brand Ref</t>
  </si>
  <si>
    <t>Colour Code / Specification</t>
  </si>
  <si>
    <t>Primary Corporate Blue</t>
  </si>
  <si>
    <t>Doors, cubicles &amp; accents</t>
  </si>
  <si>
    <t>Pantone 287 C (100C, 70M, 0Y, 10K)</t>
  </si>
  <si>
    <t>Secondary Corporate Green</t>
  </si>
  <si>
    <t>Door frames &amp; architraves</t>
  </si>
  <si>
    <t>Pantone 582 C (30C, 0M, 100Y, 45K)</t>
  </si>
  <si>
    <t>Corporate Gold</t>
  </si>
  <si>
    <t>Pot plants &amp; special details</t>
  </si>
  <si>
    <t>Pantone 8004 C (40C, 40M, 55Y, 5K)</t>
  </si>
  <si>
    <t>Reception Desktop</t>
  </si>
  <si>
    <t>Laminate Face</t>
  </si>
  <si>
    <t>Formica – Sierra Granite (534)</t>
  </si>
  <si>
    <t>Powder Coating</t>
  </si>
  <si>
    <t>Desk/table legs &amp; metal handles</t>
  </si>
  <si>
    <t>Akzo Nobel Interpon 600 Matt (ANP 9054 / Cowrie Gold)</t>
  </si>
  <si>
    <t>General Interior Walls</t>
  </si>
  <si>
    <t>Wall Paint</t>
  </si>
  <si>
    <t>Dulux 'Crushed Satin'</t>
  </si>
  <si>
    <t xml:space="preserve">11 - PLANTERS &amp; FRAMING ACCESSORIES: </t>
  </si>
  <si>
    <t>Decorative office pot plant holders must be finished in metallic CI colours. Corporate frames for notices or artwork must remain slimline and avoid wide, heavy structural profiles.</t>
  </si>
  <si>
    <t>PAINT:</t>
  </si>
  <si>
    <t>GENERAL NOTE:</t>
  </si>
  <si>
    <t xml:space="preserve">It is advised that the appointed contractor should subcontract all specialized installations to the manufacturers preferred or recommended merchants, to maintain mandatory guarantees or warranties and insurances for the installations and supplied products. </t>
  </si>
  <si>
    <t>All wall coverings, including paint colours should be verified once the contractor is on site as the colour codes may change due to amendments in industry norms/standards and compliances or manufacturer amendments.</t>
  </si>
  <si>
    <t>All floor finishes should be verified once the contractor is on site as specification codes may change due to amendments in industry norms/standards and compliances or manufacturer amendments.</t>
  </si>
  <si>
    <t>Eskom Corporate Identity must take precedence when considering all interior finishes, the contractor must obtain written approval from the designated professional before installation of any finishes.</t>
  </si>
  <si>
    <t>All indicated sanitaryware, including taps, mixer taps, wash hand basins, sinks, WC’s, should be verified once the contractor is on site as specification codes may change due to amendments in industry norms/standards and compliances or manufacturer amendments.</t>
  </si>
  <si>
    <t>QUALITY ASSURANCE:</t>
  </si>
  <si>
    <t>Under official Eskom Procurement Frameworks, the principal contractor is held contractually, financially, and legally liable for quality through the enforcement of the [Eskom Supplier Quality Management Specification paired with standard NEC3 contract conditions.</t>
  </si>
  <si>
    <r>
      <t>A contractor cannot be awarded an Eskom tender without completing and signing Form A (Tender &amp; Contract Quality Requirements). By signing this document, the contractor legally commits to satisfying both ISO 9001 standards and Eskom's exact material policies. If the contractor fails to fix the defect within the contractual window, Eskom reserves the right to assess the cost of having a third party rectify the defect and deduct th</t>
    </r>
    <r>
      <rPr>
        <i/>
        <sz val="12"/>
        <color theme="1"/>
        <rFont val="Arial Narrow"/>
        <family val="2"/>
      </rPr>
      <t>ose costs directly from the contractor.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</si>
</sst>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0.00;[Red]\-&quot;R&quot;#,##0.00"/>
    <numFmt numFmtId="44" formatCode="_-&quot;R&quot;* #,##0.00_-;\-&quot;R&quot;* #,##0.00_-;_-&quot;R&quot;* &quot;-&quot;??_-;_-@_-"/>
    <numFmt numFmtId="43" formatCode="_-* #,##0.00_-;\-* #,##0.00_-;_-* &quot;-&quot;??_-;_-@_-"/>
    <numFmt numFmtId="164" formatCode="_(* #,##0.00_);_(* \(#,##0.00\);_(* &quot;-&quot;??_);_(@_)"/>
    <numFmt numFmtId="165" formatCode="0_)"/>
    <numFmt numFmtId="166" formatCode="#,##0.0;[Red]\-#,##0.0"/>
    <numFmt numFmtId="167" formatCode="_-[$R-1C09]* #,##0.00_-;\-[$R-1C09]* #,##0.00_-;_-[$R-1C09]* &quot;-&quot;??_-;_-@_-"/>
    <numFmt numFmtId="168" formatCode="_(* #,##0.0_);_(* \(#,##0.0\);_(* &quot;-&quot;??_);_(@_)"/>
    <numFmt numFmtId="169" formatCode="&quot;R&quot;#,##0.00"/>
  </numFmts>
  <fonts count="50">
    <font>
      <sz val="11"/>
      <color theme="1"/>
      <name val="Calibri"/>
      <family val="2"/>
      <scheme val="minor"/>
    </font>
    <font>
      <sz val="11"/>
      <color theme="1"/>
      <name val="Calibri"/>
      <family val="2"/>
      <scheme val="minor"/>
    </font>
    <font>
      <sz val="10"/>
      <name val="Arial"/>
      <family val="2"/>
    </font>
    <font>
      <sz val="14"/>
      <color theme="1"/>
      <name val="Calibri"/>
      <family val="2"/>
      <scheme val="minor"/>
    </font>
    <font>
      <b/>
      <sz val="14"/>
      <color theme="1"/>
      <name val="Calibri"/>
      <family val="2"/>
      <scheme val="minor"/>
    </font>
    <font>
      <b/>
      <u/>
      <sz val="14"/>
      <color theme="1"/>
      <name val="Calibri"/>
      <family val="2"/>
      <scheme val="minor"/>
    </font>
    <font>
      <i/>
      <sz val="14"/>
      <color theme="1"/>
      <name val="Calibri"/>
      <family val="2"/>
      <scheme val="minor"/>
    </font>
    <font>
      <u/>
      <sz val="14"/>
      <color theme="1"/>
      <name val="Calibri"/>
      <family val="2"/>
      <scheme val="minor"/>
    </font>
    <font>
      <sz val="8"/>
      <name val="Calibri"/>
      <family val="2"/>
      <scheme val="minor"/>
    </font>
    <font>
      <sz val="14"/>
      <name val="Calibri"/>
      <family val="2"/>
      <scheme val="minor"/>
    </font>
    <font>
      <b/>
      <sz val="14"/>
      <name val="Calibri"/>
      <family val="2"/>
      <scheme val="minor"/>
    </font>
    <font>
      <sz val="11"/>
      <name val="Carlito"/>
    </font>
    <font>
      <b/>
      <u/>
      <sz val="14"/>
      <name val="Calibri"/>
      <family val="2"/>
      <scheme val="minor"/>
    </font>
    <font>
      <sz val="14"/>
      <color rgb="FF000000"/>
      <name val="Calibri"/>
      <family val="2"/>
      <scheme val="minor"/>
    </font>
    <font>
      <b/>
      <u/>
      <sz val="14"/>
      <color rgb="FF000000"/>
      <name val="Calibri"/>
      <family val="2"/>
      <scheme val="minor"/>
    </font>
    <font>
      <b/>
      <sz val="14"/>
      <color rgb="FF000000"/>
      <name val="Calibri"/>
      <family val="2"/>
      <scheme val="minor"/>
    </font>
    <font>
      <u/>
      <sz val="14"/>
      <name val="Calibri"/>
      <family val="2"/>
      <scheme val="minor"/>
    </font>
    <font>
      <sz val="11"/>
      <color theme="1"/>
      <name val="Calibri"/>
      <family val="2"/>
      <charset val="1"/>
    </font>
    <font>
      <i/>
      <sz val="14"/>
      <name val="Calibri"/>
      <family val="2"/>
      <scheme val="minor"/>
    </font>
    <font>
      <strike/>
      <sz val="14"/>
      <color rgb="FF000000"/>
      <name val="Calibri"/>
      <family val="2"/>
      <scheme val="minor"/>
    </font>
    <font>
      <strike/>
      <sz val="14"/>
      <name val="Calibri"/>
      <family val="2"/>
      <scheme val="minor"/>
    </font>
    <font>
      <u/>
      <sz val="14"/>
      <color rgb="FF000000"/>
      <name val="Calibri"/>
      <family val="2"/>
      <scheme val="minor"/>
    </font>
    <font>
      <i/>
      <sz val="14"/>
      <color rgb="FF000000"/>
      <name val="Calibri"/>
      <family val="2"/>
      <scheme val="minor"/>
    </font>
    <font>
      <sz val="11"/>
      <color theme="1"/>
      <name val="Arial Narrow"/>
    </font>
    <font>
      <b/>
      <sz val="24"/>
      <color theme="1"/>
      <name val="Arial Narrow"/>
    </font>
    <font>
      <b/>
      <sz val="16"/>
      <color theme="1"/>
      <name val="Arial Narrow"/>
    </font>
    <font>
      <b/>
      <sz val="18"/>
      <color theme="1"/>
      <name val="Arial Narrow"/>
    </font>
    <font>
      <b/>
      <sz val="11"/>
      <color theme="1"/>
      <name val="Arial Narrow"/>
    </font>
    <font>
      <b/>
      <sz val="9"/>
      <color theme="1"/>
      <name val="Arial Narrow"/>
    </font>
    <font>
      <sz val="9"/>
      <color theme="1"/>
      <name val="Arial Narrow"/>
    </font>
    <font>
      <b/>
      <u/>
      <sz val="16"/>
      <color theme="1"/>
      <name val="Arial Narrow"/>
    </font>
    <font>
      <sz val="14"/>
      <color theme="1"/>
      <name val="Arial Narrow"/>
    </font>
    <font>
      <b/>
      <sz val="12"/>
      <color theme="1"/>
      <name val="Arial Narrow"/>
    </font>
    <font>
      <b/>
      <sz val="14"/>
      <color theme="1"/>
      <name val="Arial Narrow"/>
    </font>
    <font>
      <b/>
      <sz val="16"/>
      <color theme="1"/>
      <name val="Calibri"/>
      <family val="2"/>
      <scheme val="minor"/>
    </font>
    <font>
      <b/>
      <sz val="12"/>
      <color theme="1"/>
      <name val="Arial"/>
      <family val="2"/>
    </font>
    <font>
      <sz val="12"/>
      <color theme="1"/>
      <name val="Times New Roman"/>
      <family val="1"/>
    </font>
    <font>
      <sz val="12"/>
      <color theme="1"/>
      <name val="Arial Narrow"/>
      <family val="2"/>
    </font>
    <font>
      <b/>
      <sz val="10"/>
      <color theme="1"/>
      <name val="Arial"/>
      <family val="2"/>
    </font>
    <font>
      <b/>
      <sz val="11"/>
      <color theme="1"/>
      <name val="Arial"/>
      <family val="2"/>
    </font>
    <font>
      <sz val="10"/>
      <color theme="1"/>
      <name val="Arial"/>
      <family val="2"/>
    </font>
    <font>
      <i/>
      <sz val="10"/>
      <color theme="1"/>
      <name val="Arial"/>
      <family val="2"/>
    </font>
    <font>
      <i/>
      <sz val="10"/>
      <color rgb="FF156082"/>
      <name val="Arial"/>
      <family val="2"/>
    </font>
    <font>
      <sz val="10"/>
      <color theme="1"/>
      <name val="Symbol"/>
      <family val="1"/>
      <charset val="2"/>
    </font>
    <font>
      <sz val="7"/>
      <color theme="1"/>
      <name val="Times New Roman"/>
      <family val="1"/>
    </font>
    <font>
      <sz val="5"/>
      <color theme="1"/>
      <name val="Symbol"/>
      <family val="1"/>
      <charset val="2"/>
    </font>
    <font>
      <b/>
      <sz val="11"/>
      <color rgb="FF000000"/>
      <name val="Arial"/>
      <family val="2"/>
    </font>
    <font>
      <u/>
      <sz val="10"/>
      <color theme="1"/>
      <name val="Arial"/>
      <family val="2"/>
    </font>
    <font>
      <sz val="11"/>
      <color theme="1"/>
      <name val="Arial"/>
      <family val="2"/>
    </font>
    <font>
      <i/>
      <sz val="12"/>
      <color theme="1"/>
      <name val="Arial Narrow"/>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auto="1"/>
      </right>
      <top/>
      <bottom/>
      <diagonal/>
    </border>
    <border>
      <left style="double">
        <color auto="1"/>
      </left>
      <right/>
      <top/>
      <bottom/>
      <diagonal/>
    </border>
    <border>
      <left style="thin">
        <color rgb="FF000000"/>
      </left>
      <right/>
      <top/>
      <bottom/>
      <diagonal/>
    </border>
    <border>
      <left/>
      <right/>
      <top style="thin">
        <color auto="1"/>
      </top>
      <bottom style="double">
        <color auto="1"/>
      </bottom>
      <diagonal/>
    </border>
    <border>
      <left style="double">
        <color auto="1"/>
      </left>
      <right/>
      <top style="thin">
        <color auto="1"/>
      </top>
      <bottom style="double">
        <color auto="1"/>
      </bottom>
      <diagonal/>
    </border>
    <border>
      <left style="thin">
        <color rgb="FF000000"/>
      </left>
      <right style="thin">
        <color indexed="64"/>
      </right>
      <top/>
      <bottom/>
      <diagonal/>
    </border>
    <border>
      <left style="double">
        <color auto="1"/>
      </left>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7">
    <xf numFmtId="0" fontId="0" fillId="0" borderId="0"/>
    <xf numFmtId="43"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xf numFmtId="0" fontId="2" fillId="0" borderId="0"/>
    <xf numFmtId="9" fontId="1" fillId="0" borderId="0" applyFont="0" applyFill="0" applyBorder="0" applyAlignment="0" applyProtection="0"/>
    <xf numFmtId="0" fontId="11" fillId="0" borderId="0"/>
    <xf numFmtId="4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0" fontId="2" fillId="0" borderId="0"/>
    <xf numFmtId="0" fontId="2" fillId="0" borderId="0"/>
    <xf numFmtId="0" fontId="1" fillId="0" borderId="0"/>
    <xf numFmtId="0" fontId="17" fillId="0" borderId="0"/>
  </cellStyleXfs>
  <cellXfs count="307">
    <xf numFmtId="0" fontId="0" fillId="0" borderId="0" xfId="0"/>
    <xf numFmtId="0" fontId="3" fillId="0" borderId="0" xfId="0" applyFont="1"/>
    <xf numFmtId="0" fontId="3" fillId="0" borderId="2" xfId="0" applyFont="1" applyBorder="1"/>
    <xf numFmtId="0" fontId="4" fillId="0" borderId="1" xfId="0" applyFont="1" applyBorder="1" applyAlignment="1">
      <alignment horizontal="right"/>
    </xf>
    <xf numFmtId="0" fontId="3" fillId="0" borderId="1" xfId="0" applyFont="1" applyBorder="1"/>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43" fontId="3" fillId="0" borderId="2" xfId="1" applyFont="1" applyBorder="1" applyAlignment="1">
      <alignment horizontal="center"/>
    </xf>
    <xf numFmtId="0" fontId="4" fillId="0" borderId="0" xfId="0" applyFont="1"/>
    <xf numFmtId="44" fontId="3" fillId="0" borderId="0" xfId="0" applyNumberFormat="1" applyFont="1"/>
    <xf numFmtId="43" fontId="3" fillId="0" borderId="2" xfId="1" applyFont="1" applyFill="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4" xfId="0" applyFont="1" applyBorder="1" applyAlignment="1">
      <alignment horizontal="center"/>
    </xf>
    <xf numFmtId="43" fontId="3" fillId="0" borderId="1" xfId="1" applyFont="1" applyBorder="1"/>
    <xf numFmtId="43" fontId="3" fillId="0" borderId="0" xfId="1" applyFont="1" applyAlignment="1">
      <alignment horizontal="center"/>
    </xf>
    <xf numFmtId="43" fontId="3" fillId="0" borderId="1" xfId="1" applyFont="1" applyFill="1" applyBorder="1"/>
    <xf numFmtId="43" fontId="3" fillId="0" borderId="1" xfId="1" applyFont="1" applyFill="1" applyBorder="1" applyAlignment="1">
      <alignment horizontal="center" vertical="center"/>
    </xf>
    <xf numFmtId="0" fontId="3" fillId="0" borderId="2" xfId="0" applyFont="1" applyBorder="1" applyAlignment="1">
      <alignment wrapText="1"/>
    </xf>
    <xf numFmtId="44" fontId="3" fillId="0" borderId="2" xfId="0" applyNumberFormat="1" applyFont="1" applyBorder="1"/>
    <xf numFmtId="44" fontId="4" fillId="0" borderId="2" xfId="0" applyNumberFormat="1" applyFont="1" applyBorder="1" applyAlignment="1">
      <alignment horizontal="center"/>
    </xf>
    <xf numFmtId="0" fontId="4" fillId="0" borderId="2" xfId="0" applyFont="1" applyBorder="1"/>
    <xf numFmtId="0" fontId="3" fillId="0" borderId="2" xfId="0" applyFont="1" applyBorder="1" applyAlignment="1">
      <alignment horizontal="center"/>
    </xf>
    <xf numFmtId="0" fontId="4" fillId="0" borderId="1" xfId="0" applyFont="1" applyBorder="1"/>
    <xf numFmtId="0" fontId="3" fillId="0" borderId="5" xfId="0" applyFont="1" applyBorder="1"/>
    <xf numFmtId="0" fontId="3" fillId="0" borderId="7" xfId="0" applyFont="1" applyBorder="1" applyAlignment="1">
      <alignment wrapText="1"/>
    </xf>
    <xf numFmtId="0" fontId="3" fillId="0" borderId="1" xfId="0" applyFont="1" applyBorder="1" applyAlignment="1">
      <alignment horizontal="center"/>
    </xf>
    <xf numFmtId="44" fontId="4" fillId="0" borderId="1" xfId="0" applyNumberFormat="1" applyFont="1" applyBorder="1"/>
    <xf numFmtId="44" fontId="3" fillId="0" borderId="7" xfId="0" applyNumberFormat="1" applyFont="1" applyBorder="1"/>
    <xf numFmtId="0" fontId="3" fillId="0" borderId="1" xfId="0" applyFont="1" applyBorder="1" applyAlignment="1">
      <alignment wrapText="1"/>
    </xf>
    <xf numFmtId="43" fontId="3" fillId="0" borderId="2" xfId="1" applyFont="1" applyFill="1" applyBorder="1" applyAlignment="1">
      <alignment horizontal="center"/>
    </xf>
    <xf numFmtId="43" fontId="4" fillId="0" borderId="2" xfId="1" applyFont="1" applyFill="1" applyBorder="1" applyAlignment="1">
      <alignment horizontal="center"/>
    </xf>
    <xf numFmtId="43" fontId="3" fillId="0" borderId="0" xfId="1" applyFont="1" applyFill="1" applyAlignment="1">
      <alignment horizontal="center"/>
    </xf>
    <xf numFmtId="0" fontId="3" fillId="0" borderId="2" xfId="0" applyFont="1" applyBorder="1" applyAlignment="1">
      <alignment horizontal="center" vertical="center" wrapText="1"/>
    </xf>
    <xf numFmtId="0" fontId="3" fillId="0" borderId="0" xfId="0" applyFont="1" applyAlignment="1">
      <alignment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12" fillId="0" borderId="1" xfId="0" applyFont="1" applyBorder="1" applyAlignment="1">
      <alignment horizontal="left" vertical="center" wrapText="1"/>
    </xf>
    <xf numFmtId="43" fontId="9" fillId="0" borderId="1" xfId="1" applyFont="1" applyFill="1" applyBorder="1"/>
    <xf numFmtId="43" fontId="10" fillId="0" borderId="1" xfId="1" applyFont="1" applyFill="1" applyBorder="1" applyAlignment="1">
      <alignment horizontal="right"/>
    </xf>
    <xf numFmtId="43" fontId="9" fillId="0" borderId="1" xfId="1" applyFont="1" applyBorder="1"/>
    <xf numFmtId="38" fontId="3" fillId="0" borderId="0" xfId="0" applyNumberFormat="1" applyFont="1" applyAlignment="1">
      <alignment horizontal="center" vertical="top"/>
    </xf>
    <xf numFmtId="38" fontId="3" fillId="0" borderId="6" xfId="0" applyNumberFormat="1" applyFont="1" applyBorder="1" applyAlignment="1">
      <alignment horizontal="center" vertical="top"/>
    </xf>
    <xf numFmtId="43" fontId="9" fillId="0" borderId="8" xfId="1" applyFont="1" applyFill="1" applyBorder="1" applyAlignment="1">
      <alignment horizontal="center" vertical="center" wrapText="1"/>
    </xf>
    <xf numFmtId="43" fontId="9" fillId="0" borderId="1" xfId="1" applyFont="1" applyFill="1" applyBorder="1" applyAlignment="1">
      <alignment horizontal="center" vertical="center" wrapText="1"/>
    </xf>
    <xf numFmtId="9" fontId="3" fillId="0" borderId="0" xfId="6" applyFont="1"/>
    <xf numFmtId="0" fontId="3" fillId="0" borderId="10" xfId="0" applyFont="1" applyBorder="1" applyAlignment="1">
      <alignment vertical="center"/>
    </xf>
    <xf numFmtId="0" fontId="5" fillId="0" borderId="2" xfId="0" applyFont="1" applyBorder="1" applyAlignment="1">
      <alignment horizontal="center" wrapText="1"/>
    </xf>
    <xf numFmtId="0" fontId="3" fillId="0" borderId="2" xfId="0" applyFont="1" applyBorder="1" applyAlignment="1">
      <alignment horizontal="left" vertical="top" wrapText="1"/>
    </xf>
    <xf numFmtId="43" fontId="13" fillId="0" borderId="1" xfId="1" applyFont="1" applyFill="1" applyBorder="1" applyAlignment="1">
      <alignment horizontal="center" vertical="center"/>
    </xf>
    <xf numFmtId="0" fontId="3"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wrapText="1"/>
    </xf>
    <xf numFmtId="43" fontId="13" fillId="0" borderId="0" xfId="1" applyFont="1" applyFill="1" applyAlignment="1">
      <alignment horizontal="center" vertical="center"/>
    </xf>
    <xf numFmtId="0" fontId="5" fillId="0" borderId="2" xfId="0" applyFont="1" applyBorder="1" applyAlignment="1">
      <alignment horizontal="left" vertical="center" wrapText="1"/>
    </xf>
    <xf numFmtId="43" fontId="3" fillId="0" borderId="3" xfId="1" applyFont="1" applyFill="1" applyBorder="1" applyAlignment="1">
      <alignment horizontal="center" vertical="center"/>
    </xf>
    <xf numFmtId="0" fontId="3" fillId="0" borderId="3" xfId="0" applyFont="1" applyBorder="1" applyAlignment="1">
      <alignment horizontal="center" vertical="center"/>
    </xf>
    <xf numFmtId="0" fontId="9" fillId="0" borderId="2" xfId="0" applyFont="1" applyBorder="1" applyAlignment="1">
      <alignment horizontal="left" vertical="center" wrapText="1"/>
    </xf>
    <xf numFmtId="0" fontId="3" fillId="0" borderId="0" xfId="0" applyFont="1" applyAlignment="1">
      <alignment wrapText="1"/>
    </xf>
    <xf numFmtId="0" fontId="3" fillId="0" borderId="0" xfId="0" applyFont="1" applyAlignment="1">
      <alignment horizontal="left" vertical="center" wrapText="1"/>
    </xf>
    <xf numFmtId="0" fontId="3" fillId="0" borderId="2" xfId="0" applyFont="1" applyBorder="1" applyAlignment="1">
      <alignment horizontal="center" vertical="center"/>
    </xf>
    <xf numFmtId="0" fontId="10" fillId="0" borderId="2" xfId="13" applyFont="1" applyBorder="1" applyAlignment="1" applyProtection="1">
      <alignment horizontal="justify" vertical="center" wrapText="1"/>
      <protection hidden="1"/>
    </xf>
    <xf numFmtId="0" fontId="9" fillId="0" borderId="0" xfId="0" applyFont="1" applyAlignment="1" applyProtection="1">
      <alignment horizontal="center" vertical="center"/>
      <protection hidden="1"/>
    </xf>
    <xf numFmtId="0" fontId="9" fillId="0" borderId="2" xfId="13" applyFont="1" applyBorder="1" applyAlignment="1" applyProtection="1">
      <alignment horizontal="justify" vertical="center" wrapText="1"/>
      <protection hidden="1"/>
    </xf>
    <xf numFmtId="0" fontId="9" fillId="0" borderId="3" xfId="0" applyFont="1" applyBorder="1" applyAlignment="1" applyProtection="1">
      <alignment horizontal="center" vertical="center"/>
      <protection hidden="1"/>
    </xf>
    <xf numFmtId="0" fontId="9" fillId="0" borderId="2" xfId="0" applyFont="1" applyBorder="1" applyAlignment="1" applyProtection="1">
      <alignment horizontal="center" vertical="center"/>
      <protection hidden="1"/>
    </xf>
    <xf numFmtId="0" fontId="3" fillId="0" borderId="2" xfId="14" applyFont="1" applyBorder="1" applyAlignment="1" applyProtection="1">
      <alignment horizontal="left" vertical="center" wrapText="1"/>
      <protection hidden="1"/>
    </xf>
    <xf numFmtId="0" fontId="16" fillId="0" borderId="2" xfId="13" applyFont="1" applyBorder="1" applyAlignment="1" applyProtection="1">
      <alignment horizontal="justify" vertical="center" wrapText="1"/>
      <protection hidden="1"/>
    </xf>
    <xf numFmtId="0" fontId="3" fillId="0" borderId="0" xfId="15" applyFont="1"/>
    <xf numFmtId="0" fontId="13" fillId="0" borderId="1" xfId="15" applyFont="1" applyBorder="1"/>
    <xf numFmtId="0" fontId="13" fillId="0" borderId="2" xfId="15" applyFont="1" applyBorder="1" applyAlignment="1">
      <alignment horizontal="center"/>
    </xf>
    <xf numFmtId="0" fontId="13" fillId="0" borderId="1" xfId="15" applyFont="1" applyBorder="1" applyAlignment="1">
      <alignment horizontal="left" vertical="top" wrapText="1"/>
    </xf>
    <xf numFmtId="0" fontId="13" fillId="0" borderId="0" xfId="15" applyFont="1" applyAlignment="1">
      <alignment horizontal="center" vertical="center"/>
    </xf>
    <xf numFmtId="0" fontId="5" fillId="0" borderId="1" xfId="15" applyFont="1" applyBorder="1" applyAlignment="1">
      <alignment horizontal="left" vertical="top" wrapText="1"/>
    </xf>
    <xf numFmtId="0" fontId="9" fillId="0" borderId="2" xfId="15" applyFont="1" applyBorder="1" applyAlignment="1">
      <alignment horizontal="center" vertical="center"/>
    </xf>
    <xf numFmtId="167" fontId="9" fillId="0" borderId="0" xfId="15" applyNumberFormat="1" applyFont="1" applyAlignment="1">
      <alignment vertical="center"/>
    </xf>
    <xf numFmtId="0" fontId="9" fillId="0" borderId="1" xfId="15" applyFont="1" applyBorder="1" applyAlignment="1">
      <alignment horizontal="justify" vertical="center" wrapText="1"/>
    </xf>
    <xf numFmtId="0" fontId="9" fillId="0" borderId="3" xfId="15" applyFont="1" applyBorder="1" applyAlignment="1">
      <alignment horizontal="center" vertical="center"/>
    </xf>
    <xf numFmtId="0" fontId="13" fillId="0" borderId="2" xfId="15" applyFont="1" applyBorder="1" applyAlignment="1">
      <alignment horizontal="center" vertical="center"/>
    </xf>
    <xf numFmtId="0" fontId="13" fillId="0" borderId="1" xfId="15" applyFont="1" applyBorder="1" applyAlignment="1">
      <alignment vertical="center" wrapText="1"/>
    </xf>
    <xf numFmtId="0" fontId="3" fillId="0" borderId="1" xfId="0" applyFont="1" applyBorder="1" applyAlignment="1">
      <alignment horizontal="left" vertical="top"/>
    </xf>
    <xf numFmtId="0" fontId="12" fillId="0" borderId="1" xfId="15" applyFont="1" applyBorder="1" applyAlignment="1">
      <alignment horizontal="justify" vertical="center" wrapText="1"/>
    </xf>
    <xf numFmtId="0" fontId="3" fillId="0" borderId="10" xfId="0" applyFont="1" applyBorder="1"/>
    <xf numFmtId="0" fontId="18" fillId="0" borderId="1" xfId="15" applyFont="1" applyBorder="1" applyAlignment="1">
      <alignment horizontal="justify" vertical="center" wrapText="1"/>
    </xf>
    <xf numFmtId="0" fontId="14" fillId="0" borderId="1" xfId="15" applyFont="1" applyBorder="1" applyAlignment="1">
      <alignment vertical="center" wrapText="1"/>
    </xf>
    <xf numFmtId="0" fontId="20" fillId="0" borderId="1" xfId="15" applyFont="1" applyBorder="1" applyAlignment="1">
      <alignment horizontal="justify" vertical="center" wrapText="1"/>
    </xf>
    <xf numFmtId="0" fontId="9" fillId="0" borderId="1" xfId="15" applyFont="1" applyBorder="1" applyAlignment="1">
      <alignment horizontal="justify" vertical="center"/>
    </xf>
    <xf numFmtId="169" fontId="13" fillId="0" borderId="1" xfId="15" applyNumberFormat="1" applyFont="1" applyBorder="1"/>
    <xf numFmtId="0" fontId="21" fillId="0" borderId="1" xfId="15" applyFont="1" applyBorder="1" applyAlignment="1">
      <alignment vertical="center" wrapText="1"/>
    </xf>
    <xf numFmtId="0" fontId="3" fillId="0" borderId="8" xfId="15" applyFont="1" applyBorder="1"/>
    <xf numFmtId="38" fontId="13" fillId="0" borderId="0" xfId="0" applyNumberFormat="1" applyFont="1" applyAlignment="1">
      <alignment horizontal="center" vertical="top"/>
    </xf>
    <xf numFmtId="0" fontId="13" fillId="0" borderId="2" xfId="0" applyFont="1" applyBorder="1" applyAlignment="1">
      <alignment wrapText="1"/>
    </xf>
    <xf numFmtId="44" fontId="13" fillId="0" borderId="2" xfId="0" applyNumberFormat="1" applyFont="1" applyBorder="1"/>
    <xf numFmtId="0" fontId="13" fillId="0" borderId="0" xfId="0" applyFont="1"/>
    <xf numFmtId="9" fontId="13" fillId="0" borderId="0" xfId="6" applyFont="1"/>
    <xf numFmtId="0" fontId="3" fillId="0" borderId="10" xfId="15" applyFont="1" applyBorder="1"/>
    <xf numFmtId="0" fontId="3" fillId="0" borderId="2" xfId="15" applyFont="1" applyBorder="1" applyAlignment="1">
      <alignment horizontal="center" vertical="center"/>
    </xf>
    <xf numFmtId="43" fontId="10" fillId="0" borderId="8" xfId="1" applyFont="1" applyFill="1" applyBorder="1" applyAlignment="1">
      <alignment horizontal="right"/>
    </xf>
    <xf numFmtId="43" fontId="13" fillId="0" borderId="1" xfId="1" applyFont="1" applyFill="1" applyBorder="1"/>
    <xf numFmtId="38" fontId="3" fillId="0" borderId="10" xfId="0" applyNumberFormat="1" applyFont="1" applyBorder="1" applyAlignment="1">
      <alignment horizontal="center" vertical="center"/>
    </xf>
    <xf numFmtId="0" fontId="19" fillId="0" borderId="2" xfId="15" applyFont="1" applyBorder="1" applyAlignment="1">
      <alignment horizontal="center" vertical="center"/>
    </xf>
    <xf numFmtId="0" fontId="20" fillId="0" borderId="3" xfId="15" applyFont="1" applyBorder="1" applyAlignment="1">
      <alignment horizontal="center" vertical="center"/>
    </xf>
    <xf numFmtId="167" fontId="20" fillId="0" borderId="0" xfId="15" applyNumberFormat="1" applyFont="1" applyAlignment="1">
      <alignment vertical="center"/>
    </xf>
    <xf numFmtId="0" fontId="13" fillId="0" borderId="1" xfId="0" applyFont="1" applyBorder="1" applyAlignment="1">
      <alignment horizontal="left" vertical="top" wrapText="1"/>
    </xf>
    <xf numFmtId="0" fontId="10" fillId="0" borderId="15" xfId="0" applyFont="1" applyBorder="1" applyAlignment="1">
      <alignment horizontal="center" vertical="center" wrapText="1"/>
    </xf>
    <xf numFmtId="43" fontId="10" fillId="0" borderId="15" xfId="1" applyFont="1" applyFill="1" applyBorder="1" applyAlignment="1">
      <alignment horizontal="center" vertical="center"/>
    </xf>
    <xf numFmtId="0" fontId="13" fillId="0" borderId="0" xfId="0" applyFont="1" applyAlignment="1">
      <alignment horizontal="left" vertical="top" wrapText="1"/>
    </xf>
    <xf numFmtId="0" fontId="13" fillId="0" borderId="2" xfId="0" applyFont="1" applyBorder="1" applyAlignment="1">
      <alignment horizontal="center"/>
    </xf>
    <xf numFmtId="0" fontId="13" fillId="0" borderId="1" xfId="0" applyFont="1" applyBorder="1"/>
    <xf numFmtId="44" fontId="9" fillId="0" borderId="1" xfId="0" applyNumberFormat="1" applyFont="1" applyBorder="1" applyAlignment="1">
      <alignment horizontal="center" vertical="center"/>
    </xf>
    <xf numFmtId="0" fontId="5" fillId="0" borderId="1" xfId="0" applyFont="1" applyBorder="1" applyAlignment="1">
      <alignment horizontal="left"/>
    </xf>
    <xf numFmtId="44" fontId="3" fillId="0" borderId="0" xfId="0" applyNumberFormat="1" applyFont="1" applyAlignment="1">
      <alignment horizontal="center"/>
    </xf>
    <xf numFmtId="0" fontId="5" fillId="0" borderId="1" xfId="0" applyFont="1" applyBorder="1"/>
    <xf numFmtId="0" fontId="5" fillId="0" borderId="1" xfId="0" applyFont="1" applyBorder="1" applyAlignment="1">
      <alignment horizontal="left" wrapText="1"/>
    </xf>
    <xf numFmtId="0" fontId="5" fillId="0" borderId="1" xfId="0" applyFont="1" applyBorder="1" applyAlignment="1">
      <alignment horizontal="center" wrapText="1"/>
    </xf>
    <xf numFmtId="0" fontId="5" fillId="0" borderId="1" xfId="0" applyFont="1" applyBorder="1" applyAlignment="1">
      <alignment wrapText="1"/>
    </xf>
    <xf numFmtId="0" fontId="3" fillId="0" borderId="10" xfId="0" applyFont="1" applyBorder="1" applyAlignment="1">
      <alignment wrapText="1"/>
    </xf>
    <xf numFmtId="0" fontId="3" fillId="0" borderId="10" xfId="0" applyFont="1" applyBorder="1" applyAlignment="1">
      <alignment horizontal="center"/>
    </xf>
    <xf numFmtId="44" fontId="3" fillId="0" borderId="10" xfId="0" applyNumberFormat="1" applyFont="1" applyBorder="1" applyAlignment="1">
      <alignment horizontal="center"/>
    </xf>
    <xf numFmtId="0" fontId="4" fillId="0" borderId="10" xfId="0" applyFont="1" applyBorder="1" applyAlignment="1">
      <alignment horizontal="right" vertical="center"/>
    </xf>
    <xf numFmtId="44" fontId="13" fillId="0" borderId="0" xfId="0" applyNumberFormat="1" applyFont="1" applyAlignment="1">
      <alignment horizontal="center" vertical="center"/>
    </xf>
    <xf numFmtId="0" fontId="4" fillId="0" borderId="2" xfId="0" applyFont="1" applyBorder="1" applyAlignment="1">
      <alignment horizontal="right" vertical="center"/>
    </xf>
    <xf numFmtId="44" fontId="9" fillId="0" borderId="0" xfId="0" applyNumberFormat="1" applyFont="1" applyAlignment="1">
      <alignment horizontal="center"/>
    </xf>
    <xf numFmtId="44" fontId="9" fillId="0" borderId="0" xfId="0" applyNumberFormat="1" applyFont="1" applyAlignment="1">
      <alignment horizontal="center" vertical="center"/>
    </xf>
    <xf numFmtId="44" fontId="9" fillId="0" borderId="8" xfId="0" applyNumberFormat="1" applyFont="1" applyBorder="1" applyAlignment="1">
      <alignment horizontal="center" vertical="center"/>
    </xf>
    <xf numFmtId="0" fontId="5" fillId="0" borderId="0" xfId="0" applyFont="1" applyAlignment="1">
      <alignment horizontal="left" vertical="top"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3" fillId="0" borderId="1" xfId="0" applyFont="1" applyBorder="1" applyAlignment="1">
      <alignment vertical="center"/>
    </xf>
    <xf numFmtId="44" fontId="9" fillId="0" borderId="1" xfId="0" applyNumberFormat="1" applyFont="1" applyBorder="1"/>
    <xf numFmtId="0" fontId="10" fillId="0" borderId="15" xfId="1" applyNumberFormat="1" applyFont="1" applyFill="1" applyBorder="1" applyAlignment="1">
      <alignment horizontal="center" vertical="center"/>
    </xf>
    <xf numFmtId="0" fontId="3" fillId="0" borderId="1"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0" fontId="3" fillId="0" borderId="2" xfId="1" applyNumberFormat="1" applyFont="1" applyFill="1" applyBorder="1" applyAlignment="1">
      <alignment horizontal="center"/>
    </xf>
    <xf numFmtId="0" fontId="9" fillId="0" borderId="2" xfId="1" applyNumberFormat="1" applyFont="1" applyFill="1" applyBorder="1" applyAlignment="1">
      <alignment horizontal="center" vertical="center"/>
    </xf>
    <xf numFmtId="0" fontId="3" fillId="0" borderId="1" xfId="1" applyNumberFormat="1" applyFont="1" applyFill="1" applyBorder="1" applyAlignment="1">
      <alignment horizontal="center"/>
    </xf>
    <xf numFmtId="0" fontId="1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6" applyNumberFormat="1" applyFont="1" applyFill="1" applyBorder="1" applyAlignment="1">
      <alignment horizontal="center" vertical="center"/>
    </xf>
    <xf numFmtId="0" fontId="3" fillId="0" borderId="2" xfId="1" applyNumberFormat="1" applyFont="1" applyBorder="1" applyAlignment="1">
      <alignment horizontal="center" vertical="center"/>
    </xf>
    <xf numFmtId="0" fontId="4" fillId="0" borderId="2"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9" fillId="0" borderId="2" xfId="0" applyFont="1" applyBorder="1" applyAlignment="1">
      <alignment horizontal="center" vertical="center"/>
    </xf>
    <xf numFmtId="0" fontId="3" fillId="0" borderId="3" xfId="1" applyNumberFormat="1" applyFont="1" applyFill="1" applyBorder="1" applyAlignment="1">
      <alignment horizontal="center" vertical="center"/>
    </xf>
    <xf numFmtId="0" fontId="4" fillId="0" borderId="2" xfId="1" applyNumberFormat="1" applyFont="1" applyFill="1" applyBorder="1" applyAlignment="1">
      <alignment horizontal="center"/>
    </xf>
    <xf numFmtId="0" fontId="4" fillId="0" borderId="10" xfId="0" applyFont="1" applyBorder="1" applyAlignment="1">
      <alignment horizontal="center" vertical="center"/>
    </xf>
    <xf numFmtId="0" fontId="3" fillId="0" borderId="2" xfId="15" applyFont="1" applyBorder="1" applyAlignment="1">
      <alignment horizontal="center"/>
    </xf>
    <xf numFmtId="0" fontId="4" fillId="0" borderId="2" xfId="0" applyFont="1" applyBorder="1" applyAlignment="1">
      <alignment horizontal="center"/>
    </xf>
    <xf numFmtId="43" fontId="3" fillId="0" borderId="0" xfId="0" applyNumberFormat="1" applyFont="1" applyAlignment="1">
      <alignment horizontal="left"/>
    </xf>
    <xf numFmtId="43" fontId="10" fillId="0" borderId="15" xfId="0" applyNumberFormat="1" applyFont="1" applyBorder="1" applyAlignment="1">
      <alignment horizontal="left" vertical="center"/>
    </xf>
    <xf numFmtId="43" fontId="13" fillId="0" borderId="9" xfId="0" applyNumberFormat="1" applyFont="1" applyBorder="1" applyAlignment="1">
      <alignment horizontal="left"/>
    </xf>
    <xf numFmtId="43" fontId="3" fillId="0" borderId="9" xfId="0" applyNumberFormat="1" applyFont="1" applyBorder="1" applyAlignment="1">
      <alignment horizontal="left"/>
    </xf>
    <xf numFmtId="43" fontId="3" fillId="0" borderId="9" xfId="0" applyNumberFormat="1" applyFont="1" applyBorder="1" applyAlignment="1">
      <alignment horizontal="left" vertical="center"/>
    </xf>
    <xf numFmtId="43" fontId="13" fillId="0" borderId="9" xfId="15" applyNumberFormat="1" applyFont="1" applyBorder="1" applyAlignment="1">
      <alignment horizontal="left"/>
    </xf>
    <xf numFmtId="43" fontId="13" fillId="0" borderId="0" xfId="15" applyNumberFormat="1" applyFont="1" applyAlignment="1">
      <alignment horizontal="left"/>
    </xf>
    <xf numFmtId="43" fontId="4" fillId="0" borderId="11" xfId="0" applyNumberFormat="1" applyFont="1" applyBorder="1" applyAlignment="1">
      <alignment horizontal="left"/>
    </xf>
    <xf numFmtId="43" fontId="9" fillId="0" borderId="9" xfId="0" applyNumberFormat="1" applyFont="1" applyBorder="1" applyAlignment="1">
      <alignment horizontal="left" vertical="center"/>
    </xf>
    <xf numFmtId="43" fontId="9" fillId="0" borderId="9" xfId="8" applyNumberFormat="1" applyFont="1" applyFill="1" applyBorder="1" applyAlignment="1">
      <alignment horizontal="left" vertical="center"/>
    </xf>
    <xf numFmtId="43" fontId="9" fillId="0" borderId="9" xfId="0" applyNumberFormat="1" applyFont="1" applyBorder="1" applyAlignment="1">
      <alignment horizontal="left"/>
    </xf>
    <xf numFmtId="43" fontId="4" fillId="0" borderId="12" xfId="0" applyNumberFormat="1" applyFont="1" applyBorder="1" applyAlignment="1">
      <alignment horizontal="left"/>
    </xf>
    <xf numFmtId="43" fontId="10" fillId="0" borderId="12" xfId="0" applyNumberFormat="1" applyFont="1" applyBorder="1" applyAlignment="1">
      <alignment horizontal="left"/>
    </xf>
    <xf numFmtId="43" fontId="9" fillId="0" borderId="9" xfId="1" applyFont="1" applyFill="1" applyBorder="1" applyAlignment="1">
      <alignment horizontal="left"/>
    </xf>
    <xf numFmtId="43" fontId="3" fillId="0" borderId="9" xfId="8" applyNumberFormat="1" applyFont="1" applyFill="1" applyBorder="1" applyAlignment="1">
      <alignment horizontal="left"/>
    </xf>
    <xf numFmtId="43" fontId="4" fillId="0" borderId="14" xfId="8" applyNumberFormat="1" applyFont="1" applyFill="1" applyBorder="1" applyAlignment="1">
      <alignment horizontal="left"/>
    </xf>
    <xf numFmtId="43" fontId="13" fillId="0" borderId="9" xfId="0" applyNumberFormat="1" applyFont="1" applyBorder="1" applyAlignment="1">
      <alignment horizontal="left" vertical="center"/>
    </xf>
    <xf numFmtId="43" fontId="13" fillId="0" borderId="9" xfId="8" applyNumberFormat="1" applyFont="1" applyFill="1" applyBorder="1" applyAlignment="1">
      <alignment horizontal="left" vertical="center"/>
    </xf>
    <xf numFmtId="43" fontId="15" fillId="0" borderId="14" xfId="8" applyNumberFormat="1" applyFont="1" applyFill="1" applyBorder="1" applyAlignment="1">
      <alignment horizontal="left"/>
    </xf>
    <xf numFmtId="43" fontId="9" fillId="0" borderId="9" xfId="8" applyNumberFormat="1" applyFont="1" applyFill="1" applyBorder="1" applyAlignment="1">
      <alignment horizontal="left"/>
    </xf>
    <xf numFmtId="0" fontId="3" fillId="0" borderId="1" xfId="0" quotePrefix="1" applyFont="1" applyBorder="1" applyAlignment="1">
      <alignment horizontal="left" vertical="top" wrapText="1"/>
    </xf>
    <xf numFmtId="43" fontId="19" fillId="0" borderId="9" xfId="15" applyNumberFormat="1" applyFont="1" applyBorder="1" applyAlignment="1">
      <alignment horizontal="left"/>
    </xf>
    <xf numFmtId="166" fontId="3" fillId="0" borderId="10" xfId="1" applyNumberFormat="1" applyFont="1" applyFill="1" applyBorder="1" applyAlignment="1">
      <alignment horizontal="center" vertical="center"/>
    </xf>
    <xf numFmtId="166" fontId="3" fillId="0" borderId="10" xfId="0" applyNumberFormat="1" applyFont="1" applyBorder="1" applyAlignment="1">
      <alignment horizontal="center" vertical="center"/>
    </xf>
    <xf numFmtId="166" fontId="3" fillId="0" borderId="13" xfId="0" applyNumberFormat="1" applyFont="1" applyBorder="1"/>
    <xf numFmtId="166" fontId="3" fillId="0" borderId="13" xfId="0" applyNumberFormat="1" applyFont="1" applyBorder="1" applyAlignment="1">
      <alignment horizontal="center" vertical="center"/>
    </xf>
    <xf numFmtId="0" fontId="21" fillId="0" borderId="1" xfId="15" applyFont="1" applyBorder="1" applyAlignment="1">
      <alignment horizontal="left" vertical="top" wrapText="1"/>
    </xf>
    <xf numFmtId="0" fontId="21" fillId="0" borderId="1" xfId="0" applyFont="1" applyBorder="1" applyAlignment="1">
      <alignment horizontal="left" vertical="top" wrapText="1"/>
    </xf>
    <xf numFmtId="0" fontId="22" fillId="0" borderId="1" xfId="0" applyFont="1" applyBorder="1" applyAlignment="1">
      <alignment horizontal="left" vertical="top" wrapText="1"/>
    </xf>
    <xf numFmtId="0" fontId="12" fillId="0" borderId="2" xfId="13" applyFont="1" applyBorder="1" applyAlignment="1" applyProtection="1">
      <alignment horizontal="justify" vertical="center" wrapText="1"/>
      <protection hidden="1"/>
    </xf>
    <xf numFmtId="0" fontId="10" fillId="0" borderId="0" xfId="0" applyFont="1" applyAlignment="1" applyProtection="1">
      <alignment horizontal="center" vertical="center"/>
      <protection hidden="1"/>
    </xf>
    <xf numFmtId="0" fontId="10" fillId="0" borderId="2" xfId="0" applyFont="1" applyBorder="1" applyAlignment="1" applyProtection="1">
      <alignment horizontal="center" vertical="center"/>
      <protection hidden="1"/>
    </xf>
    <xf numFmtId="43" fontId="10" fillId="0" borderId="1" xfId="1" applyFont="1" applyFill="1" applyBorder="1"/>
    <xf numFmtId="43" fontId="4" fillId="0" borderId="9" xfId="0" applyNumberFormat="1" applyFont="1" applyBorder="1" applyAlignment="1">
      <alignment horizontal="left"/>
    </xf>
    <xf numFmtId="0" fontId="4" fillId="0" borderId="10" xfId="0" applyFont="1" applyBorder="1"/>
    <xf numFmtId="43" fontId="4" fillId="0" borderId="0" xfId="1" applyFont="1" applyFill="1" applyAlignment="1">
      <alignment horizontal="center"/>
    </xf>
    <xf numFmtId="0" fontId="18" fillId="0" borderId="2" xfId="13" applyFont="1" applyBorder="1" applyAlignment="1" applyProtection="1">
      <alignment horizontal="justify" vertical="center" wrapText="1"/>
      <protection hidden="1"/>
    </xf>
    <xf numFmtId="0" fontId="7" fillId="0" borderId="1" xfId="0" applyFont="1" applyBorder="1" applyAlignment="1">
      <alignment wrapText="1"/>
    </xf>
    <xf numFmtId="0" fontId="7" fillId="0" borderId="1" xfId="0" applyFont="1" applyBorder="1"/>
    <xf numFmtId="0" fontId="7" fillId="0" borderId="1" xfId="0" applyFont="1" applyBorder="1" applyAlignment="1">
      <alignment horizontal="left" wrapText="1"/>
    </xf>
    <xf numFmtId="0" fontId="18" fillId="0" borderId="1" xfId="0" applyFont="1" applyBorder="1" applyAlignment="1">
      <alignment horizontal="left" vertical="center" wrapText="1"/>
    </xf>
    <xf numFmtId="0" fontId="7" fillId="0" borderId="0" xfId="0" applyFont="1" applyAlignment="1">
      <alignment wrapText="1"/>
    </xf>
    <xf numFmtId="0" fontId="6" fillId="0" borderId="2" xfId="0" applyFont="1" applyBorder="1" applyAlignment="1">
      <alignment vertical="center" wrapText="1"/>
    </xf>
    <xf numFmtId="0" fontId="18" fillId="0" borderId="2" xfId="0" applyFont="1" applyBorder="1" applyAlignment="1">
      <alignment horizontal="left" vertical="center" wrapText="1"/>
    </xf>
    <xf numFmtId="0" fontId="6" fillId="0" borderId="1" xfId="0" applyFont="1" applyBorder="1"/>
    <xf numFmtId="0" fontId="6" fillId="0" borderId="1" xfId="0" applyFont="1" applyBorder="1" applyAlignment="1">
      <alignment wrapText="1"/>
    </xf>
    <xf numFmtId="8" fontId="3" fillId="0" borderId="1" xfId="1" applyNumberFormat="1" applyFont="1" applyFill="1" applyBorder="1"/>
    <xf numFmtId="0" fontId="23" fillId="2" borderId="0" xfId="0" applyFont="1" applyFill="1"/>
    <xf numFmtId="0" fontId="23" fillId="2" borderId="7" xfId="0" applyFont="1" applyFill="1" applyBorder="1"/>
    <xf numFmtId="0" fontId="23" fillId="2" borderId="16" xfId="0" applyFont="1" applyFill="1" applyBorder="1"/>
    <xf numFmtId="0" fontId="23" fillId="2" borderId="1" xfId="0" applyFont="1" applyFill="1" applyBorder="1"/>
    <xf numFmtId="0" fontId="24" fillId="2" borderId="0" xfId="0" applyFont="1" applyFill="1" applyAlignment="1">
      <alignment horizontal="center" vertical="center"/>
    </xf>
    <xf numFmtId="0" fontId="24" fillId="2" borderId="3" xfId="0" applyFont="1" applyFill="1" applyBorder="1" applyAlignment="1">
      <alignment horizontal="center" vertical="center"/>
    </xf>
    <xf numFmtId="0" fontId="25" fillId="2" borderId="7" xfId="0" applyFont="1" applyFill="1" applyBorder="1" applyAlignment="1">
      <alignment horizontal="center"/>
    </xf>
    <xf numFmtId="0" fontId="25" fillId="2" borderId="16" xfId="0" applyFont="1" applyFill="1" applyBorder="1" applyAlignment="1">
      <alignment horizontal="center"/>
    </xf>
    <xf numFmtId="0" fontId="25" fillId="2" borderId="6" xfId="0" applyFont="1" applyFill="1" applyBorder="1" applyAlignment="1">
      <alignment horizontal="center"/>
    </xf>
    <xf numFmtId="0" fontId="27" fillId="2" borderId="1" xfId="0" applyFont="1" applyFill="1" applyBorder="1"/>
    <xf numFmtId="0" fontId="27" fillId="2" borderId="0" xfId="0" applyFont="1" applyFill="1"/>
    <xf numFmtId="0" fontId="27" fillId="2" borderId="3" xfId="0" applyFont="1" applyFill="1" applyBorder="1"/>
    <xf numFmtId="0" fontId="28" fillId="2" borderId="1" xfId="0" applyFont="1" applyFill="1" applyBorder="1"/>
    <xf numFmtId="0" fontId="29" fillId="2" borderId="1" xfId="0" applyFont="1" applyFill="1" applyBorder="1"/>
    <xf numFmtId="0" fontId="27" fillId="2" borderId="0" xfId="0" applyFont="1" applyFill="1" applyAlignment="1">
      <alignment horizontal="center"/>
    </xf>
    <xf numFmtId="0" fontId="27" fillId="2" borderId="3" xfId="0" applyFont="1" applyFill="1" applyBorder="1" applyAlignment="1">
      <alignment horizontal="center"/>
    </xf>
    <xf numFmtId="0" fontId="30" fillId="2" borderId="1" xfId="0" applyFont="1" applyFill="1" applyBorder="1"/>
    <xf numFmtId="0" fontId="25" fillId="2" borderId="0" xfId="0" applyFont="1" applyFill="1"/>
    <xf numFmtId="0" fontId="23" fillId="2" borderId="3" xfId="0" applyFont="1" applyFill="1" applyBorder="1"/>
    <xf numFmtId="0" fontId="25" fillId="2" borderId="1" xfId="0" applyFont="1" applyFill="1" applyBorder="1"/>
    <xf numFmtId="0" fontId="23" fillId="2" borderId="18" xfId="0" applyFont="1" applyFill="1" applyBorder="1"/>
    <xf numFmtId="0" fontId="23" fillId="2" borderId="19" xfId="0" applyFont="1" applyFill="1" applyBorder="1"/>
    <xf numFmtId="0" fontId="23" fillId="2" borderId="20" xfId="0" applyFont="1" applyFill="1" applyBorder="1"/>
    <xf numFmtId="0" fontId="31" fillId="2" borderId="1" xfId="0" applyFont="1" applyFill="1" applyBorder="1"/>
    <xf numFmtId="0" fontId="32" fillId="2" borderId="1" xfId="0" applyFont="1" applyFill="1" applyBorder="1"/>
    <xf numFmtId="0" fontId="33" fillId="2" borderId="1" xfId="0" applyFont="1" applyFill="1" applyBorder="1"/>
    <xf numFmtId="0" fontId="23" fillId="2" borderId="6" xfId="0" applyFont="1" applyFill="1" applyBorder="1"/>
    <xf numFmtId="0" fontId="23" fillId="2" borderId="5" xfId="0" applyFont="1" applyFill="1" applyBorder="1"/>
    <xf numFmtId="0" fontId="23" fillId="2" borderId="4" xfId="0" applyFont="1" applyFill="1" applyBorder="1"/>
    <xf numFmtId="0" fontId="23" fillId="2" borderId="17" xfId="0" applyFont="1" applyFill="1" applyBorder="1"/>
    <xf numFmtId="0" fontId="3" fillId="0" borderId="0" xfId="0" applyFont="1" applyAlignment="1">
      <alignment vertical="center" wrapText="1"/>
    </xf>
    <xf numFmtId="8" fontId="3" fillId="0" borderId="1" xfId="1" applyNumberFormat="1" applyFont="1" applyBorder="1"/>
    <xf numFmtId="0" fontId="3" fillId="0" borderId="21" xfId="0" applyFont="1" applyBorder="1" applyAlignment="1">
      <alignment horizontal="center"/>
    </xf>
    <xf numFmtId="0" fontId="4" fillId="0" borderId="22" xfId="0" applyFont="1" applyBorder="1" applyAlignment="1">
      <alignment horizontal="right"/>
    </xf>
    <xf numFmtId="44" fontId="4" fillId="0" borderId="22" xfId="0" applyNumberFormat="1" applyFont="1" applyBorder="1"/>
    <xf numFmtId="0" fontId="3" fillId="0" borderId="13" xfId="0" applyFont="1" applyBorder="1"/>
    <xf numFmtId="0" fontId="13" fillId="0" borderId="13" xfId="0" applyFont="1" applyBorder="1" applyAlignment="1">
      <alignment horizontal="center" vertical="center"/>
    </xf>
    <xf numFmtId="168" fontId="3" fillId="0" borderId="10" xfId="1" applyNumberFormat="1" applyFont="1" applyFill="1" applyBorder="1" applyAlignment="1">
      <alignment horizontal="right" vertical="top"/>
    </xf>
    <xf numFmtId="0" fontId="13" fillId="0" borderId="10" xfId="15" applyFont="1" applyBorder="1" applyAlignment="1">
      <alignment horizontal="center" vertical="center"/>
    </xf>
    <xf numFmtId="38" fontId="13" fillId="0" borderId="10" xfId="15" applyNumberFormat="1" applyFont="1" applyBorder="1" applyAlignment="1">
      <alignment horizontal="center" vertical="center"/>
    </xf>
    <xf numFmtId="166" fontId="13" fillId="0" borderId="10" xfId="15" applyNumberFormat="1" applyFont="1" applyBorder="1" applyAlignment="1">
      <alignment horizontal="center" vertical="center"/>
    </xf>
    <xf numFmtId="40" fontId="13" fillId="0" borderId="10" xfId="15" applyNumberFormat="1" applyFont="1" applyBorder="1" applyAlignment="1">
      <alignment horizontal="center" vertical="center"/>
    </xf>
    <xf numFmtId="166" fontId="3" fillId="0" borderId="10" xfId="15" applyNumberFormat="1" applyFont="1" applyBorder="1"/>
    <xf numFmtId="166" fontId="3" fillId="0" borderId="10" xfId="0" applyNumberFormat="1" applyFont="1" applyBorder="1"/>
    <xf numFmtId="166" fontId="4" fillId="0" borderId="10" xfId="0" applyNumberFormat="1" applyFont="1" applyBorder="1" applyAlignment="1">
      <alignment horizontal="center" vertical="center"/>
    </xf>
    <xf numFmtId="40" fontId="3" fillId="0" borderId="10" xfId="0" applyNumberFormat="1" applyFont="1" applyBorder="1" applyAlignment="1">
      <alignment horizontal="center" vertical="center"/>
    </xf>
    <xf numFmtId="166" fontId="19" fillId="0" borderId="10" xfId="15" applyNumberFormat="1" applyFont="1" applyBorder="1" applyAlignment="1">
      <alignment horizontal="center" vertical="center"/>
    </xf>
    <xf numFmtId="43" fontId="3" fillId="0" borderId="9" xfId="0" applyNumberFormat="1" applyFont="1" applyBorder="1" applyAlignment="1">
      <alignment horizontal="right"/>
    </xf>
    <xf numFmtId="0" fontId="25" fillId="2" borderId="5" xfId="0" applyFont="1" applyFill="1" applyBorder="1" applyAlignment="1">
      <alignment horizontal="center"/>
    </xf>
    <xf numFmtId="0" fontId="25" fillId="2" borderId="4" xfId="0" applyFont="1" applyFill="1" applyBorder="1" applyAlignment="1">
      <alignment horizontal="center"/>
    </xf>
    <xf numFmtId="0" fontId="25" fillId="2" borderId="17" xfId="0" applyFont="1" applyFill="1" applyBorder="1" applyAlignment="1">
      <alignment horizontal="center"/>
    </xf>
    <xf numFmtId="0" fontId="24" fillId="2" borderId="7"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0" xfId="0" applyFont="1" applyFill="1" applyAlignment="1">
      <alignment horizontal="center" vertical="center"/>
    </xf>
    <xf numFmtId="0" fontId="24" fillId="2" borderId="3"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7" xfId="0" applyFont="1" applyFill="1" applyBorder="1" applyAlignment="1">
      <alignment horizontal="center" vertical="center"/>
    </xf>
    <xf numFmtId="0" fontId="25" fillId="2" borderId="7" xfId="0" applyFont="1" applyFill="1" applyBorder="1" applyAlignment="1">
      <alignment horizontal="center"/>
    </xf>
    <xf numFmtId="0" fontId="25" fillId="2" borderId="16" xfId="0" applyFont="1" applyFill="1" applyBorder="1" applyAlignment="1">
      <alignment horizontal="center"/>
    </xf>
    <xf numFmtId="0" fontId="25" fillId="2" borderId="6" xfId="0" applyFont="1" applyFill="1" applyBorder="1" applyAlignment="1">
      <alignment horizontal="center"/>
    </xf>
    <xf numFmtId="0" fontId="26" fillId="2" borderId="1" xfId="0" applyFont="1" applyFill="1" applyBorder="1" applyAlignment="1">
      <alignment horizontal="center"/>
    </xf>
    <xf numFmtId="0" fontId="26" fillId="2" borderId="0" xfId="0" applyFont="1" applyFill="1" applyAlignment="1">
      <alignment horizontal="center"/>
    </xf>
    <xf numFmtId="0" fontId="26" fillId="2" borderId="3" xfId="0" applyFont="1" applyFill="1" applyBorder="1" applyAlignment="1">
      <alignment horizontal="center"/>
    </xf>
    <xf numFmtId="0" fontId="3" fillId="0" borderId="0" xfId="0" applyFont="1" applyBorder="1"/>
    <xf numFmtId="0" fontId="3" fillId="0" borderId="0" xfId="0" applyFont="1" applyBorder="1" applyAlignment="1">
      <alignment wrapText="1"/>
    </xf>
    <xf numFmtId="0" fontId="3" fillId="0" borderId="0" xfId="0" applyFont="1" applyBorder="1" applyAlignment="1">
      <alignment horizontal="center"/>
    </xf>
    <xf numFmtId="0" fontId="3" fillId="0" borderId="0" xfId="0" applyFont="1" applyBorder="1" applyAlignment="1">
      <alignment horizontal="center" vertical="center"/>
    </xf>
    <xf numFmtId="43" fontId="3" fillId="0" borderId="0" xfId="0" applyNumberFormat="1" applyFont="1" applyBorder="1" applyAlignment="1">
      <alignment horizontal="left"/>
    </xf>
    <xf numFmtId="0" fontId="3" fillId="2" borderId="0" xfId="0" applyFont="1" applyFill="1" applyBorder="1"/>
    <xf numFmtId="166" fontId="10" fillId="0" borderId="15"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0" fontId="3" fillId="0" borderId="4" xfId="0" applyFont="1" applyBorder="1" applyAlignment="1">
      <alignment horizontal="center" vertical="center"/>
    </xf>
    <xf numFmtId="43" fontId="3" fillId="0" borderId="4" xfId="0" applyNumberFormat="1" applyFont="1" applyBorder="1" applyAlignment="1">
      <alignment horizontal="left"/>
    </xf>
    <xf numFmtId="0" fontId="34" fillId="2" borderId="0" xfId="0" applyFont="1" applyFill="1" applyBorder="1" applyAlignment="1">
      <alignment wrapText="1"/>
    </xf>
    <xf numFmtId="0" fontId="35"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38" fillId="0" borderId="0" xfId="0" applyFont="1" applyAlignment="1">
      <alignment horizontal="left" vertical="center" indent="1"/>
    </xf>
    <xf numFmtId="0" fontId="40" fillId="0" borderId="0" xfId="0" applyFont="1" applyAlignment="1">
      <alignment horizontal="left" vertical="center" indent="1"/>
    </xf>
    <xf numFmtId="0" fontId="43" fillId="0" borderId="0" xfId="0" applyFont="1" applyAlignment="1">
      <alignment horizontal="left" vertical="center" indent="7"/>
    </xf>
    <xf numFmtId="0" fontId="40" fillId="0" borderId="0" xfId="0" applyFont="1" applyAlignment="1">
      <alignment horizontal="left" vertical="center" indent="3"/>
    </xf>
    <xf numFmtId="0" fontId="40" fillId="0" borderId="0" xfId="0" applyFont="1" applyAlignment="1">
      <alignment horizontal="left" vertical="center" indent="5"/>
    </xf>
    <xf numFmtId="0" fontId="45" fillId="0" borderId="0" xfId="0" applyFont="1" applyAlignment="1">
      <alignment horizontal="left" vertical="center" indent="2"/>
    </xf>
    <xf numFmtId="0" fontId="45" fillId="0" borderId="0" xfId="0" applyFont="1" applyAlignment="1">
      <alignment horizontal="left" vertical="center" indent="4"/>
    </xf>
    <xf numFmtId="0" fontId="43" fillId="0" borderId="0" xfId="0" applyFont="1" applyAlignment="1">
      <alignment horizontal="left" vertical="center" indent="5"/>
    </xf>
    <xf numFmtId="0" fontId="40" fillId="0" borderId="0" xfId="0" applyFont="1" applyAlignment="1">
      <alignment horizontal="left" vertical="center" indent="2"/>
    </xf>
    <xf numFmtId="0" fontId="40" fillId="0" borderId="0" xfId="0" applyFont="1" applyAlignment="1">
      <alignment horizontal="left" vertical="center" indent="6"/>
    </xf>
    <xf numFmtId="0" fontId="40" fillId="0" borderId="0" xfId="0" applyFont="1" applyAlignment="1">
      <alignment horizontal="left" vertical="center" indent="12"/>
    </xf>
    <xf numFmtId="0" fontId="46" fillId="0" borderId="0" xfId="0" applyFont="1" applyAlignment="1">
      <alignment vertical="center"/>
    </xf>
    <xf numFmtId="0" fontId="47" fillId="0" borderId="0" xfId="0" applyFont="1" applyAlignment="1">
      <alignment vertical="center"/>
    </xf>
    <xf numFmtId="0" fontId="43" fillId="0" borderId="0" xfId="0" applyFont="1" applyAlignment="1">
      <alignment horizontal="left" vertical="center" indent="3"/>
    </xf>
    <xf numFmtId="0" fontId="47" fillId="0" borderId="0" xfId="0" applyFont="1" applyAlignment="1">
      <alignment horizontal="left" vertical="center" indent="1"/>
    </xf>
    <xf numFmtId="0" fontId="40" fillId="0" borderId="0" xfId="0" applyFont="1" applyAlignment="1">
      <alignment horizontal="left" vertical="center" indent="7"/>
    </xf>
    <xf numFmtId="0" fontId="38" fillId="0" borderId="23" xfId="0" applyFont="1" applyBorder="1" applyAlignment="1">
      <alignment vertical="center" wrapText="1"/>
    </xf>
    <xf numFmtId="0" fontId="38"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1" fillId="0" borderId="0" xfId="0" applyFont="1" applyAlignment="1">
      <alignment vertical="center"/>
    </xf>
  </cellXfs>
  <cellStyles count="17">
    <cellStyle name="Comma" xfId="1" builtinId="3"/>
    <cellStyle name="Comma 2" xfId="9" xr:uid="{8DABDAC3-1E81-449C-9614-8DA0392E1492}"/>
    <cellStyle name="Comma 2 2" xfId="2" xr:uid="{F31645E9-1344-4657-A123-80E4A8808CCF}"/>
    <cellStyle name="Comma 2 2 2" xfId="10" xr:uid="{959FE46B-753C-430A-B3B1-113663683325}"/>
    <cellStyle name="Comma 4" xfId="3" xr:uid="{5C294E3A-3F06-4CE8-895B-DA6062E1BFE0}"/>
    <cellStyle name="Comma 4 2" xfId="11" xr:uid="{8FB7B763-15F4-490C-9AA8-A129F1DEB7BC}"/>
    <cellStyle name="Currency" xfId="8" builtinId="4"/>
    <cellStyle name="Currency 2" xfId="12" xr:uid="{BCB1AA85-FAEA-47E7-8910-869FC5724B46}"/>
    <cellStyle name="Normal" xfId="0" builtinId="0"/>
    <cellStyle name="Normal 2" xfId="5" xr:uid="{9C5F7501-FDC9-40B9-9DFD-93CA5C1C0F13}"/>
    <cellStyle name="Normal 2 2" xfId="4" xr:uid="{FE186529-8824-43E6-A5F0-02E89339FC30}"/>
    <cellStyle name="Normal 2 3" xfId="15" xr:uid="{6A248D9C-14D0-4510-BDFE-9491F67D1860}"/>
    <cellStyle name="Normal 3" xfId="7" xr:uid="{12F7D104-3574-4484-A153-F69624D1A6AA}"/>
    <cellStyle name="Normal 4" xfId="16" xr:uid="{54116798-BDFD-41CE-9136-311E14514EFB}"/>
    <cellStyle name="Normal_Alterations" xfId="13" xr:uid="{746394E9-F60E-4FAF-A220-07697CC8B8FE}"/>
    <cellStyle name="Normal_F - Concrete, Formwork and Reinforcement1" xfId="14" xr:uid="{DF88360F-1662-4CAB-A0C8-6EFE7F8C2BDA}"/>
    <cellStyle name="Percent" xfId="6" builtinId="5"/>
  </cellStyles>
  <dxfs count="0"/>
  <tableStyles count="0" defaultTableStyle="TableStyleMedium2" defaultPivotStyle="PivotStyleLight16"/>
  <colors>
    <mruColors>
      <color rgb="FF6CA644"/>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theme" Target="theme/theme1.xml"/><Relationship Id="rId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skom.sharepoint.com/Data/Finman/WUC/REP99/Votf089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Rev%201%20-%20(25-11-2008)\200-0973%20-%20TKMH%20-%20Section%205%20-%20R%2001%20-%20(25-11-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My%20Drive\Projects\Eskom\Megawatt%20Park\6.0%20TRIBUS\DX%20Executive%20Suite\Bills%20of%20Quantities%20Dx%20Executive%20suite%200207202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Electronic%20Copy\Part%203%20-%20Financial%20Documents\100-0954%20-%20Financial%20Inf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Proposals\Tenders\AUT05-335%20-%20Grootvlei%20Turbine%20C&amp;I\COST%20CALC\Changed%20by%20Des%20-%20Final_Price_Schmadl_to_DES_GVL%20047%20Turb%20Mod%20Activity%20Schedule%20and%20Prices_DE_05-07-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eskom.sharepoint.com/Users/mhlangno/Documents/KUSILE%20FILES/WORK%20FILES/CURRENT%20PACKAGES/P24%20Fly%20ash%20system/MONTHLY%20COST%20REPORTS/2016%20COST%20REPORT%20FILES/April%2016/P24_%20Exp%20Flow%20flow%20160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GKQS%20AND%20TENANT%20SERVICES\GKQS106_SA.RAF\DITSELA\TENDER\MAINTENNOT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Data/Vote%20Revision/Votrev99/Vote'96/Vote'96%20new%20files/96consu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MADOT002%20-%20(2009-12-17)\300-0970%20-%20CS-12P%20-%2001%20(ADE)%20-%20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ta\Vote%20Revision\Votrev99\Vote'96\Vote'96%20new%20files\96consum.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Data/Vote%20Revision/Votrev99/Vote'96/Vote'96%20new%20files/96consum.xls" TargetMode="External"/><Relationship Id="rId1" Type="http://schemas.openxmlformats.org/officeDocument/2006/relationships/externalLinkPath" Target="/Data/Vote%20Revision/Votrev99/Vote'96/Vote'96%20new%20files/96consu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art%203%20-%20Financial%20Documents\200-0973%20-%20TKMH%20-%20Section%205%20-%20(30-10-2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MARKETNG\Tender\100-0954%20-%20Eskom%20-%20Medupi-%20Coal%20Overland%20Conveyor%20System\F03%20-%20Krupp%20-%20Price%20Build-up\302%20-%20Krupp%20Costing\100-0954%20-%20CS-12P%20-%20R%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Financial\1.1.Pricing%20schedule\Eskom%20Price%20Schedule%20of%20Coal%20Stockyard%20Equipmen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Documents%20and%20Settings\MhlangNo\Desktop\Current%20Month%20Lookaheads%20Uploaded\New%20Folder\P26%20Month%20Expenditure%20LookAhead-1304.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Documents%20and%20Settings/MhlangNo/Desktop/Current%20Month%20Lookaheads%20Uploaded/New%20Folder/P26%20Month%20Expenditure%20LookAhead-1304.xlsx" TargetMode="External"/><Relationship Id="rId1" Type="http://schemas.openxmlformats.org/officeDocument/2006/relationships/externalLinkPath" Target="/Documents%20and%20Settings/MhlangNo/Desktop/Current%20Month%20Lookaheads%20Uploaded/New%20Folder/P26%20Month%20Expenditure%20LookAhead-130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DOCUME~1\GrobleMS\LOCALS~1\Temp\GWViewer\Analysis%20Breakdown\Hitachi%20Price%20schedules\20070119%20Hitachi-Turb%20Activity%20Schedules(3unit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Analysis%20Breakdown\Hitachi%20Price%20schedules\20070119%20Hitachi-Turb%20Activity%20Schedules(3units).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ATA%20(D)/Work%20Data/Alpha%20Project/Boiler%20&amp;%20Turbine/Negotiation%20strategies/Negotiation%20modelling/Data/Turbine/Eskom%20Alstom%20analysis/20070411%20CPA%20alloc%20Eskom%20analysis%20Turbine%20Price%20schedule%20clarification.xls" TargetMode="External"/><Relationship Id="rId2" Type="http://schemas.microsoft.com/office/2019/04/relationships/externalLinkLongPath" Target="/DATA%20(D)/Work%20Data/Alpha%20Project/Boiler%20&amp;%20Turbine/Negotiation%20strategies/Negotiation%20modelling/Data/Turbine/Eskom%20Alstom%20analysis/20070411%20CPA%20alloc%20Eskom%20analysis%20Turbine%20Price%20schedule%20clarification.xls?70B1E604" TargetMode="External"/><Relationship Id="rId1" Type="http://schemas.openxmlformats.org/officeDocument/2006/relationships/externalLinkPath" Target="file:///\\70B1E604\20070411%20CPA%20alloc%20Eskom%20analysis%20Turbine%20Price%20schedule%20clarification.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41.0%20Procurement%20Strategy%20for%20Leasing%20of%20office%20space/Refubrishment%20of%20the%20offices/Mechanical/Copy%20of%20Parliament%20building_UNPRICED%20BOQ%20-%20Fire%20protection.xlsx?1424E7FE" TargetMode="External"/><Relationship Id="rId1" Type="http://schemas.openxmlformats.org/officeDocument/2006/relationships/externalLinkPath" Target="file:///\\1424E7FE\Copy%20of%20Parliament%20building_UNPRICED%20BOQ%20-%20Fire%20protec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1st%20Alt%20offer-%20Rev%200%20-%20(23-01-2009)\MARKETNG\Tender\200-0973-%20Eskom%20-%20Medupi%20-%20CSE\TKMH\F03%20-%20Krupp%20-%20Price%20Build-up\302%20-%20Krupp%20Cos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EDUPI%20Ash%20Dump%20Equipment%20and%20Overland%20Conveyor\FINAL%20offer\Financial%20Evaluation\Final%20price%20submissions\'TKHM%20final%20price%20submission%2017th%20Dec%202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sco17936/Documents/bv-users/Eskom/Expenditure%20Flows/36%20March%202013/20130410_Kusile_CTC(Act_Feb13)(Ind_Dec12)(v10.5)%20Fin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y%20Drive\Projects\Eskom\Megawatt%20Park\12.0%20Gym%20Equipment\QS%20Report\Gym%20Equipment%20-%20QS%20Estim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Users/har70885/Documents/CostUpdate/1309/P24B_Terrace%20Material%20Handling_Expend%20Flow_1309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SUMREP"/>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Input Sheet"/>
      <sheetName val="Total Cost"/>
      <sheetName val=" Unit 1 Summary"/>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10"/>
      <sheetName val="Ein"/>
      <sheetName val="E"/>
      <sheetName val="M"/>
      <sheetName val="S"/>
      <sheetName val="BSS_SLIDE"/>
      <sheetName val="COMPLETION_GRAPH"/>
      <sheetName val="AT_COMPLETION"/>
      <sheetName val="Turbine_Tender_3_Unit_base_(2)"/>
      <sheetName val="CPA_Formulae"/>
      <sheetName val="IM_Project_n"/>
      <sheetName val="CE_Register"/>
      <sheetName val="14B_(2)"/>
      <sheetName val="Claims_List"/>
      <sheetName val="VALIDATION_LIST_DATA"/>
      <sheetName val="HR___RESOURCING_INPUT"/>
      <sheetName val="Rural_Network_Charge"/>
      <sheetName val="Calc_Options"/>
      <sheetName val="IS_2007"/>
      <sheetName val="Progress_Tables"/>
      <sheetName val="Progress_Curve"/>
      <sheetName val="CP1_Civil"/>
      <sheetName val="CP2_Elec"/>
      <sheetName val="CP3_C&amp;I"/>
      <sheetName val="CP4_Coal_&amp;_Ash"/>
      <sheetName val="CP5_LPS"/>
      <sheetName val="CP6_Housing"/>
      <sheetName val="Package_Totals"/>
      <sheetName val="Index_Analysis"/>
      <sheetName val="Package_Phasing"/>
      <sheetName val="BSS_SLIDE1"/>
      <sheetName val="COMPLETION_GRAPH1"/>
      <sheetName val="AT_COMPLETION1"/>
      <sheetName val="Turbine_Tender_3_Unit_base_(2)1"/>
      <sheetName val="CPA_Formulae1"/>
      <sheetName val="IM_Project_n1"/>
      <sheetName val="CE_Register1"/>
      <sheetName val="14B_(2)1"/>
      <sheetName val="Claims_List1"/>
      <sheetName val="VALIDATION_LIST_DATA1"/>
      <sheetName val="HR___RESOURCING_INPUT1"/>
      <sheetName val="Rural_Network_Charge1"/>
      <sheetName val="Calc_Options1"/>
      <sheetName val="IS_20071"/>
      <sheetName val="Progress_Tables1"/>
      <sheetName val="Progress_Curve1"/>
      <sheetName val="CP1_Civil1"/>
      <sheetName val="CP2_Elec1"/>
      <sheetName val="CP3_C&amp;I1"/>
      <sheetName val="CP4_Coal_&amp;_Ash1"/>
      <sheetName val="CP5_LPS1"/>
      <sheetName val="CP6_Housing1"/>
      <sheetName val="Package_Totals1"/>
      <sheetName val="Index_Analysis1"/>
      <sheetName val="Package_Phasing1"/>
      <sheetName val="AIR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2 Activities"/>
      <sheetName val="5.1.3 Rate of Exchange"/>
      <sheetName val=" 5.1.4Price adjustment formulae"/>
      <sheetName val="5.1.5  PS5 Schedule"/>
      <sheetName val=" 5.1.6 LME"/>
      <sheetName val="5.1.1.1 Summary of Sections"/>
      <sheetName val="5.1.1.2 Summary of Currency and"/>
      <sheetName val="5.1.1.3 Summ of Cost collection"/>
      <sheetName val="5.1.7 Spares Activity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PREISBL"/>
      <sheetName val="Xrate"/>
      <sheetName val="Lookup"/>
      <sheetName val="Materials"/>
      <sheetName val="GM 000"/>
      <sheetName val="Cash Out Table"/>
      <sheetName val="Net Cash Table"/>
      <sheetName val="Summary_BOQ1"/>
      <sheetName val="Unit_11"/>
      <sheetName val="Unit_21"/>
      <sheetName val="Unit_31"/>
      <sheetName val="Unit_41"/>
      <sheetName val="Unit_51"/>
      <sheetName val="Unit_61"/>
      <sheetName val="Common_Plant1"/>
      <sheetName val="P_&amp;_G_1"/>
      <sheetName val="BOQ_Categories1"/>
      <sheetName val="Schedule_A1"/>
      <sheetName val="Evaluation_Summary1"/>
      <sheetName val="Cost_Report"/>
      <sheetName val="AT_COMPLETION"/>
      <sheetName val="Summary_BOQ2"/>
      <sheetName val="Unit_12"/>
      <sheetName val="Unit_22"/>
      <sheetName val="Unit_32"/>
      <sheetName val="Unit_42"/>
      <sheetName val="Unit_52"/>
      <sheetName val="Unit_62"/>
      <sheetName val="Common_Plant2"/>
      <sheetName val="P_&amp;_G_2"/>
      <sheetName val="BOQ_Categories2"/>
      <sheetName val="Schedule_A2"/>
      <sheetName val="Evaluation_Summary2"/>
      <sheetName val="Cost_Report1"/>
      <sheetName val="AT_COMPLETION1"/>
      <sheetName val="GM_00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s estimate(Work done modul (3)"/>
    </sheetNames>
    <definedNames>
      <definedName name="DX" sheetId="0"/>
    </defined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QS Info"/>
      <sheetName val="SUMMARY"/>
      <sheetName val="GPP_Inp"/>
      <sheetName val="Index"/>
      <sheetName val="&lt;---CInp"/>
      <sheetName val="CInp---&gt;"/>
      <sheetName val="Tech_Inp"/>
      <sheetName val="Cost Report"/>
      <sheetName val="Cost_Report-B&amp;V_Det"/>
      <sheetName val="Cost_Report"/>
      <sheetName val="Unit 1"/>
      <sheetName val="Unit 5"/>
      <sheetName val="Unit 6"/>
      <sheetName val="Common Plant"/>
      <sheetName val="Unit 2"/>
      <sheetName val="Unit 3"/>
      <sheetName val="Unit 4"/>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heet2"/>
      <sheetName val="Cover"/>
      <sheetName val="Schedule vlookkup"/>
      <sheetName val="Electr.-equipm."/>
      <sheetName val="IM_Project_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Cost_Report-B&amp;V_Det1"/>
      <sheetName val="QS_Info"/>
      <sheetName val="Cost_Report1"/>
      <sheetName val="14B_(2)"/>
      <sheetName val="Progress_Tables"/>
      <sheetName val="Progress_Curve"/>
      <sheetName val="AT_COMPLETION"/>
      <sheetName val="FLOW_3_XLS"/>
      <sheetName val="HR___RESOURCING_INPUT"/>
      <sheetName val="Claims_List"/>
      <sheetName val="VALIDATION_LIST_DATA"/>
      <sheetName val="Unit_1"/>
      <sheetName val="Unit_5"/>
      <sheetName val="Unit_6"/>
      <sheetName val="Common_Plant"/>
      <sheetName val="Unit_2"/>
      <sheetName val="Unit_3"/>
      <sheetName val="Unit_4"/>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IM_Project_n1"/>
      <sheetName val="Cost_Report-B&amp;V_Det2"/>
      <sheetName val="QS_Info1"/>
      <sheetName val="Cost_Report2"/>
      <sheetName val="14B_(2)1"/>
      <sheetName val="Progress_Tables1"/>
      <sheetName val="Progress_Curve1"/>
      <sheetName val="AT_COMPLETION1"/>
      <sheetName val="FLOW_3_XLS1"/>
      <sheetName val="HR___RESOURCING_INPUT1"/>
      <sheetName val="Claims_List1"/>
      <sheetName val="VALIDATION_LIST_DATA1"/>
      <sheetName val="Unit_11"/>
      <sheetName val="Unit_51"/>
      <sheetName val="Unit_61"/>
      <sheetName val="Common_Plant1"/>
      <sheetName val="Unit_21"/>
      <sheetName val="Unit_31"/>
      <sheetName val="Unit_41"/>
      <sheetName val="Schedule_vlookkup"/>
      <sheetName val="Electr_-equipm_"/>
      <sheetName val="Xrate"/>
      <sheetName val="Lookup"/>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Cover_SHT1"/>
      <sheetName val="P&amp;G_ASA1"/>
      <sheetName val="Unit_61"/>
      <sheetName val="Unit_6_ECS(EUR)1"/>
      <sheetName val="Unit_6_UK(GBP)1"/>
      <sheetName val="Unit_6_ASA1"/>
      <sheetName val="14B _2_"/>
      <sheetName val="Q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ies"/>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forecast table"/>
      <sheetName val="Pivot"/>
      <sheetName val="Sheet5"/>
      <sheetName val="Snapshot FY1314"/>
      <sheetName val="Sheet3"/>
      <sheetName val="P24 Fly Ash Material Handling"/>
      <sheetName val="Exp Flow Level 2"/>
      <sheetName val="5.1.2 Activity Schedule"/>
      <sheetName val="Database Input"/>
      <sheetName val="5.1.2 Activity Schedule (CPA)"/>
      <sheetName val=" 5.1.4Price adjustment form"/>
      <sheetName val="Indices"/>
      <sheetName val="CPA Verification"/>
      <sheetName val="5.1.3 Rate of Exchange"/>
      <sheetName val="5.1.5  PS5 Schedule"/>
      <sheetName val="5.1.6 LME"/>
      <sheetName val="5.1.7 Spares Activity Schedule"/>
      <sheetName val="5.1.8 Life Cycle costing"/>
      <sheetName val="Sheet1"/>
      <sheetName val="Sheet2"/>
      <sheetName val="Sheet6"/>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Definition"/>
      <sheetName val="Calc"/>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Cover"/>
      <sheetName val="VO Escal Claim"/>
      <sheetName val="Index"/>
      <sheetName val="BA-BU LIS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um"/>
      <sheetName val="Man"/>
      <sheetName val="HCS"/>
      <sheetName val="1"/>
      <sheetName val="2"/>
      <sheetName val="3"/>
      <sheetName val="4"/>
      <sheetName val="5"/>
      <sheetName val="6"/>
      <sheetName val="7"/>
      <sheetName val="8"/>
      <sheetName val="9"/>
      <sheetName val="10"/>
      <sheetName val="11"/>
      <sheetName val="12"/>
      <sheetName val="ASS"/>
      <sheetName val="PM"/>
      <sheetName val="EM"/>
      <sheetName val="SM"/>
      <sheetName val="AUX"/>
      <sheetName val=" 5.1.4Price adjustment formulae"/>
      <sheetName val="MDB"/>
      <sheetName val="M"/>
      <sheetName val="BOQ"/>
      <sheetName val="S"/>
      <sheetName val="E"/>
      <sheetName val="C"/>
      <sheetName val="C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RCON"/>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 val="Index"/>
      <sheetName val="Cover"/>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5.1.1 Sum Pay"/>
      <sheetName val="5.1.2 AS"/>
      <sheetName val=" 5.1.4 CPA"/>
      <sheetName val="5.1.5  PS5"/>
      <sheetName val="5.1.3 ROE"/>
      <sheetName val="5.1.7 SAS"/>
    </sheetNames>
    <sheetDataSet>
      <sheetData sheetId="0" refreshError="1"/>
      <sheetData sheetId="1"/>
      <sheetData sheetId="2"/>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1.1 Summary of Sections"/>
      <sheetName val="5.1.1.2 Summary of Currency and"/>
      <sheetName val="5.1.1.3 Summ of Cost collection"/>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 sheetId="9"/>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okAhead"/>
      <sheetName val="Lookup"/>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Unit 1 Summary"/>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IS(excl)"/>
      <sheetName val="Admi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 val="Hitachi_Summary_(0)1"/>
      <sheetName val="Hitachi_Activities1"/>
      <sheetName val="Activities_(2)1"/>
      <sheetName val="_Unit_1_Summary2"/>
      <sheetName val="Unit_1Cash1"/>
      <sheetName val="Unit_2_Summary1"/>
      <sheetName val="Unit_2_Cash1"/>
      <sheetName val="Unit_3_Summary1"/>
      <sheetName val="Unit_3_Cash1"/>
      <sheetName val="_Unit_1_Summary3"/>
      <sheetName val="Variation_Proposal1"/>
      <sheetName val="Income_statement1"/>
      <sheetName val="14B_(2)1"/>
      <sheetName val="Net_Cash_Table1"/>
      <sheetName val="Cash_Out_Table1"/>
      <sheetName val="IM_Project_n1"/>
      <sheetName val="JHB_East1"/>
      <sheetName val="Eros_21"/>
      <sheetName val="ceGMEDUP_All1"/>
      <sheetName val="C_EGMEDUP_E_00_$38_Housing1"/>
      <sheetName val="PRISM_TPD1"/>
      <sheetName val="Index_Analysis1"/>
      <sheetName val="Package_Phasing1"/>
      <sheetName val="Exec_Summary_Input1"/>
      <sheetName val="Turbine_Tender_3_Unit_base_(2)1"/>
      <sheetName val="CPA_Formulae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Dropdown_Categori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C"/>
      <sheetName val="14B (2)"/>
      <sheetName val="Input Sheet"/>
      <sheetName val="PROCUREMENT DATA"/>
      <sheetName val="IM Project n"/>
      <sheetName val="CP1"/>
      <sheetName val="CP2"/>
      <sheetName val="CP3"/>
      <sheetName val="CP4"/>
      <sheetName val="CP5"/>
      <sheetName val="CP6"/>
      <sheetName val="Net Cash Table"/>
      <sheetName val="Cash Out Table"/>
      <sheetName val="Package Totals"/>
      <sheetName val="Index Analysis"/>
      <sheetName val="Package Phasing"/>
      <sheetName val="Progress Tables"/>
      <sheetName val="Progress Curve"/>
      <sheetName val="CP3 C_I"/>
      <sheetName val="CP4 Coal _ Ash"/>
      <sheetName val="Econ_yearly_"/>
      <sheetName val="Econ_monthly_"/>
      <sheetName val="VALIDATION LIST DATA"/>
      <sheetName val="MySheet"/>
      <sheetName val="14B _2_"/>
      <sheetName val="BA-BU LIST"/>
      <sheetName val="Summary_3_Unit_Base_(2)"/>
      <sheetName val="Summary_3_Unit_Base"/>
      <sheetName val="Turbine_Tender_3_Unit_base"/>
      <sheetName val="Turbine_Tender_3_Unit_base_(2)"/>
      <sheetName val="Turbine_Tender_6_Unit_base"/>
      <sheetName val="Turbine_Clarif_6_48mths_base"/>
      <sheetName val="CPA_Formulae"/>
      <sheetName val="CPA_Formulae_(1)"/>
      <sheetName val="CPA_breakdown_(2)"/>
      <sheetName val="CPA_Formulae_(4)"/>
      <sheetName val="CPA_breakdown"/>
      <sheetName val="Turbine_Tender_3_Unit_CPA_integ"/>
      <sheetName val="Turbine_Tender_3_Unit_base_(4)"/>
      <sheetName val="Allocation_breakdown"/>
      <sheetName val="Allocation_breakdown_summary"/>
      <sheetName val="Allocation_breakdown_detail"/>
      <sheetName val="Allocation_breakdown_detail_(2)"/>
      <sheetName val="FRP_Allocation"/>
      <sheetName val="Turbine_Tender_3_Unit_base__2_"/>
      <sheetName val="IS_2007"/>
      <sheetName val="14B_(2)"/>
      <sheetName val="CP1_Civil"/>
      <sheetName val="CP2_Elec"/>
      <sheetName val="CP3_C&amp;I"/>
      <sheetName val="CP4_Coal_&amp;_Ash"/>
      <sheetName val="CP5_LPS"/>
      <sheetName val="CP6_Housing"/>
      <sheetName val="Total_Cost"/>
      <sheetName val="Input_Sheet"/>
      <sheetName val="PROCUREMENT_DATA"/>
      <sheetName val="IM_Project_n"/>
      <sheetName val="Package_Totals"/>
      <sheetName val="Index_Analysis"/>
      <sheetName val="Package_Phasing"/>
      <sheetName val="Progress_Tables"/>
      <sheetName val="Progress_Curve"/>
      <sheetName val="CP3_C_I"/>
      <sheetName val="CP4_Coal___Ash"/>
      <sheetName val="Net_Cash_Table"/>
      <sheetName val="Cash_Out_Table"/>
      <sheetName val="VALIDATION_LIST_DATA"/>
      <sheetName val="14B__2_"/>
      <sheetName val="IS"/>
      <sheetName val="Turb"/>
      <sheetName val="CPA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BOQ"/>
    </sheetNames>
    <sheetDataSet>
      <sheetData sheetId="0">
        <row r="8">
          <cell r="B8" t="str">
            <v>Fire protection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5.1.2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Page"/>
      <sheetName val="Cover Sheet"/>
      <sheetName val="Preamble"/>
      <sheetName val="5.1.1 Summary of Payments"/>
      <sheetName val="5.1.2 Schedule of Rates"/>
      <sheetName val="Option 0"/>
      <sheetName val="5.1.3 Rate of Exchange table"/>
      <sheetName val=" 5.1.4Price adjustment formulae"/>
      <sheetName val="5.1.5 PS5 Schedule"/>
      <sheetName val=" 5.1.6 LME Notes"/>
      <sheetName val="5.1.7 Spares schedule"/>
      <sheetName val="5.1.1.1 Summary of Sections"/>
      <sheetName val="5.1.1.2 Summary Currency &amp; CPA"/>
      <sheetName val="5.1.1.3 Summary Cost allocation"/>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Cu_drop_list1"/>
      <sheetName val="1999_PLAN3"/>
      <sheetName val="Turbine_Tender_3_Unit_base_(2)3"/>
      <sheetName val="CPA_Formulae3"/>
      <sheetName val="FLOW_3_XLS3"/>
      <sheetName val="Cu_drop_list2"/>
      <sheetName val="1999_PLAN4"/>
      <sheetName val="Turbine_Tender_3_Unit_base_(2)4"/>
      <sheetName val="CPA_Formulae4"/>
      <sheetName val="FLOW_3_XLS4"/>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sheet sign-off"/>
      <sheetName val="Validation"/>
      <sheetName val="Key Outputs --&gt;"/>
      <sheetName val="Total Cost"/>
      <sheetName val="IDC (actuals)"/>
      <sheetName val="Package Totals"/>
      <sheetName val="Package Phasing"/>
      <sheetName val="Project Variances"/>
      <sheetName val="5 Yr Budget"/>
      <sheetName val="CPA analysis"/>
      <sheetName val="Index Analysi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9"/>
      <sheetName val="CP2&gt;10-19"/>
      <sheetName val="CP3&gt;20-29"/>
      <sheetName val="CP4&gt;30-39"/>
      <sheetName val="CP5&gt;Other"/>
      <sheetName val="ODC"/>
      <sheetName val="Tx"/>
      <sheetName val="Kusile PDP "/>
      <sheetName val="COC"/>
      <sheetName val="Calcs --&gt; "/>
      <sheetName val="Calc"/>
      <sheetName val="Other --&gt;"/>
      <sheetName val="Trfr to CO"/>
      <sheetName val="Recon to SAP"/>
      <sheetName val="Records"/>
      <sheetName val="Other Outputs--&gt;"/>
      <sheetName val="MIRTA Cost split"/>
      <sheetName val="MIRTA Trf to CO"/>
      <sheetName val="Currency Split"/>
      <sheetName val="S-Curve &amp; Overnight"/>
      <sheetName val="Sensitivities"/>
      <sheetName val="Admin--&gt;"/>
      <sheetName val="Rev History"/>
      <sheetName val="Model Structure  "/>
      <sheetName val="6 yr budget info"/>
      <sheetName val="Ref"/>
      <sheetName val="Ref1"/>
      <sheetName val="Workspace"/>
      <sheetName val="Checklist "/>
      <sheetName val="CTC Analysis---&gt;"/>
      <sheetName val="CPA analysis per package"/>
      <sheetName val="Unit Basic - CPA cost phasing"/>
      <sheetName val="Project Contingency"/>
      <sheetName val="12 Boiler"/>
      <sheetName val="12 Boiler -incl current"/>
      <sheetName val="11 Turbine"/>
      <sheetName val="11 Turbine-incl current "/>
      <sheetName val="18 Air Quality"/>
      <sheetName val="10 Main Civil"/>
      <sheetName val="10 Main civil-incl current "/>
      <sheetName val="24b Terrace Mat Handling"/>
      <sheetName val="ODC Graph"/>
      <sheetName val="COC Graph"/>
      <sheetName val="Tx Cost"/>
      <sheetName val="Total Cost Graph"/>
      <sheetName val="Sheet1"/>
      <sheetName val="COC Base currency GRAPH"/>
      <sheetName val="Forex Current September"/>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ym Equipment"/>
    </sheetNames>
    <definedNames>
      <definedName name="chris" sheetId="0"/>
      <definedName name="tk" sheetId="0"/>
    </defined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sheetName val="Snapshot FY1314"/>
      <sheetName val="P24B Terrace Matl Handling Syst"/>
      <sheetName val="Sheet4"/>
      <sheetName val="Level 2 Cash Flow"/>
      <sheetName val="Database Input"/>
      <sheetName val="5.1.2 Activities"/>
      <sheetName val="Sheet3"/>
      <sheetName val="Date Lookup"/>
      <sheetName val="Indices"/>
      <sheetName val="Values R"/>
      <sheetName val="Values R (VO)"/>
      <sheetName val="CPA"/>
      <sheetName val="WBS CPA Calc"/>
      <sheetName val="Structural"/>
      <sheetName val="Mech.Equip&amp; Mats"/>
      <sheetName val="Elect&amp;Instr Eq"/>
      <sheetName val="Transport"/>
      <sheetName val="Civil &amp; Build"/>
      <sheetName val="Site Estab"/>
      <sheetName val="Design"/>
      <sheetName val="Accom"/>
      <sheetName val="Civil Works"/>
      <sheetName val="Firefighting"/>
      <sheetName val="Import Machine"/>
      <sheetName val="Belting"/>
      <sheetName val="Sheet1"/>
      <sheetName val="5.1.3 Rate of Exchange"/>
      <sheetName val=" 5.1.4Price adjustment formulae"/>
      <sheetName val="Inputs"/>
      <sheetName val="Graphs"/>
      <sheetName val="5.1.2 schedule of rates"/>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24F1-3265-4BBF-A6E5-1258D24F9DFB}">
  <dimension ref="A1:I54"/>
  <sheetViews>
    <sheetView view="pageBreakPreview" topLeftCell="A28" zoomScale="60" zoomScaleNormal="55" workbookViewId="0">
      <selection activeCell="N48" sqref="N47:N48"/>
    </sheetView>
  </sheetViews>
  <sheetFormatPr defaultRowHeight="13.8"/>
  <cols>
    <col min="1" max="1" width="18.44140625" style="204" customWidth="1"/>
    <col min="2" max="2" width="18.44140625" style="204" hidden="1" customWidth="1"/>
    <col min="3" max="3" width="7.44140625" style="204" customWidth="1"/>
    <col min="4" max="4" width="18.44140625" style="204" customWidth="1"/>
    <col min="5" max="5" width="17.5546875" style="204" hidden="1" customWidth="1"/>
    <col min="6" max="9" width="18.44140625" style="204" customWidth="1"/>
    <col min="10" max="260" width="9.109375" style="204" bestFit="1" customWidth="1"/>
    <col min="261" max="261" width="10.109375" style="204" customWidth="1"/>
    <col min="262" max="262" width="10" style="204" customWidth="1"/>
    <col min="263" max="263" width="9.109375" style="204" bestFit="1" customWidth="1"/>
    <col min="264" max="264" width="19.5546875" style="204" customWidth="1"/>
    <col min="265" max="265" width="18.5546875" style="204" customWidth="1"/>
    <col min="266" max="516" width="9.109375" style="204" bestFit="1" customWidth="1"/>
    <col min="517" max="517" width="10.109375" style="204" customWidth="1"/>
    <col min="518" max="518" width="10" style="204" customWidth="1"/>
    <col min="519" max="519" width="9.109375" style="204" bestFit="1" customWidth="1"/>
    <col min="520" max="520" width="19.5546875" style="204" customWidth="1"/>
    <col min="521" max="521" width="18.5546875" style="204" customWidth="1"/>
    <col min="522" max="772" width="9.109375" style="204" bestFit="1" customWidth="1"/>
    <col min="773" max="773" width="10.109375" style="204" customWidth="1"/>
    <col min="774" max="774" width="10" style="204" customWidth="1"/>
    <col min="775" max="775" width="9.109375" style="204" bestFit="1" customWidth="1"/>
    <col min="776" max="776" width="19.5546875" style="204" customWidth="1"/>
    <col min="777" max="777" width="18.5546875" style="204" customWidth="1"/>
    <col min="778" max="1028" width="9.109375" style="204" bestFit="1" customWidth="1"/>
    <col min="1029" max="1029" width="10.109375" style="204" customWidth="1"/>
    <col min="1030" max="1030" width="10" style="204" customWidth="1"/>
    <col min="1031" max="1031" width="9.109375" style="204" bestFit="1" customWidth="1"/>
    <col min="1032" max="1032" width="19.5546875" style="204" customWidth="1"/>
    <col min="1033" max="1033" width="18.5546875" style="204" customWidth="1"/>
    <col min="1034" max="1284" width="9.109375" style="204" bestFit="1" customWidth="1"/>
    <col min="1285" max="1285" width="10.109375" style="204" customWidth="1"/>
    <col min="1286" max="1286" width="10" style="204" customWidth="1"/>
    <col min="1287" max="1287" width="9.109375" style="204" bestFit="1" customWidth="1"/>
    <col min="1288" max="1288" width="19.5546875" style="204" customWidth="1"/>
    <col min="1289" max="1289" width="18.5546875" style="204" customWidth="1"/>
    <col min="1290" max="1540" width="9.109375" style="204" bestFit="1" customWidth="1"/>
    <col min="1541" max="1541" width="10.109375" style="204" customWidth="1"/>
    <col min="1542" max="1542" width="10" style="204" customWidth="1"/>
    <col min="1543" max="1543" width="9.109375" style="204" bestFit="1" customWidth="1"/>
    <col min="1544" max="1544" width="19.5546875" style="204" customWidth="1"/>
    <col min="1545" max="1545" width="18.5546875" style="204" customWidth="1"/>
    <col min="1546" max="1796" width="9.109375" style="204" bestFit="1" customWidth="1"/>
    <col min="1797" max="1797" width="10.109375" style="204" customWidth="1"/>
    <col min="1798" max="1798" width="10" style="204" customWidth="1"/>
    <col min="1799" max="1799" width="9.109375" style="204" bestFit="1" customWidth="1"/>
    <col min="1800" max="1800" width="19.5546875" style="204" customWidth="1"/>
    <col min="1801" max="1801" width="18.5546875" style="204" customWidth="1"/>
    <col min="1802" max="2052" width="9.109375" style="204" bestFit="1" customWidth="1"/>
    <col min="2053" max="2053" width="10.109375" style="204" customWidth="1"/>
    <col min="2054" max="2054" width="10" style="204" customWidth="1"/>
    <col min="2055" max="2055" width="9.109375" style="204" bestFit="1" customWidth="1"/>
    <col min="2056" max="2056" width="19.5546875" style="204" customWidth="1"/>
    <col min="2057" max="2057" width="18.5546875" style="204" customWidth="1"/>
    <col min="2058" max="2308" width="9.109375" style="204" bestFit="1" customWidth="1"/>
    <col min="2309" max="2309" width="10.109375" style="204" customWidth="1"/>
    <col min="2310" max="2310" width="10" style="204" customWidth="1"/>
    <col min="2311" max="2311" width="9.109375" style="204" bestFit="1" customWidth="1"/>
    <col min="2312" max="2312" width="19.5546875" style="204" customWidth="1"/>
    <col min="2313" max="2313" width="18.5546875" style="204" customWidth="1"/>
    <col min="2314" max="2564" width="9.109375" style="204" bestFit="1" customWidth="1"/>
    <col min="2565" max="2565" width="10.109375" style="204" customWidth="1"/>
    <col min="2566" max="2566" width="10" style="204" customWidth="1"/>
    <col min="2567" max="2567" width="9.109375" style="204" bestFit="1" customWidth="1"/>
    <col min="2568" max="2568" width="19.5546875" style="204" customWidth="1"/>
    <col min="2569" max="2569" width="18.5546875" style="204" customWidth="1"/>
    <col min="2570" max="2820" width="9.109375" style="204" bestFit="1" customWidth="1"/>
    <col min="2821" max="2821" width="10.109375" style="204" customWidth="1"/>
    <col min="2822" max="2822" width="10" style="204" customWidth="1"/>
    <col min="2823" max="2823" width="9.109375" style="204" bestFit="1" customWidth="1"/>
    <col min="2824" max="2824" width="19.5546875" style="204" customWidth="1"/>
    <col min="2825" max="2825" width="18.5546875" style="204" customWidth="1"/>
    <col min="2826" max="3076" width="9.109375" style="204" bestFit="1" customWidth="1"/>
    <col min="3077" max="3077" width="10.109375" style="204" customWidth="1"/>
    <col min="3078" max="3078" width="10" style="204" customWidth="1"/>
    <col min="3079" max="3079" width="9.109375" style="204" bestFit="1" customWidth="1"/>
    <col min="3080" max="3080" width="19.5546875" style="204" customWidth="1"/>
    <col min="3081" max="3081" width="18.5546875" style="204" customWidth="1"/>
    <col min="3082" max="3332" width="9.109375" style="204" bestFit="1" customWidth="1"/>
    <col min="3333" max="3333" width="10.109375" style="204" customWidth="1"/>
    <col min="3334" max="3334" width="10" style="204" customWidth="1"/>
    <col min="3335" max="3335" width="9.109375" style="204" bestFit="1" customWidth="1"/>
    <col min="3336" max="3336" width="19.5546875" style="204" customWidth="1"/>
    <col min="3337" max="3337" width="18.5546875" style="204" customWidth="1"/>
    <col min="3338" max="3588" width="9.109375" style="204" bestFit="1" customWidth="1"/>
    <col min="3589" max="3589" width="10.109375" style="204" customWidth="1"/>
    <col min="3590" max="3590" width="10" style="204" customWidth="1"/>
    <col min="3591" max="3591" width="9.109375" style="204" bestFit="1" customWidth="1"/>
    <col min="3592" max="3592" width="19.5546875" style="204" customWidth="1"/>
    <col min="3593" max="3593" width="18.5546875" style="204" customWidth="1"/>
    <col min="3594" max="3844" width="9.109375" style="204" bestFit="1" customWidth="1"/>
    <col min="3845" max="3845" width="10.109375" style="204" customWidth="1"/>
    <col min="3846" max="3846" width="10" style="204" customWidth="1"/>
    <col min="3847" max="3847" width="9.109375" style="204" bestFit="1" customWidth="1"/>
    <col min="3848" max="3848" width="19.5546875" style="204" customWidth="1"/>
    <col min="3849" max="3849" width="18.5546875" style="204" customWidth="1"/>
    <col min="3850" max="4100" width="9.109375" style="204" bestFit="1" customWidth="1"/>
    <col min="4101" max="4101" width="10.109375" style="204" customWidth="1"/>
    <col min="4102" max="4102" width="10" style="204" customWidth="1"/>
    <col min="4103" max="4103" width="9.109375" style="204" bestFit="1" customWidth="1"/>
    <col min="4104" max="4104" width="19.5546875" style="204" customWidth="1"/>
    <col min="4105" max="4105" width="18.5546875" style="204" customWidth="1"/>
    <col min="4106" max="4356" width="9.109375" style="204" bestFit="1" customWidth="1"/>
    <col min="4357" max="4357" width="10.109375" style="204" customWidth="1"/>
    <col min="4358" max="4358" width="10" style="204" customWidth="1"/>
    <col min="4359" max="4359" width="9.109375" style="204" bestFit="1" customWidth="1"/>
    <col min="4360" max="4360" width="19.5546875" style="204" customWidth="1"/>
    <col min="4361" max="4361" width="18.5546875" style="204" customWidth="1"/>
    <col min="4362" max="4612" width="9.109375" style="204" bestFit="1" customWidth="1"/>
    <col min="4613" max="4613" width="10.109375" style="204" customWidth="1"/>
    <col min="4614" max="4614" width="10" style="204" customWidth="1"/>
    <col min="4615" max="4615" width="9.109375" style="204" bestFit="1" customWidth="1"/>
    <col min="4616" max="4616" width="19.5546875" style="204" customWidth="1"/>
    <col min="4617" max="4617" width="18.5546875" style="204" customWidth="1"/>
    <col min="4618" max="4868" width="9.109375" style="204" bestFit="1" customWidth="1"/>
    <col min="4869" max="4869" width="10.109375" style="204" customWidth="1"/>
    <col min="4870" max="4870" width="10" style="204" customWidth="1"/>
    <col min="4871" max="4871" width="9.109375" style="204" bestFit="1" customWidth="1"/>
    <col min="4872" max="4872" width="19.5546875" style="204" customWidth="1"/>
    <col min="4873" max="4873" width="18.5546875" style="204" customWidth="1"/>
    <col min="4874" max="5124" width="9.109375" style="204" bestFit="1" customWidth="1"/>
    <col min="5125" max="5125" width="10.109375" style="204" customWidth="1"/>
    <col min="5126" max="5126" width="10" style="204" customWidth="1"/>
    <col min="5127" max="5127" width="9.109375" style="204" bestFit="1" customWidth="1"/>
    <col min="5128" max="5128" width="19.5546875" style="204" customWidth="1"/>
    <col min="5129" max="5129" width="18.5546875" style="204" customWidth="1"/>
    <col min="5130" max="5380" width="9.109375" style="204" bestFit="1" customWidth="1"/>
    <col min="5381" max="5381" width="10.109375" style="204" customWidth="1"/>
    <col min="5382" max="5382" width="10" style="204" customWidth="1"/>
    <col min="5383" max="5383" width="9.109375" style="204" bestFit="1" customWidth="1"/>
    <col min="5384" max="5384" width="19.5546875" style="204" customWidth="1"/>
    <col min="5385" max="5385" width="18.5546875" style="204" customWidth="1"/>
    <col min="5386" max="5636" width="9.109375" style="204" bestFit="1" customWidth="1"/>
    <col min="5637" max="5637" width="10.109375" style="204" customWidth="1"/>
    <col min="5638" max="5638" width="10" style="204" customWidth="1"/>
    <col min="5639" max="5639" width="9.109375" style="204" bestFit="1" customWidth="1"/>
    <col min="5640" max="5640" width="19.5546875" style="204" customWidth="1"/>
    <col min="5641" max="5641" width="18.5546875" style="204" customWidth="1"/>
    <col min="5642" max="5892" width="9.109375" style="204" bestFit="1" customWidth="1"/>
    <col min="5893" max="5893" width="10.109375" style="204" customWidth="1"/>
    <col min="5894" max="5894" width="10" style="204" customWidth="1"/>
    <col min="5895" max="5895" width="9.109375" style="204" bestFit="1" customWidth="1"/>
    <col min="5896" max="5896" width="19.5546875" style="204" customWidth="1"/>
    <col min="5897" max="5897" width="18.5546875" style="204" customWidth="1"/>
    <col min="5898" max="6148" width="9.109375" style="204" bestFit="1" customWidth="1"/>
    <col min="6149" max="6149" width="10.109375" style="204" customWidth="1"/>
    <col min="6150" max="6150" width="10" style="204" customWidth="1"/>
    <col min="6151" max="6151" width="9.109375" style="204" bestFit="1" customWidth="1"/>
    <col min="6152" max="6152" width="19.5546875" style="204" customWidth="1"/>
    <col min="6153" max="6153" width="18.5546875" style="204" customWidth="1"/>
    <col min="6154" max="6404" width="9.109375" style="204" bestFit="1" customWidth="1"/>
    <col min="6405" max="6405" width="10.109375" style="204" customWidth="1"/>
    <col min="6406" max="6406" width="10" style="204" customWidth="1"/>
    <col min="6407" max="6407" width="9.109375" style="204" bestFit="1" customWidth="1"/>
    <col min="6408" max="6408" width="19.5546875" style="204" customWidth="1"/>
    <col min="6409" max="6409" width="18.5546875" style="204" customWidth="1"/>
    <col min="6410" max="6660" width="9.109375" style="204" bestFit="1" customWidth="1"/>
    <col min="6661" max="6661" width="10.109375" style="204" customWidth="1"/>
    <col min="6662" max="6662" width="10" style="204" customWidth="1"/>
    <col min="6663" max="6663" width="9.109375" style="204" bestFit="1" customWidth="1"/>
    <col min="6664" max="6664" width="19.5546875" style="204" customWidth="1"/>
    <col min="6665" max="6665" width="18.5546875" style="204" customWidth="1"/>
    <col min="6666" max="6916" width="9.109375" style="204" bestFit="1" customWidth="1"/>
    <col min="6917" max="6917" width="10.109375" style="204" customWidth="1"/>
    <col min="6918" max="6918" width="10" style="204" customWidth="1"/>
    <col min="6919" max="6919" width="9.109375" style="204" bestFit="1" customWidth="1"/>
    <col min="6920" max="6920" width="19.5546875" style="204" customWidth="1"/>
    <col min="6921" max="6921" width="18.5546875" style="204" customWidth="1"/>
    <col min="6922" max="7172" width="9.109375" style="204" bestFit="1" customWidth="1"/>
    <col min="7173" max="7173" width="10.109375" style="204" customWidth="1"/>
    <col min="7174" max="7174" width="10" style="204" customWidth="1"/>
    <col min="7175" max="7175" width="9.109375" style="204" bestFit="1" customWidth="1"/>
    <col min="7176" max="7176" width="19.5546875" style="204" customWidth="1"/>
    <col min="7177" max="7177" width="18.5546875" style="204" customWidth="1"/>
    <col min="7178" max="7428" width="9.109375" style="204" bestFit="1" customWidth="1"/>
    <col min="7429" max="7429" width="10.109375" style="204" customWidth="1"/>
    <col min="7430" max="7430" width="10" style="204" customWidth="1"/>
    <col min="7431" max="7431" width="9.109375" style="204" bestFit="1" customWidth="1"/>
    <col min="7432" max="7432" width="19.5546875" style="204" customWidth="1"/>
    <col min="7433" max="7433" width="18.5546875" style="204" customWidth="1"/>
    <col min="7434" max="7684" width="9.109375" style="204" bestFit="1" customWidth="1"/>
    <col min="7685" max="7685" width="10.109375" style="204" customWidth="1"/>
    <col min="7686" max="7686" width="10" style="204" customWidth="1"/>
    <col min="7687" max="7687" width="9.109375" style="204" bestFit="1" customWidth="1"/>
    <col min="7688" max="7688" width="19.5546875" style="204" customWidth="1"/>
    <col min="7689" max="7689" width="18.5546875" style="204" customWidth="1"/>
    <col min="7690" max="7940" width="9.109375" style="204" bestFit="1" customWidth="1"/>
    <col min="7941" max="7941" width="10.109375" style="204" customWidth="1"/>
    <col min="7942" max="7942" width="10" style="204" customWidth="1"/>
    <col min="7943" max="7943" width="9.109375" style="204" bestFit="1" customWidth="1"/>
    <col min="7944" max="7944" width="19.5546875" style="204" customWidth="1"/>
    <col min="7945" max="7945" width="18.5546875" style="204" customWidth="1"/>
    <col min="7946" max="8196" width="9.109375" style="204" bestFit="1" customWidth="1"/>
    <col min="8197" max="8197" width="10.109375" style="204" customWidth="1"/>
    <col min="8198" max="8198" width="10" style="204" customWidth="1"/>
    <col min="8199" max="8199" width="9.109375" style="204" bestFit="1" customWidth="1"/>
    <col min="8200" max="8200" width="19.5546875" style="204" customWidth="1"/>
    <col min="8201" max="8201" width="18.5546875" style="204" customWidth="1"/>
    <col min="8202" max="8452" width="9.109375" style="204" bestFit="1" customWidth="1"/>
    <col min="8453" max="8453" width="10.109375" style="204" customWidth="1"/>
    <col min="8454" max="8454" width="10" style="204" customWidth="1"/>
    <col min="8455" max="8455" width="9.109375" style="204" bestFit="1" customWidth="1"/>
    <col min="8456" max="8456" width="19.5546875" style="204" customWidth="1"/>
    <col min="8457" max="8457" width="18.5546875" style="204" customWidth="1"/>
    <col min="8458" max="8708" width="9.109375" style="204" bestFit="1" customWidth="1"/>
    <col min="8709" max="8709" width="10.109375" style="204" customWidth="1"/>
    <col min="8710" max="8710" width="10" style="204" customWidth="1"/>
    <col min="8711" max="8711" width="9.109375" style="204" bestFit="1" customWidth="1"/>
    <col min="8712" max="8712" width="19.5546875" style="204" customWidth="1"/>
    <col min="8713" max="8713" width="18.5546875" style="204" customWidth="1"/>
    <col min="8714" max="8964" width="9.109375" style="204" bestFit="1" customWidth="1"/>
    <col min="8965" max="8965" width="10.109375" style="204" customWidth="1"/>
    <col min="8966" max="8966" width="10" style="204" customWidth="1"/>
    <col min="8967" max="8967" width="9.109375" style="204" bestFit="1" customWidth="1"/>
    <col min="8968" max="8968" width="19.5546875" style="204" customWidth="1"/>
    <col min="8969" max="8969" width="18.5546875" style="204" customWidth="1"/>
    <col min="8970" max="9220" width="9.109375" style="204" bestFit="1" customWidth="1"/>
    <col min="9221" max="9221" width="10.109375" style="204" customWidth="1"/>
    <col min="9222" max="9222" width="10" style="204" customWidth="1"/>
    <col min="9223" max="9223" width="9.109375" style="204" bestFit="1" customWidth="1"/>
    <col min="9224" max="9224" width="19.5546875" style="204" customWidth="1"/>
    <col min="9225" max="9225" width="18.5546875" style="204" customWidth="1"/>
    <col min="9226" max="9476" width="9.109375" style="204" bestFit="1" customWidth="1"/>
    <col min="9477" max="9477" width="10.109375" style="204" customWidth="1"/>
    <col min="9478" max="9478" width="10" style="204" customWidth="1"/>
    <col min="9479" max="9479" width="9.109375" style="204" bestFit="1" customWidth="1"/>
    <col min="9480" max="9480" width="19.5546875" style="204" customWidth="1"/>
    <col min="9481" max="9481" width="18.5546875" style="204" customWidth="1"/>
    <col min="9482" max="9732" width="9.109375" style="204" bestFit="1" customWidth="1"/>
    <col min="9733" max="9733" width="10.109375" style="204" customWidth="1"/>
    <col min="9734" max="9734" width="10" style="204" customWidth="1"/>
    <col min="9735" max="9735" width="9.109375" style="204" bestFit="1" customWidth="1"/>
    <col min="9736" max="9736" width="19.5546875" style="204" customWidth="1"/>
    <col min="9737" max="9737" width="18.5546875" style="204" customWidth="1"/>
    <col min="9738" max="9988" width="9.109375" style="204" bestFit="1" customWidth="1"/>
    <col min="9989" max="9989" width="10.109375" style="204" customWidth="1"/>
    <col min="9990" max="9990" width="10" style="204" customWidth="1"/>
    <col min="9991" max="9991" width="9.109375" style="204" bestFit="1" customWidth="1"/>
    <col min="9992" max="9992" width="19.5546875" style="204" customWidth="1"/>
    <col min="9993" max="9993" width="18.5546875" style="204" customWidth="1"/>
    <col min="9994" max="10244" width="9.109375" style="204" bestFit="1" customWidth="1"/>
    <col min="10245" max="10245" width="10.109375" style="204" customWidth="1"/>
    <col min="10246" max="10246" width="10" style="204" customWidth="1"/>
    <col min="10247" max="10247" width="9.109375" style="204" bestFit="1" customWidth="1"/>
    <col min="10248" max="10248" width="19.5546875" style="204" customWidth="1"/>
    <col min="10249" max="10249" width="18.5546875" style="204" customWidth="1"/>
    <col min="10250" max="10500" width="9.109375" style="204" bestFit="1" customWidth="1"/>
    <col min="10501" max="10501" width="10.109375" style="204" customWidth="1"/>
    <col min="10502" max="10502" width="10" style="204" customWidth="1"/>
    <col min="10503" max="10503" width="9.109375" style="204" bestFit="1" customWidth="1"/>
    <col min="10504" max="10504" width="19.5546875" style="204" customWidth="1"/>
    <col min="10505" max="10505" width="18.5546875" style="204" customWidth="1"/>
    <col min="10506" max="10756" width="9.109375" style="204" bestFit="1" customWidth="1"/>
    <col min="10757" max="10757" width="10.109375" style="204" customWidth="1"/>
    <col min="10758" max="10758" width="10" style="204" customWidth="1"/>
    <col min="10759" max="10759" width="9.109375" style="204" bestFit="1" customWidth="1"/>
    <col min="10760" max="10760" width="19.5546875" style="204" customWidth="1"/>
    <col min="10761" max="10761" width="18.5546875" style="204" customWidth="1"/>
    <col min="10762" max="11012" width="9.109375" style="204" bestFit="1" customWidth="1"/>
    <col min="11013" max="11013" width="10.109375" style="204" customWidth="1"/>
    <col min="11014" max="11014" width="10" style="204" customWidth="1"/>
    <col min="11015" max="11015" width="9.109375" style="204" bestFit="1" customWidth="1"/>
    <col min="11016" max="11016" width="19.5546875" style="204" customWidth="1"/>
    <col min="11017" max="11017" width="18.5546875" style="204" customWidth="1"/>
    <col min="11018" max="11268" width="9.109375" style="204" bestFit="1" customWidth="1"/>
    <col min="11269" max="11269" width="10.109375" style="204" customWidth="1"/>
    <col min="11270" max="11270" width="10" style="204" customWidth="1"/>
    <col min="11271" max="11271" width="9.109375" style="204" bestFit="1" customWidth="1"/>
    <col min="11272" max="11272" width="19.5546875" style="204" customWidth="1"/>
    <col min="11273" max="11273" width="18.5546875" style="204" customWidth="1"/>
    <col min="11274" max="11524" width="9.109375" style="204" bestFit="1" customWidth="1"/>
    <col min="11525" max="11525" width="10.109375" style="204" customWidth="1"/>
    <col min="11526" max="11526" width="10" style="204" customWidth="1"/>
    <col min="11527" max="11527" width="9.109375" style="204" bestFit="1" customWidth="1"/>
    <col min="11528" max="11528" width="19.5546875" style="204" customWidth="1"/>
    <col min="11529" max="11529" width="18.5546875" style="204" customWidth="1"/>
    <col min="11530" max="11780" width="9.109375" style="204" bestFit="1" customWidth="1"/>
    <col min="11781" max="11781" width="10.109375" style="204" customWidth="1"/>
    <col min="11782" max="11782" width="10" style="204" customWidth="1"/>
    <col min="11783" max="11783" width="9.109375" style="204" bestFit="1" customWidth="1"/>
    <col min="11784" max="11784" width="19.5546875" style="204" customWidth="1"/>
    <col min="11785" max="11785" width="18.5546875" style="204" customWidth="1"/>
    <col min="11786" max="12036" width="9.109375" style="204" bestFit="1" customWidth="1"/>
    <col min="12037" max="12037" width="10.109375" style="204" customWidth="1"/>
    <col min="12038" max="12038" width="10" style="204" customWidth="1"/>
    <col min="12039" max="12039" width="9.109375" style="204" bestFit="1" customWidth="1"/>
    <col min="12040" max="12040" width="19.5546875" style="204" customWidth="1"/>
    <col min="12041" max="12041" width="18.5546875" style="204" customWidth="1"/>
    <col min="12042" max="12292" width="9.109375" style="204" bestFit="1" customWidth="1"/>
    <col min="12293" max="12293" width="10.109375" style="204" customWidth="1"/>
    <col min="12294" max="12294" width="10" style="204" customWidth="1"/>
    <col min="12295" max="12295" width="9.109375" style="204" bestFit="1" customWidth="1"/>
    <col min="12296" max="12296" width="19.5546875" style="204" customWidth="1"/>
    <col min="12297" max="12297" width="18.5546875" style="204" customWidth="1"/>
    <col min="12298" max="12548" width="9.109375" style="204" bestFit="1" customWidth="1"/>
    <col min="12549" max="12549" width="10.109375" style="204" customWidth="1"/>
    <col min="12550" max="12550" width="10" style="204" customWidth="1"/>
    <col min="12551" max="12551" width="9.109375" style="204" bestFit="1" customWidth="1"/>
    <col min="12552" max="12552" width="19.5546875" style="204" customWidth="1"/>
    <col min="12553" max="12553" width="18.5546875" style="204" customWidth="1"/>
    <col min="12554" max="12804" width="9.109375" style="204" bestFit="1" customWidth="1"/>
    <col min="12805" max="12805" width="10.109375" style="204" customWidth="1"/>
    <col min="12806" max="12806" width="10" style="204" customWidth="1"/>
    <col min="12807" max="12807" width="9.109375" style="204" bestFit="1" customWidth="1"/>
    <col min="12808" max="12808" width="19.5546875" style="204" customWidth="1"/>
    <col min="12809" max="12809" width="18.5546875" style="204" customWidth="1"/>
    <col min="12810" max="13060" width="9.109375" style="204" bestFit="1" customWidth="1"/>
    <col min="13061" max="13061" width="10.109375" style="204" customWidth="1"/>
    <col min="13062" max="13062" width="10" style="204" customWidth="1"/>
    <col min="13063" max="13063" width="9.109375" style="204" bestFit="1" customWidth="1"/>
    <col min="13064" max="13064" width="19.5546875" style="204" customWidth="1"/>
    <col min="13065" max="13065" width="18.5546875" style="204" customWidth="1"/>
    <col min="13066" max="13316" width="9.109375" style="204" bestFit="1" customWidth="1"/>
    <col min="13317" max="13317" width="10.109375" style="204" customWidth="1"/>
    <col min="13318" max="13318" width="10" style="204" customWidth="1"/>
    <col min="13319" max="13319" width="9.109375" style="204" bestFit="1" customWidth="1"/>
    <col min="13320" max="13320" width="19.5546875" style="204" customWidth="1"/>
    <col min="13321" max="13321" width="18.5546875" style="204" customWidth="1"/>
    <col min="13322" max="13572" width="9.109375" style="204" bestFit="1" customWidth="1"/>
    <col min="13573" max="13573" width="10.109375" style="204" customWidth="1"/>
    <col min="13574" max="13574" width="10" style="204" customWidth="1"/>
    <col min="13575" max="13575" width="9.109375" style="204" bestFit="1" customWidth="1"/>
    <col min="13576" max="13576" width="19.5546875" style="204" customWidth="1"/>
    <col min="13577" max="13577" width="18.5546875" style="204" customWidth="1"/>
    <col min="13578" max="13828" width="9.109375" style="204" bestFit="1" customWidth="1"/>
    <col min="13829" max="13829" width="10.109375" style="204" customWidth="1"/>
    <col min="13830" max="13830" width="10" style="204" customWidth="1"/>
    <col min="13831" max="13831" width="9.109375" style="204" bestFit="1" customWidth="1"/>
    <col min="13832" max="13832" width="19.5546875" style="204" customWidth="1"/>
    <col min="13833" max="13833" width="18.5546875" style="204" customWidth="1"/>
    <col min="13834" max="14084" width="9.109375" style="204" bestFit="1" customWidth="1"/>
    <col min="14085" max="14085" width="10.109375" style="204" customWidth="1"/>
    <col min="14086" max="14086" width="10" style="204" customWidth="1"/>
    <col min="14087" max="14087" width="9.109375" style="204" bestFit="1" customWidth="1"/>
    <col min="14088" max="14088" width="19.5546875" style="204" customWidth="1"/>
    <col min="14089" max="14089" width="18.5546875" style="204" customWidth="1"/>
    <col min="14090" max="14340" width="9.109375" style="204" bestFit="1" customWidth="1"/>
    <col min="14341" max="14341" width="10.109375" style="204" customWidth="1"/>
    <col min="14342" max="14342" width="10" style="204" customWidth="1"/>
    <col min="14343" max="14343" width="9.109375" style="204" bestFit="1" customWidth="1"/>
    <col min="14344" max="14344" width="19.5546875" style="204" customWidth="1"/>
    <col min="14345" max="14345" width="18.5546875" style="204" customWidth="1"/>
    <col min="14346" max="14596" width="9.109375" style="204" bestFit="1" customWidth="1"/>
    <col min="14597" max="14597" width="10.109375" style="204" customWidth="1"/>
    <col min="14598" max="14598" width="10" style="204" customWidth="1"/>
    <col min="14599" max="14599" width="9.109375" style="204" bestFit="1" customWidth="1"/>
    <col min="14600" max="14600" width="19.5546875" style="204" customWidth="1"/>
    <col min="14601" max="14601" width="18.5546875" style="204" customWidth="1"/>
    <col min="14602" max="14852" width="9.109375" style="204" bestFit="1" customWidth="1"/>
    <col min="14853" max="14853" width="10.109375" style="204" customWidth="1"/>
    <col min="14854" max="14854" width="10" style="204" customWidth="1"/>
    <col min="14855" max="14855" width="9.109375" style="204" bestFit="1" customWidth="1"/>
    <col min="14856" max="14856" width="19.5546875" style="204" customWidth="1"/>
    <col min="14857" max="14857" width="18.5546875" style="204" customWidth="1"/>
    <col min="14858" max="15108" width="9.109375" style="204" bestFit="1" customWidth="1"/>
    <col min="15109" max="15109" width="10.109375" style="204" customWidth="1"/>
    <col min="15110" max="15110" width="10" style="204" customWidth="1"/>
    <col min="15111" max="15111" width="9.109375" style="204" bestFit="1" customWidth="1"/>
    <col min="15112" max="15112" width="19.5546875" style="204" customWidth="1"/>
    <col min="15113" max="15113" width="18.5546875" style="204" customWidth="1"/>
    <col min="15114" max="15364" width="9.109375" style="204" bestFit="1" customWidth="1"/>
    <col min="15365" max="15365" width="10.109375" style="204" customWidth="1"/>
    <col min="15366" max="15366" width="10" style="204" customWidth="1"/>
    <col min="15367" max="15367" width="9.109375" style="204" bestFit="1" customWidth="1"/>
    <col min="15368" max="15368" width="19.5546875" style="204" customWidth="1"/>
    <col min="15369" max="15369" width="18.5546875" style="204" customWidth="1"/>
    <col min="15370" max="15620" width="9.109375" style="204" bestFit="1" customWidth="1"/>
    <col min="15621" max="15621" width="10.109375" style="204" customWidth="1"/>
    <col min="15622" max="15622" width="10" style="204" customWidth="1"/>
    <col min="15623" max="15623" width="9.109375" style="204" bestFit="1" customWidth="1"/>
    <col min="15624" max="15624" width="19.5546875" style="204" customWidth="1"/>
    <col min="15625" max="15625" width="18.5546875" style="204" customWidth="1"/>
    <col min="15626" max="15876" width="9.109375" style="204" bestFit="1" customWidth="1"/>
    <col min="15877" max="15877" width="10.109375" style="204" customWidth="1"/>
    <col min="15878" max="15878" width="10" style="204" customWidth="1"/>
    <col min="15879" max="15879" width="9.109375" style="204" bestFit="1" customWidth="1"/>
    <col min="15880" max="15880" width="19.5546875" style="204" customWidth="1"/>
    <col min="15881" max="15881" width="18.5546875" style="204" customWidth="1"/>
    <col min="15882" max="16132" width="9.109375" style="204" bestFit="1" customWidth="1"/>
    <col min="16133" max="16133" width="10.109375" style="204" customWidth="1"/>
    <col min="16134" max="16134" width="10" style="204" customWidth="1"/>
    <col min="16135" max="16135" width="9.109375" style="204" bestFit="1" customWidth="1"/>
    <col min="16136" max="16136" width="19.5546875" style="204" customWidth="1"/>
    <col min="16137" max="16137" width="18.5546875" style="204" customWidth="1"/>
    <col min="16138" max="16384" width="9.109375" style="204" bestFit="1" customWidth="1"/>
  </cols>
  <sheetData>
    <row r="1" spans="1:9">
      <c r="A1" s="205"/>
      <c r="B1" s="206"/>
      <c r="C1" s="206"/>
      <c r="D1" s="206"/>
      <c r="E1" s="206"/>
      <c r="F1" s="255" t="s">
        <v>0</v>
      </c>
      <c r="G1" s="256"/>
      <c r="H1" s="256"/>
      <c r="I1" s="257"/>
    </row>
    <row r="2" spans="1:9">
      <c r="A2" s="207"/>
      <c r="F2" s="258"/>
      <c r="G2" s="259"/>
      <c r="H2" s="259"/>
      <c r="I2" s="260"/>
    </row>
    <row r="3" spans="1:9">
      <c r="A3" s="207"/>
      <c r="F3" s="258"/>
      <c r="G3" s="259"/>
      <c r="H3" s="259"/>
      <c r="I3" s="260"/>
    </row>
    <row r="4" spans="1:9">
      <c r="A4" s="207"/>
      <c r="F4" s="258"/>
      <c r="G4" s="259"/>
      <c r="H4" s="259"/>
      <c r="I4" s="260"/>
    </row>
    <row r="5" spans="1:9">
      <c r="A5" s="207"/>
      <c r="F5" s="258"/>
      <c r="G5" s="259"/>
      <c r="H5" s="259"/>
      <c r="I5" s="260"/>
    </row>
    <row r="6" spans="1:9">
      <c r="A6" s="207"/>
      <c r="F6" s="258"/>
      <c r="G6" s="259"/>
      <c r="H6" s="259"/>
      <c r="I6" s="260"/>
    </row>
    <row r="7" spans="1:9">
      <c r="A7" s="207"/>
      <c r="F7" s="261"/>
      <c r="G7" s="262"/>
      <c r="H7" s="262"/>
      <c r="I7" s="263"/>
    </row>
    <row r="8" spans="1:9" ht="30">
      <c r="A8" s="207"/>
      <c r="F8" s="208"/>
      <c r="G8" s="208"/>
      <c r="H8" s="208"/>
      <c r="I8" s="209"/>
    </row>
    <row r="9" spans="1:9" ht="20.399999999999999">
      <c r="A9" s="264"/>
      <c r="B9" s="265"/>
      <c r="C9" s="265"/>
      <c r="D9" s="265"/>
      <c r="E9" s="265"/>
      <c r="F9" s="265"/>
      <c r="G9" s="265"/>
      <c r="H9" s="265"/>
      <c r="I9" s="266"/>
    </row>
    <row r="10" spans="1:9" ht="23.4">
      <c r="A10" s="267" t="s">
        <v>1</v>
      </c>
      <c r="B10" s="268"/>
      <c r="C10" s="268"/>
      <c r="D10" s="268"/>
      <c r="E10" s="268"/>
      <c r="F10" s="268"/>
      <c r="G10" s="268"/>
      <c r="H10" s="268"/>
      <c r="I10" s="269"/>
    </row>
    <row r="11" spans="1:9" ht="23.4">
      <c r="A11" s="267" t="s">
        <v>2</v>
      </c>
      <c r="B11" s="268"/>
      <c r="C11" s="268"/>
      <c r="D11" s="268"/>
      <c r="E11" s="268"/>
      <c r="F11" s="268"/>
      <c r="G11" s="268"/>
      <c r="H11" s="268"/>
      <c r="I11" s="269"/>
    </row>
    <row r="12" spans="1:9" ht="23.4">
      <c r="A12" s="267"/>
      <c r="B12" s="268"/>
      <c r="C12" s="268"/>
      <c r="D12" s="268"/>
      <c r="E12" s="268"/>
      <c r="F12" s="268"/>
      <c r="G12" s="268"/>
      <c r="H12" s="268"/>
      <c r="I12" s="269"/>
    </row>
    <row r="13" spans="1:9" ht="20.399999999999999">
      <c r="A13" s="252"/>
      <c r="B13" s="253"/>
      <c r="C13" s="253"/>
      <c r="D13" s="253"/>
      <c r="E13" s="253"/>
      <c r="F13" s="253"/>
      <c r="G13" s="253"/>
      <c r="H13" s="253"/>
      <c r="I13" s="254"/>
    </row>
    <row r="14" spans="1:9" ht="20.399999999999999">
      <c r="A14" s="210"/>
      <c r="B14" s="211"/>
      <c r="C14" s="211"/>
      <c r="D14" s="211"/>
      <c r="E14" s="211"/>
      <c r="F14" s="211"/>
      <c r="G14" s="211"/>
      <c r="H14" s="211"/>
      <c r="I14" s="212"/>
    </row>
    <row r="15" spans="1:9">
      <c r="A15" s="213"/>
      <c r="B15" s="214"/>
      <c r="C15" s="214"/>
      <c r="D15" s="214"/>
      <c r="E15" s="214"/>
      <c r="F15" s="214"/>
      <c r="G15" s="214"/>
      <c r="H15" s="214"/>
      <c r="I15" s="215"/>
    </row>
    <row r="16" spans="1:9">
      <c r="A16" s="213"/>
      <c r="B16" s="214"/>
      <c r="C16" s="214"/>
      <c r="D16" s="214"/>
      <c r="E16" s="214"/>
      <c r="F16" s="214"/>
      <c r="G16" s="214"/>
      <c r="H16" s="214"/>
      <c r="I16" s="215"/>
    </row>
    <row r="17" spans="1:9" ht="14.4">
      <c r="A17" s="216" t="s">
        <v>3</v>
      </c>
      <c r="B17" s="214"/>
      <c r="C17" s="214"/>
      <c r="D17" s="214"/>
      <c r="E17" s="214"/>
      <c r="F17" s="214"/>
      <c r="G17" s="214"/>
      <c r="H17" s="214"/>
      <c r="I17" s="215"/>
    </row>
    <row r="18" spans="1:9" ht="14.4">
      <c r="A18" s="217" t="s">
        <v>4</v>
      </c>
      <c r="B18" s="214"/>
      <c r="C18" s="214"/>
      <c r="D18" s="214"/>
      <c r="E18" s="214"/>
      <c r="F18" s="214"/>
      <c r="G18" s="214"/>
      <c r="H18" s="214"/>
      <c r="I18" s="215"/>
    </row>
    <row r="19" spans="1:9" ht="14.4">
      <c r="A19" s="217" t="s">
        <v>5</v>
      </c>
      <c r="B19" s="214"/>
      <c r="C19" s="214"/>
      <c r="D19" s="214"/>
      <c r="E19" s="214"/>
      <c r="F19" s="214"/>
      <c r="G19" s="214"/>
      <c r="H19" s="214"/>
      <c r="I19" s="215"/>
    </row>
    <row r="20" spans="1:9" ht="14.4">
      <c r="A20" s="217" t="s">
        <v>6</v>
      </c>
      <c r="B20" s="214"/>
      <c r="C20" s="214"/>
      <c r="D20" s="214"/>
      <c r="E20" s="214"/>
      <c r="F20" s="214"/>
      <c r="G20" s="214"/>
      <c r="H20" s="214"/>
      <c r="I20" s="215"/>
    </row>
    <row r="21" spans="1:9" ht="14.4">
      <c r="A21" s="217" t="s">
        <v>7</v>
      </c>
      <c r="B21" s="214"/>
      <c r="C21" s="214"/>
      <c r="D21" s="214"/>
      <c r="E21" s="214"/>
      <c r="F21" s="214"/>
      <c r="G21" s="214"/>
      <c r="H21" s="214"/>
      <c r="I21" s="215"/>
    </row>
    <row r="22" spans="1:9" ht="14.4">
      <c r="A22" s="217" t="s">
        <v>8</v>
      </c>
      <c r="B22" s="214"/>
      <c r="C22" s="214"/>
      <c r="D22" s="214"/>
      <c r="E22" s="214"/>
      <c r="F22" s="214"/>
      <c r="G22" s="214"/>
      <c r="H22" s="214"/>
      <c r="I22" s="215"/>
    </row>
    <row r="23" spans="1:9" ht="14.4">
      <c r="A23" s="217" t="s">
        <v>9</v>
      </c>
      <c r="B23" s="218"/>
      <c r="C23" s="218"/>
      <c r="D23" s="218"/>
      <c r="E23" s="218"/>
      <c r="F23" s="218"/>
      <c r="G23" s="218"/>
      <c r="H23" s="218"/>
      <c r="I23" s="219"/>
    </row>
    <row r="24" spans="1:9" ht="14.4">
      <c r="A24" s="217" t="s">
        <v>10</v>
      </c>
      <c r="B24" s="218"/>
      <c r="C24" s="218"/>
      <c r="D24" s="218"/>
      <c r="E24" s="218"/>
      <c r="F24" s="218"/>
      <c r="G24" s="218"/>
      <c r="H24" s="218"/>
      <c r="I24" s="219"/>
    </row>
    <row r="25" spans="1:9" ht="14.4">
      <c r="A25" s="217" t="s">
        <v>11</v>
      </c>
      <c r="B25" s="218"/>
      <c r="C25" s="218"/>
      <c r="D25" s="218"/>
      <c r="E25" s="218"/>
      <c r="F25" s="218"/>
      <c r="G25" s="218"/>
      <c r="H25" s="218"/>
      <c r="I25" s="219"/>
    </row>
    <row r="26" spans="1:9">
      <c r="A26" s="213"/>
      <c r="B26" s="214"/>
      <c r="C26" s="214"/>
      <c r="D26" s="214"/>
      <c r="E26" s="214"/>
      <c r="F26" s="214"/>
      <c r="G26" s="214"/>
      <c r="H26" s="214"/>
      <c r="I26" s="215"/>
    </row>
    <row r="27" spans="1:9" ht="20.399999999999999">
      <c r="A27" s="220" t="s">
        <v>12</v>
      </c>
      <c r="B27" s="221"/>
      <c r="I27" s="222"/>
    </row>
    <row r="28" spans="1:9" ht="20.399999999999999">
      <c r="A28" s="223"/>
      <c r="B28" s="221"/>
      <c r="I28" s="222"/>
    </row>
    <row r="29" spans="1:9">
      <c r="A29" s="207"/>
      <c r="I29" s="222"/>
    </row>
    <row r="30" spans="1:9" ht="20.399999999999999">
      <c r="A30" s="223" t="s">
        <v>13</v>
      </c>
      <c r="D30" s="224"/>
      <c r="E30" s="225"/>
      <c r="F30" s="225"/>
      <c r="G30" s="225"/>
      <c r="H30" s="226"/>
      <c r="I30" s="222"/>
    </row>
    <row r="31" spans="1:9" ht="18">
      <c r="A31" s="227"/>
      <c r="I31" s="222"/>
    </row>
    <row r="32" spans="1:9">
      <c r="A32" s="207"/>
      <c r="I32" s="222"/>
    </row>
    <row r="33" spans="1:9">
      <c r="A33" s="207"/>
      <c r="I33" s="222"/>
    </row>
    <row r="34" spans="1:9" ht="20.399999999999999">
      <c r="A34" s="223" t="s">
        <v>14</v>
      </c>
      <c r="D34" s="224"/>
      <c r="E34" s="225"/>
      <c r="F34" s="225"/>
      <c r="G34" s="225"/>
      <c r="H34" s="226"/>
      <c r="I34" s="222"/>
    </row>
    <row r="35" spans="1:9" ht="15.6">
      <c r="A35" s="228"/>
      <c r="I35" s="222"/>
    </row>
    <row r="36" spans="1:9" ht="15.6">
      <c r="A36" s="228"/>
      <c r="I36" s="222"/>
    </row>
    <row r="37" spans="1:9" ht="20.399999999999999">
      <c r="A37" s="223" t="s">
        <v>15</v>
      </c>
      <c r="F37" s="224"/>
      <c r="G37" s="225"/>
      <c r="H37" s="226"/>
      <c r="I37" s="222"/>
    </row>
    <row r="38" spans="1:9">
      <c r="A38" s="207"/>
      <c r="I38" s="222"/>
    </row>
    <row r="39" spans="1:9">
      <c r="A39" s="207"/>
      <c r="I39" s="222"/>
    </row>
    <row r="40" spans="1:9">
      <c r="A40" s="207"/>
      <c r="I40" s="222"/>
    </row>
    <row r="41" spans="1:9">
      <c r="A41" s="207"/>
      <c r="I41" s="222"/>
    </row>
    <row r="42" spans="1:9" ht="18">
      <c r="A42" s="229" t="s">
        <v>16</v>
      </c>
      <c r="D42" s="224"/>
      <c r="E42" s="225"/>
      <c r="F42" s="225"/>
      <c r="G42" s="225"/>
      <c r="H42" s="226"/>
      <c r="I42" s="222"/>
    </row>
    <row r="43" spans="1:9" ht="18">
      <c r="A43" s="229"/>
      <c r="I43" s="222"/>
    </row>
    <row r="44" spans="1:9" ht="18">
      <c r="A44" s="229"/>
      <c r="I44" s="222"/>
    </row>
    <row r="45" spans="1:9" ht="18">
      <c r="A45" s="229"/>
      <c r="I45" s="222"/>
    </row>
    <row r="46" spans="1:9" ht="18">
      <c r="A46" s="229" t="s">
        <v>17</v>
      </c>
      <c r="D46" s="205"/>
      <c r="E46" s="206"/>
      <c r="F46" s="206"/>
      <c r="G46" s="206"/>
      <c r="H46" s="230"/>
      <c r="I46" s="222"/>
    </row>
    <row r="47" spans="1:9" ht="18">
      <c r="A47" s="229"/>
      <c r="D47" s="231"/>
      <c r="E47" s="232"/>
      <c r="F47" s="232"/>
      <c r="G47" s="232"/>
      <c r="H47" s="233"/>
      <c r="I47" s="222"/>
    </row>
    <row r="48" spans="1:9" ht="18">
      <c r="A48" s="229"/>
      <c r="I48" s="222"/>
    </row>
    <row r="49" spans="1:9" ht="18">
      <c r="A49" s="229"/>
      <c r="I49" s="222"/>
    </row>
    <row r="50" spans="1:9" ht="18">
      <c r="A50" s="229" t="s">
        <v>18</v>
      </c>
      <c r="D50" s="205"/>
      <c r="E50" s="206"/>
      <c r="F50" s="206"/>
      <c r="G50" s="206"/>
      <c r="H50" s="230"/>
      <c r="I50" s="222"/>
    </row>
    <row r="51" spans="1:9">
      <c r="A51" s="207"/>
      <c r="D51" s="231"/>
      <c r="E51" s="232"/>
      <c r="F51" s="232"/>
      <c r="G51" s="232"/>
      <c r="H51" s="233"/>
      <c r="I51" s="222"/>
    </row>
    <row r="52" spans="1:9">
      <c r="A52" s="207"/>
      <c r="I52" s="222"/>
    </row>
    <row r="53" spans="1:9">
      <c r="A53" s="207"/>
      <c r="I53" s="222"/>
    </row>
    <row r="54" spans="1:9">
      <c r="A54" s="231"/>
      <c r="B54" s="232"/>
      <c r="C54" s="232"/>
      <c r="D54" s="232"/>
      <c r="E54" s="232"/>
      <c r="F54" s="232"/>
      <c r="G54" s="232"/>
      <c r="H54" s="232"/>
      <c r="I54" s="233"/>
    </row>
  </sheetData>
  <mergeCells count="6">
    <mergeCell ref="A13:I13"/>
    <mergeCell ref="F1:I7"/>
    <mergeCell ref="A9:I9"/>
    <mergeCell ref="A10:I10"/>
    <mergeCell ref="A11:I11"/>
    <mergeCell ref="A12:I12"/>
  </mergeCells>
  <pageMargins left="0.7" right="0.7" top="0.75" bottom="0.75" header="0.3" footer="0.3"/>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9110-4173-4BA5-B162-8D095F7EDA90}">
  <dimension ref="B2:D245"/>
  <sheetViews>
    <sheetView tabSelected="1" workbookViewId="0">
      <selection activeCell="D233" sqref="D233"/>
    </sheetView>
  </sheetViews>
  <sheetFormatPr defaultRowHeight="14.4"/>
  <cols>
    <col min="1" max="1" width="1.109375" customWidth="1"/>
    <col min="2" max="2" width="25.77734375" customWidth="1"/>
    <col min="3" max="3" width="27.33203125" customWidth="1"/>
    <col min="4" max="4" width="26.77734375" customWidth="1"/>
  </cols>
  <sheetData>
    <row r="2" spans="2:2" ht="15.6">
      <c r="B2" s="282" t="s">
        <v>752</v>
      </c>
    </row>
    <row r="3" spans="2:2">
      <c r="B3" s="283"/>
    </row>
    <row r="4" spans="2:2">
      <c r="B4" s="284" t="s">
        <v>753</v>
      </c>
    </row>
    <row r="5" spans="2:2">
      <c r="B5" s="285" t="s">
        <v>754</v>
      </c>
    </row>
    <row r="6" spans="2:2">
      <c r="B6" s="283"/>
    </row>
    <row r="7" spans="2:2">
      <c r="B7" s="283" t="s">
        <v>755</v>
      </c>
    </row>
    <row r="8" spans="2:2">
      <c r="B8" s="286" t="s">
        <v>756</v>
      </c>
    </row>
    <row r="9" spans="2:2">
      <c r="B9" s="287" t="s">
        <v>757</v>
      </c>
    </row>
    <row r="10" spans="2:2">
      <c r="B10" s="288" t="s">
        <v>758</v>
      </c>
    </row>
    <row r="11" spans="2:2">
      <c r="B11" s="288" t="s">
        <v>759</v>
      </c>
    </row>
    <row r="12" spans="2:2">
      <c r="B12" s="289" t="s">
        <v>760</v>
      </c>
    </row>
    <row r="13" spans="2:2">
      <c r="B13" s="285"/>
    </row>
    <row r="14" spans="2:2">
      <c r="B14" s="286" t="s">
        <v>761</v>
      </c>
    </row>
    <row r="15" spans="2:2">
      <c r="B15" s="287" t="s">
        <v>762</v>
      </c>
    </row>
    <row r="16" spans="2:2">
      <c r="B16" s="288" t="s">
        <v>758</v>
      </c>
    </row>
    <row r="17" spans="2:2">
      <c r="B17" s="288" t="s">
        <v>759</v>
      </c>
    </row>
    <row r="18" spans="2:2">
      <c r="B18" s="288" t="s">
        <v>763</v>
      </c>
    </row>
    <row r="19" spans="2:2">
      <c r="B19" s="289" t="s">
        <v>764</v>
      </c>
    </row>
    <row r="20" spans="2:2">
      <c r="B20" s="290"/>
    </row>
    <row r="21" spans="2:2">
      <c r="B21" s="286" t="s">
        <v>765</v>
      </c>
    </row>
    <row r="22" spans="2:2">
      <c r="B22" s="287" t="s">
        <v>766</v>
      </c>
    </row>
    <row r="23" spans="2:2">
      <c r="B23" s="288" t="s">
        <v>758</v>
      </c>
    </row>
    <row r="24" spans="2:2">
      <c r="B24" s="288" t="s">
        <v>759</v>
      </c>
    </row>
    <row r="25" spans="2:2">
      <c r="B25" s="288" t="s">
        <v>763</v>
      </c>
    </row>
    <row r="26" spans="2:2">
      <c r="B26" s="289" t="s">
        <v>764</v>
      </c>
    </row>
    <row r="27" spans="2:2">
      <c r="B27" s="290"/>
    </row>
    <row r="28" spans="2:2">
      <c r="B28" s="285" t="s">
        <v>767</v>
      </c>
    </row>
    <row r="29" spans="2:2">
      <c r="B29" s="285" t="s">
        <v>768</v>
      </c>
    </row>
    <row r="30" spans="2:2">
      <c r="B30" s="291" t="s">
        <v>769</v>
      </c>
    </row>
    <row r="31" spans="2:2">
      <c r="B31" s="291" t="s">
        <v>770</v>
      </c>
    </row>
    <row r="32" spans="2:2">
      <c r="B32" s="285"/>
    </row>
    <row r="33" spans="2:2">
      <c r="B33" s="285" t="s">
        <v>771</v>
      </c>
    </row>
    <row r="34" spans="2:2">
      <c r="B34" s="292" t="s">
        <v>772</v>
      </c>
    </row>
    <row r="35" spans="2:2">
      <c r="B35" s="292" t="s">
        <v>773</v>
      </c>
    </row>
    <row r="36" spans="2:2">
      <c r="B36" s="292" t="s">
        <v>774</v>
      </c>
    </row>
    <row r="37" spans="2:2">
      <c r="B37" s="290"/>
    </row>
    <row r="38" spans="2:2">
      <c r="B38" s="290"/>
    </row>
    <row r="39" spans="2:2">
      <c r="B39" s="283" t="s">
        <v>775</v>
      </c>
    </row>
    <row r="40" spans="2:2">
      <c r="B40" s="286" t="s">
        <v>776</v>
      </c>
    </row>
    <row r="41" spans="2:2">
      <c r="B41" s="287" t="s">
        <v>777</v>
      </c>
    </row>
    <row r="42" spans="2:2">
      <c r="B42" s="288" t="s">
        <v>778</v>
      </c>
    </row>
    <row r="43" spans="2:2">
      <c r="B43" s="288" t="s">
        <v>779</v>
      </c>
    </row>
    <row r="44" spans="2:2">
      <c r="B44" s="289" t="s">
        <v>780</v>
      </c>
    </row>
    <row r="45" spans="2:2">
      <c r="B45" s="286"/>
    </row>
    <row r="46" spans="2:2">
      <c r="B46" s="286"/>
    </row>
    <row r="47" spans="2:2">
      <c r="B47" s="286" t="s">
        <v>781</v>
      </c>
    </row>
    <row r="48" spans="2:2">
      <c r="B48" s="287" t="s">
        <v>782</v>
      </c>
    </row>
    <row r="49" spans="2:2">
      <c r="B49" s="288" t="s">
        <v>783</v>
      </c>
    </row>
    <row r="50" spans="2:2">
      <c r="B50" s="288" t="s">
        <v>784</v>
      </c>
    </row>
    <row r="51" spans="2:2">
      <c r="B51" s="289" t="s">
        <v>780</v>
      </c>
    </row>
    <row r="52" spans="2:2">
      <c r="B52" s="285"/>
    </row>
    <row r="53" spans="2:2">
      <c r="B53" s="285" t="s">
        <v>785</v>
      </c>
    </row>
    <row r="54" spans="2:2">
      <c r="B54" s="290" t="s">
        <v>786</v>
      </c>
    </row>
    <row r="55" spans="2:2">
      <c r="B55" s="290" t="s">
        <v>787</v>
      </c>
    </row>
    <row r="56" spans="2:2">
      <c r="B56" s="290" t="s">
        <v>788</v>
      </c>
    </row>
    <row r="57" spans="2:2">
      <c r="B57" s="290" t="s">
        <v>789</v>
      </c>
    </row>
    <row r="58" spans="2:2">
      <c r="B58" s="290" t="s">
        <v>790</v>
      </c>
    </row>
    <row r="59" spans="2:2">
      <c r="B59" s="290" t="s">
        <v>791</v>
      </c>
    </row>
    <row r="60" spans="2:2">
      <c r="B60" s="290" t="s">
        <v>792</v>
      </c>
    </row>
    <row r="61" spans="2:2">
      <c r="B61" s="285"/>
    </row>
    <row r="62" spans="2:2">
      <c r="B62" s="283" t="s">
        <v>793</v>
      </c>
    </row>
    <row r="63" spans="2:2">
      <c r="B63" s="286" t="s">
        <v>794</v>
      </c>
    </row>
    <row r="64" spans="2:2">
      <c r="B64" s="285" t="s">
        <v>795</v>
      </c>
    </row>
    <row r="65" spans="2:2">
      <c r="B65" s="285" t="s">
        <v>796</v>
      </c>
    </row>
    <row r="66" spans="2:2">
      <c r="B66" s="285"/>
    </row>
    <row r="67" spans="2:2">
      <c r="B67" s="286" t="s">
        <v>797</v>
      </c>
    </row>
    <row r="68" spans="2:2">
      <c r="B68" s="285" t="s">
        <v>795</v>
      </c>
    </row>
    <row r="69" spans="2:2">
      <c r="B69" s="285" t="s">
        <v>798</v>
      </c>
    </row>
    <row r="70" spans="2:2">
      <c r="B70" s="285"/>
    </row>
    <row r="71" spans="2:2">
      <c r="B71" s="285"/>
    </row>
    <row r="72" spans="2:2">
      <c r="B72" s="285" t="s">
        <v>799</v>
      </c>
    </row>
    <row r="73" spans="2:2">
      <c r="B73" s="290" t="s">
        <v>800</v>
      </c>
    </row>
    <row r="74" spans="2:2">
      <c r="B74" s="290" t="s">
        <v>801</v>
      </c>
    </row>
    <row r="75" spans="2:2">
      <c r="B75" s="290" t="s">
        <v>802</v>
      </c>
    </row>
    <row r="76" spans="2:2">
      <c r="B76" s="290" t="s">
        <v>803</v>
      </c>
    </row>
    <row r="77" spans="2:2">
      <c r="B77" s="290" t="s">
        <v>804</v>
      </c>
    </row>
    <row r="78" spans="2:2">
      <c r="B78" s="290" t="s">
        <v>805</v>
      </c>
    </row>
    <row r="79" spans="2:2">
      <c r="B79" s="290" t="s">
        <v>806</v>
      </c>
    </row>
    <row r="80" spans="2:2">
      <c r="B80" s="285" t="s">
        <v>807</v>
      </c>
    </row>
    <row r="81" spans="2:2">
      <c r="B81" s="285"/>
    </row>
    <row r="82" spans="2:2">
      <c r="B82" s="284" t="s">
        <v>808</v>
      </c>
    </row>
    <row r="83" spans="2:2">
      <c r="B83" s="283"/>
    </row>
    <row r="84" spans="2:2">
      <c r="B84" s="283" t="s">
        <v>809</v>
      </c>
    </row>
    <row r="85" spans="2:2">
      <c r="B85" s="286" t="s">
        <v>810</v>
      </c>
    </row>
    <row r="86" spans="2:2">
      <c r="B86" s="285" t="s">
        <v>811</v>
      </c>
    </row>
    <row r="87" spans="2:2">
      <c r="B87" s="285"/>
    </row>
    <row r="88" spans="2:2">
      <c r="B88" s="283" t="s">
        <v>812</v>
      </c>
    </row>
    <row r="89" spans="2:2">
      <c r="B89" s="286" t="s">
        <v>813</v>
      </c>
    </row>
    <row r="90" spans="2:2">
      <c r="B90" s="285" t="s">
        <v>814</v>
      </c>
    </row>
    <row r="91" spans="2:2">
      <c r="B91" s="285"/>
    </row>
    <row r="92" spans="2:2">
      <c r="B92" s="283" t="s">
        <v>812</v>
      </c>
    </row>
    <row r="93" spans="2:2">
      <c r="B93" s="286" t="s">
        <v>815</v>
      </c>
    </row>
    <row r="94" spans="2:2">
      <c r="B94" s="285" t="s">
        <v>816</v>
      </c>
    </row>
    <row r="95" spans="2:2">
      <c r="B95" s="283"/>
    </row>
    <row r="96" spans="2:2">
      <c r="B96" s="283" t="s">
        <v>817</v>
      </c>
    </row>
    <row r="97" spans="2:3">
      <c r="B97" s="285" t="s">
        <v>818</v>
      </c>
    </row>
    <row r="98" spans="2:3">
      <c r="B98" s="290"/>
    </row>
    <row r="99" spans="2:3">
      <c r="B99" s="283" t="s">
        <v>819</v>
      </c>
    </row>
    <row r="100" spans="2:3">
      <c r="B100" s="285" t="s">
        <v>820</v>
      </c>
    </row>
    <row r="101" spans="2:3">
      <c r="B101" s="285"/>
    </row>
    <row r="102" spans="2:3">
      <c r="B102" s="283" t="s">
        <v>821</v>
      </c>
    </row>
    <row r="103" spans="2:3">
      <c r="B103" s="285" t="s">
        <v>822</v>
      </c>
    </row>
    <row r="104" spans="2:3">
      <c r="B104" s="293" t="s">
        <v>823</v>
      </c>
    </row>
    <row r="105" spans="2:3">
      <c r="B105" s="293" t="s">
        <v>824</v>
      </c>
    </row>
    <row r="106" spans="2:3">
      <c r="B106" s="293" t="s">
        <v>825</v>
      </c>
    </row>
    <row r="107" spans="2:3">
      <c r="B107" s="293" t="s">
        <v>826</v>
      </c>
    </row>
    <row r="108" spans="2:3">
      <c r="B108" s="294" t="s">
        <v>827</v>
      </c>
    </row>
    <row r="109" spans="2:3">
      <c r="B109" s="295" t="s">
        <v>828</v>
      </c>
      <c r="C109" s="295" t="s">
        <v>829</v>
      </c>
    </row>
    <row r="110" spans="2:3">
      <c r="B110" s="295" t="s">
        <v>830</v>
      </c>
      <c r="C110" s="295" t="s">
        <v>831</v>
      </c>
    </row>
    <row r="111" spans="2:3">
      <c r="B111" s="295" t="s">
        <v>832</v>
      </c>
      <c r="C111" s="295" t="s">
        <v>833</v>
      </c>
    </row>
    <row r="112" spans="2:3">
      <c r="B112" s="295" t="s">
        <v>834</v>
      </c>
      <c r="C112" s="295" t="s">
        <v>835</v>
      </c>
    </row>
    <row r="113" spans="2:3">
      <c r="B113" s="295" t="s">
        <v>836</v>
      </c>
      <c r="C113" s="295" t="s">
        <v>837</v>
      </c>
    </row>
    <row r="114" spans="2:3">
      <c r="B114" s="296" t="s">
        <v>838</v>
      </c>
    </row>
    <row r="115" spans="2:3">
      <c r="B115" s="296" t="s">
        <v>839</v>
      </c>
    </row>
    <row r="116" spans="2:3">
      <c r="B116" s="296" t="s">
        <v>840</v>
      </c>
    </row>
    <row r="117" spans="2:3">
      <c r="B117" s="296" t="s">
        <v>841</v>
      </c>
    </row>
    <row r="118" spans="2:3">
      <c r="B118" s="285"/>
    </row>
    <row r="119" spans="2:3">
      <c r="B119" s="297" t="s">
        <v>842</v>
      </c>
    </row>
    <row r="120" spans="2:3">
      <c r="B120" s="283" t="s">
        <v>843</v>
      </c>
    </row>
    <row r="121" spans="2:3">
      <c r="B121" s="285" t="s">
        <v>844</v>
      </c>
    </row>
    <row r="122" spans="2:3">
      <c r="B122" s="283"/>
    </row>
    <row r="123" spans="2:3">
      <c r="B123" s="283" t="s">
        <v>845</v>
      </c>
    </row>
    <row r="124" spans="2:3">
      <c r="B124" s="285" t="s">
        <v>846</v>
      </c>
    </row>
    <row r="125" spans="2:3">
      <c r="B125" s="285" t="s">
        <v>847</v>
      </c>
    </row>
    <row r="126" spans="2:3">
      <c r="B126" s="285"/>
    </row>
    <row r="127" spans="2:3">
      <c r="B127" s="283" t="s">
        <v>848</v>
      </c>
    </row>
    <row r="128" spans="2:3">
      <c r="B128" s="283" t="s">
        <v>849</v>
      </c>
    </row>
    <row r="129" spans="2:2">
      <c r="B129" s="286" t="s">
        <v>850</v>
      </c>
    </row>
    <row r="130" spans="2:2">
      <c r="B130" s="285"/>
    </row>
    <row r="131" spans="2:2">
      <c r="B131" s="283" t="s">
        <v>851</v>
      </c>
    </row>
    <row r="132" spans="2:2">
      <c r="B132" s="286" t="s">
        <v>852</v>
      </c>
    </row>
    <row r="133" spans="2:2">
      <c r="B133" s="284" t="s">
        <v>853</v>
      </c>
    </row>
    <row r="134" spans="2:2">
      <c r="B134" s="285" t="s">
        <v>854</v>
      </c>
    </row>
    <row r="135" spans="2:2">
      <c r="B135" s="285" t="s">
        <v>855</v>
      </c>
    </row>
    <row r="136" spans="2:2">
      <c r="B136" s="290" t="s">
        <v>856</v>
      </c>
    </row>
    <row r="137" spans="2:2">
      <c r="B137" s="290" t="s">
        <v>857</v>
      </c>
    </row>
    <row r="138" spans="2:2">
      <c r="B138" s="290" t="s">
        <v>858</v>
      </c>
    </row>
    <row r="139" spans="2:2">
      <c r="B139" s="290" t="s">
        <v>859</v>
      </c>
    </row>
    <row r="140" spans="2:2">
      <c r="B140" s="290" t="s">
        <v>860</v>
      </c>
    </row>
    <row r="141" spans="2:2">
      <c r="B141" s="290" t="s">
        <v>861</v>
      </c>
    </row>
    <row r="142" spans="2:2">
      <c r="B142" s="290" t="s">
        <v>862</v>
      </c>
    </row>
    <row r="143" spans="2:2">
      <c r="B143" s="290" t="s">
        <v>863</v>
      </c>
    </row>
    <row r="144" spans="2:2">
      <c r="B144" s="290" t="s">
        <v>864</v>
      </c>
    </row>
    <row r="145" spans="2:2">
      <c r="B145" s="290" t="s">
        <v>865</v>
      </c>
    </row>
    <row r="146" spans="2:2">
      <c r="B146" s="285"/>
    </row>
    <row r="147" spans="2:2">
      <c r="B147" s="298" t="s">
        <v>866</v>
      </c>
    </row>
    <row r="148" spans="2:2">
      <c r="B148" s="285" t="s">
        <v>867</v>
      </c>
    </row>
    <row r="149" spans="2:2">
      <c r="B149" s="299" t="s">
        <v>868</v>
      </c>
    </row>
    <row r="150" spans="2:2">
      <c r="B150" s="299" t="s">
        <v>869</v>
      </c>
    </row>
    <row r="151" spans="2:2">
      <c r="B151" s="299" t="s">
        <v>870</v>
      </c>
    </row>
    <row r="152" spans="2:2">
      <c r="B152" s="285"/>
    </row>
    <row r="153" spans="2:2">
      <c r="B153" s="300" t="s">
        <v>871</v>
      </c>
    </row>
    <row r="154" spans="2:2">
      <c r="B154" s="299" t="s">
        <v>872</v>
      </c>
    </row>
    <row r="155" spans="2:2">
      <c r="B155" s="299" t="s">
        <v>873</v>
      </c>
    </row>
    <row r="156" spans="2:2">
      <c r="B156" s="285"/>
    </row>
    <row r="157" spans="2:2">
      <c r="B157" s="285"/>
    </row>
    <row r="158" spans="2:2">
      <c r="B158" s="285"/>
    </row>
    <row r="159" spans="2:2">
      <c r="B159" s="285"/>
    </row>
    <row r="160" spans="2:2">
      <c r="B160" s="285"/>
    </row>
    <row r="161" spans="2:2">
      <c r="B161" s="284" t="s">
        <v>874</v>
      </c>
    </row>
    <row r="162" spans="2:2">
      <c r="B162" s="285" t="s">
        <v>875</v>
      </c>
    </row>
    <row r="163" spans="2:2">
      <c r="B163" s="285"/>
    </row>
    <row r="164" spans="2:2">
      <c r="B164" s="284" t="s">
        <v>876</v>
      </c>
    </row>
    <row r="165" spans="2:2">
      <c r="B165" s="283" t="s">
        <v>877</v>
      </c>
    </row>
    <row r="166" spans="2:2">
      <c r="B166" s="285" t="s">
        <v>878</v>
      </c>
    </row>
    <row r="167" spans="2:2">
      <c r="B167" s="283" t="s">
        <v>879</v>
      </c>
    </row>
    <row r="168" spans="2:2">
      <c r="B168" s="293" t="s">
        <v>880</v>
      </c>
    </row>
    <row r="169" spans="2:2">
      <c r="B169" s="293" t="s">
        <v>881</v>
      </c>
    </row>
    <row r="170" spans="2:2">
      <c r="B170" s="293" t="s">
        <v>882</v>
      </c>
    </row>
    <row r="171" spans="2:2">
      <c r="B171" s="293" t="s">
        <v>883</v>
      </c>
    </row>
    <row r="172" spans="2:2">
      <c r="B172" s="285" t="s">
        <v>884</v>
      </c>
    </row>
    <row r="173" spans="2:2">
      <c r="B173" s="285"/>
    </row>
    <row r="174" spans="2:2">
      <c r="B174" s="283" t="s">
        <v>885</v>
      </c>
    </row>
    <row r="175" spans="2:2">
      <c r="B175" s="285" t="s">
        <v>886</v>
      </c>
    </row>
    <row r="176" spans="2:2">
      <c r="B176" s="285"/>
    </row>
    <row r="177" spans="2:2">
      <c r="B177" s="283" t="s">
        <v>887</v>
      </c>
    </row>
    <row r="178" spans="2:2">
      <c r="B178" s="285" t="s">
        <v>242</v>
      </c>
    </row>
    <row r="179" spans="2:2">
      <c r="B179" s="285"/>
    </row>
    <row r="180" spans="2:2">
      <c r="B180" s="284" t="s">
        <v>888</v>
      </c>
    </row>
    <row r="181" spans="2:2">
      <c r="B181" s="283" t="s">
        <v>889</v>
      </c>
    </row>
    <row r="182" spans="2:2">
      <c r="B182" s="285" t="s">
        <v>890</v>
      </c>
    </row>
    <row r="183" spans="2:2">
      <c r="B183" s="283"/>
    </row>
    <row r="184" spans="2:2">
      <c r="B184" s="283" t="s">
        <v>891</v>
      </c>
    </row>
    <row r="185" spans="2:2">
      <c r="B185" s="285" t="s">
        <v>892</v>
      </c>
    </row>
    <row r="186" spans="2:2">
      <c r="B186" s="283"/>
    </row>
    <row r="187" spans="2:2">
      <c r="B187" s="283" t="s">
        <v>893</v>
      </c>
    </row>
    <row r="188" spans="2:2">
      <c r="B188" s="285" t="s">
        <v>894</v>
      </c>
    </row>
    <row r="189" spans="2:2">
      <c r="B189" s="283"/>
    </row>
    <row r="190" spans="2:2">
      <c r="B190" s="283" t="s">
        <v>895</v>
      </c>
    </row>
    <row r="191" spans="2:2">
      <c r="B191" s="285" t="s">
        <v>896</v>
      </c>
    </row>
    <row r="192" spans="2:2">
      <c r="B192" s="283" t="s">
        <v>897</v>
      </c>
    </row>
    <row r="193" spans="2:2">
      <c r="B193" s="283"/>
    </row>
    <row r="194" spans="2:2">
      <c r="B194" s="283" t="s">
        <v>898</v>
      </c>
    </row>
    <row r="195" spans="2:2">
      <c r="B195" s="285" t="s">
        <v>899</v>
      </c>
    </row>
    <row r="196" spans="2:2">
      <c r="B196" s="285"/>
    </row>
    <row r="197" spans="2:2">
      <c r="B197" s="283" t="s">
        <v>900</v>
      </c>
    </row>
    <row r="198" spans="2:2">
      <c r="B198" s="285" t="s">
        <v>901</v>
      </c>
    </row>
    <row r="199" spans="2:2">
      <c r="B199" s="285"/>
    </row>
    <row r="200" spans="2:2">
      <c r="B200" s="283"/>
    </row>
    <row r="201" spans="2:2">
      <c r="B201" s="283"/>
    </row>
    <row r="202" spans="2:2">
      <c r="B202" s="283" t="s">
        <v>902</v>
      </c>
    </row>
    <row r="203" spans="2:2">
      <c r="B203" s="285" t="s">
        <v>360</v>
      </c>
    </row>
    <row r="204" spans="2:2">
      <c r="B204" s="285"/>
    </row>
    <row r="205" spans="2:2">
      <c r="B205" s="283" t="s">
        <v>903</v>
      </c>
    </row>
    <row r="206" spans="2:2">
      <c r="B206" s="285" t="s">
        <v>357</v>
      </c>
    </row>
    <row r="207" spans="2:2">
      <c r="B207" s="285"/>
    </row>
    <row r="208" spans="2:2">
      <c r="B208" s="284" t="s">
        <v>904</v>
      </c>
    </row>
    <row r="209" spans="2:4">
      <c r="B209" s="285" t="s">
        <v>905</v>
      </c>
    </row>
    <row r="210" spans="2:4">
      <c r="B210" s="285"/>
    </row>
    <row r="211" spans="2:4">
      <c r="B211" s="284" t="s">
        <v>906</v>
      </c>
    </row>
    <row r="212" spans="2:4">
      <c r="B212" s="285" t="s">
        <v>907</v>
      </c>
    </row>
    <row r="213" spans="2:4">
      <c r="B213" s="301"/>
    </row>
    <row r="214" spans="2:4">
      <c r="B214" s="284" t="s">
        <v>908</v>
      </c>
    </row>
    <row r="215" spans="2:4">
      <c r="B215" s="285" t="s">
        <v>909</v>
      </c>
    </row>
    <row r="216" spans="2:4">
      <c r="B216" s="285"/>
    </row>
    <row r="217" spans="2:4">
      <c r="B217" s="285" t="s">
        <v>910</v>
      </c>
    </row>
    <row r="218" spans="2:4">
      <c r="B218" s="285" t="s">
        <v>911</v>
      </c>
    </row>
    <row r="219" spans="2:4">
      <c r="B219" s="285" t="s">
        <v>912</v>
      </c>
    </row>
    <row r="220" spans="2:4" ht="15" thickBot="1">
      <c r="B220" s="285"/>
    </row>
    <row r="221" spans="2:4" ht="15" thickBot="1">
      <c r="B221" s="302" t="s">
        <v>913</v>
      </c>
      <c r="C221" s="303" t="s">
        <v>914</v>
      </c>
      <c r="D221" s="303" t="s">
        <v>915</v>
      </c>
    </row>
    <row r="222" spans="2:4" ht="27" thickBot="1">
      <c r="B222" s="304" t="s">
        <v>916</v>
      </c>
      <c r="C222" s="305" t="s">
        <v>917</v>
      </c>
      <c r="D222" s="305" t="s">
        <v>918</v>
      </c>
    </row>
    <row r="223" spans="2:4" ht="27" thickBot="1">
      <c r="B223" s="304" t="s">
        <v>919</v>
      </c>
      <c r="C223" s="305" t="s">
        <v>920</v>
      </c>
      <c r="D223" s="305" t="s">
        <v>921</v>
      </c>
    </row>
    <row r="224" spans="2:4" ht="27" thickBot="1">
      <c r="B224" s="304" t="s">
        <v>922</v>
      </c>
      <c r="C224" s="305" t="s">
        <v>923</v>
      </c>
      <c r="D224" s="305" t="s">
        <v>924</v>
      </c>
    </row>
    <row r="225" spans="2:4" ht="15" thickBot="1">
      <c r="B225" s="304"/>
      <c r="C225" s="305"/>
      <c r="D225" s="305"/>
    </row>
    <row r="226" spans="2:4" ht="15" thickBot="1">
      <c r="B226" s="304" t="s">
        <v>925</v>
      </c>
      <c r="C226" s="305" t="s">
        <v>926</v>
      </c>
      <c r="D226" s="305" t="s">
        <v>927</v>
      </c>
    </row>
    <row r="227" spans="2:4" ht="27" thickBot="1">
      <c r="B227" s="304" t="s">
        <v>928</v>
      </c>
      <c r="C227" s="305" t="s">
        <v>929</v>
      </c>
      <c r="D227" s="305" t="s">
        <v>930</v>
      </c>
    </row>
    <row r="228" spans="2:4" ht="15" thickBot="1">
      <c r="B228" s="304" t="s">
        <v>931</v>
      </c>
      <c r="C228" s="305" t="s">
        <v>932</v>
      </c>
      <c r="D228" s="305" t="s">
        <v>933</v>
      </c>
    </row>
    <row r="229" spans="2:4">
      <c r="B229" s="285"/>
    </row>
    <row r="230" spans="2:4">
      <c r="B230" s="285"/>
    </row>
    <row r="231" spans="2:4">
      <c r="B231" s="285"/>
    </row>
    <row r="232" spans="2:4">
      <c r="B232" s="283" t="s">
        <v>934</v>
      </c>
    </row>
    <row r="233" spans="2:4">
      <c r="B233" s="285" t="s">
        <v>935</v>
      </c>
    </row>
    <row r="234" spans="2:4">
      <c r="B234" s="285" t="s">
        <v>936</v>
      </c>
    </row>
    <row r="235" spans="2:4">
      <c r="B235" s="283"/>
    </row>
    <row r="236" spans="2:4">
      <c r="B236" s="283" t="s">
        <v>937</v>
      </c>
    </row>
    <row r="237" spans="2:4">
      <c r="B237" s="306" t="s">
        <v>938</v>
      </c>
    </row>
    <row r="238" spans="2:4">
      <c r="B238" s="306" t="s">
        <v>939</v>
      </c>
    </row>
    <row r="239" spans="2:4">
      <c r="B239" s="306" t="s">
        <v>940</v>
      </c>
    </row>
    <row r="240" spans="2:4">
      <c r="B240" s="306" t="s">
        <v>941</v>
      </c>
    </row>
    <row r="241" spans="2:2">
      <c r="B241" s="306" t="s">
        <v>942</v>
      </c>
    </row>
    <row r="242" spans="2:2">
      <c r="B242" s="306"/>
    </row>
    <row r="243" spans="2:2">
      <c r="B243" s="283" t="s">
        <v>943</v>
      </c>
    </row>
    <row r="244" spans="2:2">
      <c r="B244" s="306" t="s">
        <v>944</v>
      </c>
    </row>
    <row r="245" spans="2:2" ht="15.6">
      <c r="B245" s="306" t="s">
        <v>945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CBBB-18F7-41F4-984A-4F9CD0B18F34}">
  <dimension ref="A2:F775"/>
  <sheetViews>
    <sheetView view="pageBreakPreview" topLeftCell="A22" zoomScale="90" zoomScaleNormal="90" zoomScaleSheetLayoutView="90" workbookViewId="0">
      <selection activeCell="D233" sqref="D233"/>
    </sheetView>
  </sheetViews>
  <sheetFormatPr defaultColWidth="9.109375" defaultRowHeight="18"/>
  <cols>
    <col min="1" max="1" width="9.109375" style="13" customWidth="1"/>
    <col min="2" max="2" width="75.5546875" style="2" customWidth="1"/>
    <col min="3" max="3" width="25.109375" style="22" customWidth="1"/>
    <col min="4" max="4" width="3.44140625" style="1" customWidth="1"/>
    <col min="5" max="5" width="9.109375" style="1"/>
    <col min="6" max="6" width="9.109375" style="53"/>
    <col min="7" max="16384" width="9.109375" style="1"/>
  </cols>
  <sheetData>
    <row r="2" spans="1:6">
      <c r="B2" s="24" t="s">
        <v>2</v>
      </c>
    </row>
    <row r="4" spans="1:6">
      <c r="A4" s="49"/>
      <c r="B4" s="55" t="s">
        <v>741</v>
      </c>
      <c r="C4" s="23" t="s">
        <v>19</v>
      </c>
    </row>
    <row r="5" spans="1:6">
      <c r="A5" s="49"/>
      <c r="B5" s="21"/>
      <c r="C5" s="23"/>
    </row>
    <row r="6" spans="1:6" s="101" customFormat="1">
      <c r="A6" s="98">
        <v>1</v>
      </c>
      <c r="B6" s="99" t="str">
        <f>'Pariament TI BoQ'!B10</f>
        <v>Bill No. 1: Preliminaries and General</v>
      </c>
      <c r="C6" s="100">
        <f>'Pariament TI BoQ'!F170</f>
        <v>0</v>
      </c>
      <c r="F6" s="102"/>
    </row>
    <row r="7" spans="1:6">
      <c r="A7" s="49"/>
      <c r="B7" s="21"/>
      <c r="C7" s="23"/>
    </row>
    <row r="8" spans="1:6">
      <c r="A8" s="98">
        <v>2</v>
      </c>
      <c r="B8" s="99" t="str">
        <f>'Pariament TI BoQ'!B12</f>
        <v>Bill No. 2: Schedule of cost components (SSCC)</v>
      </c>
      <c r="C8" s="22">
        <f>'Pariament TI BoQ'!F204</f>
        <v>0</v>
      </c>
    </row>
    <row r="9" spans="1:6">
      <c r="A9" s="49"/>
      <c r="B9" s="21"/>
    </row>
    <row r="10" spans="1:6">
      <c r="A10" s="98">
        <v>3</v>
      </c>
      <c r="B10" s="99" t="str">
        <f>'Pariament TI BoQ'!B14</f>
        <v>Bill No. 3: Doors and glazing</v>
      </c>
      <c r="C10" s="22">
        <f>'Pariament TI BoQ'!F276</f>
        <v>0</v>
      </c>
    </row>
    <row r="11" spans="1:6">
      <c r="A11" s="49"/>
      <c r="B11" s="21"/>
    </row>
    <row r="12" spans="1:6">
      <c r="A12" s="98">
        <v>4</v>
      </c>
      <c r="B12" s="99" t="str">
        <f>'Pariament TI BoQ'!B16</f>
        <v>Bill No. 4: Ceiling, partition, finishes and flooring</v>
      </c>
      <c r="C12" s="22">
        <f>'Pariament TI BoQ'!F414</f>
        <v>0</v>
      </c>
    </row>
    <row r="13" spans="1:6">
      <c r="A13" s="49"/>
      <c r="B13" s="21"/>
    </row>
    <row r="14" spans="1:6">
      <c r="A14" s="98">
        <v>5</v>
      </c>
      <c r="B14" s="99" t="str">
        <f>'Pariament TI BoQ'!B18</f>
        <v>Bill No. 5: Sanitary fittings</v>
      </c>
      <c r="C14" s="22">
        <f>'Pariament TI BoQ'!F475</f>
        <v>0</v>
      </c>
    </row>
    <row r="15" spans="1:6">
      <c r="A15" s="49"/>
      <c r="B15" s="21"/>
    </row>
    <row r="16" spans="1:6">
      <c r="A16" s="98">
        <v>6</v>
      </c>
      <c r="B16" s="99" t="str">
        <f>'Pariament TI BoQ'!B20</f>
        <v>Bill No. 6: Signages</v>
      </c>
      <c r="C16" s="22">
        <f>'Pariament TI BoQ'!F539</f>
        <v>0</v>
      </c>
    </row>
    <row r="17" spans="1:4">
      <c r="A17" s="49"/>
      <c r="B17" s="21"/>
    </row>
    <row r="18" spans="1:4">
      <c r="A18" s="98">
        <v>7</v>
      </c>
      <c r="B18" s="99" t="str">
        <f>'Pariament TI BoQ'!B22</f>
        <v>Bill No. 7: Electrical works</v>
      </c>
      <c r="C18" s="22">
        <f>'Pariament TI BoQ'!F619</f>
        <v>0</v>
      </c>
    </row>
    <row r="19" spans="1:4">
      <c r="A19" s="49"/>
      <c r="B19" s="21"/>
    </row>
    <row r="20" spans="1:4">
      <c r="A20" s="98">
        <v>8</v>
      </c>
      <c r="B20" s="99" t="str">
        <f>'Pariament TI BoQ'!B24</f>
        <v>Bill No. 8: Mechanical works</v>
      </c>
      <c r="C20" s="22">
        <f>'Pariament TI BoQ'!F747</f>
        <v>0</v>
      </c>
    </row>
    <row r="21" spans="1:4">
      <c r="A21" s="49"/>
      <c r="B21" s="21"/>
    </row>
    <row r="22" spans="1:4">
      <c r="A22" s="98">
        <v>9</v>
      </c>
      <c r="B22" s="99" t="str">
        <f>'Pariament TI BoQ'!B26</f>
        <v>Bill No. 9: Control and Instrumentation (C&amp;I) works</v>
      </c>
      <c r="C22" s="22">
        <f>'Pariament TI BoQ'!F891</f>
        <v>0</v>
      </c>
    </row>
    <row r="23" spans="1:4">
      <c r="A23" s="49"/>
      <c r="B23" s="21"/>
    </row>
    <row r="24" spans="1:4">
      <c r="A24" s="98">
        <v>10</v>
      </c>
      <c r="B24" s="99" t="str">
        <f>'Pariament TI BoQ'!B28</f>
        <v>Bill No. 10: Wet services and gas suppression works</v>
      </c>
      <c r="C24" s="22">
        <f>'Pariament TI BoQ'!F909</f>
        <v>0</v>
      </c>
    </row>
    <row r="25" spans="1:4">
      <c r="A25" s="49"/>
      <c r="B25" s="32"/>
    </row>
    <row r="26" spans="1:4">
      <c r="A26" s="50"/>
      <c r="B26" s="28"/>
      <c r="C26" s="31"/>
      <c r="D26" s="4"/>
    </row>
    <row r="27" spans="1:4">
      <c r="A27" s="49"/>
      <c r="B27" s="26" t="s">
        <v>20</v>
      </c>
      <c r="C27" s="30">
        <f>SUM(C6:C25)</f>
        <v>0</v>
      </c>
      <c r="D27" s="4"/>
    </row>
    <row r="28" spans="1:4">
      <c r="A28" s="16"/>
      <c r="B28" s="27"/>
      <c r="C28" s="27"/>
      <c r="D28" s="4"/>
    </row>
    <row r="30" spans="1:4">
      <c r="B30" s="24" t="s">
        <v>21</v>
      </c>
      <c r="C30" s="22">
        <f>C27*15%</f>
        <v>0</v>
      </c>
    </row>
    <row r="31" spans="1:4">
      <c r="B31" s="24"/>
    </row>
    <row r="32" spans="1:4">
      <c r="A32" s="236"/>
      <c r="B32" s="237" t="s">
        <v>22</v>
      </c>
      <c r="C32" s="238">
        <f>C30+C27</f>
        <v>0</v>
      </c>
    </row>
    <row r="33" spans="2:3">
      <c r="B33" s="1"/>
      <c r="C33" s="11"/>
    </row>
    <row r="34" spans="2:3">
      <c r="B34" s="1"/>
      <c r="C34" s="11"/>
    </row>
    <row r="35" spans="2:3">
      <c r="B35" s="1"/>
      <c r="C35" s="11"/>
    </row>
    <row r="36" spans="2:3">
      <c r="B36" s="1"/>
      <c r="C36" s="11"/>
    </row>
    <row r="37" spans="2:3">
      <c r="B37" s="1"/>
      <c r="C37" s="11"/>
    </row>
    <row r="38" spans="2:3">
      <c r="B38" s="1"/>
      <c r="C38" s="11"/>
    </row>
    <row r="39" spans="2:3">
      <c r="B39" s="1"/>
      <c r="C39" s="11"/>
    </row>
    <row r="40" spans="2:3">
      <c r="B40" s="1"/>
      <c r="C40" s="11"/>
    </row>
    <row r="41" spans="2:3">
      <c r="B41" s="1"/>
      <c r="C41" s="11"/>
    </row>
    <row r="42" spans="2:3">
      <c r="B42" s="1"/>
      <c r="C42" s="11"/>
    </row>
    <row r="43" spans="2:3">
      <c r="B43" s="1"/>
      <c r="C43" s="11"/>
    </row>
    <row r="44" spans="2:3">
      <c r="B44" s="1"/>
      <c r="C44" s="11"/>
    </row>
    <row r="45" spans="2:3">
      <c r="B45" s="1"/>
      <c r="C45" s="11"/>
    </row>
    <row r="46" spans="2:3">
      <c r="B46" s="1"/>
      <c r="C46" s="11"/>
    </row>
    <row r="47" spans="2:3">
      <c r="B47" s="1"/>
      <c r="C47" s="11"/>
    </row>
    <row r="48" spans="2:3">
      <c r="B48" s="1"/>
      <c r="C48" s="11"/>
    </row>
    <row r="49" spans="2:3">
      <c r="B49" s="1"/>
      <c r="C49" s="11"/>
    </row>
    <row r="50" spans="2:3">
      <c r="B50" s="1"/>
      <c r="C50" s="11"/>
    </row>
    <row r="51" spans="2:3">
      <c r="B51" s="1"/>
      <c r="C51" s="11"/>
    </row>
    <row r="52" spans="2:3">
      <c r="B52" s="1"/>
      <c r="C52" s="11"/>
    </row>
    <row r="53" spans="2:3">
      <c r="B53" s="1"/>
      <c r="C53" s="11"/>
    </row>
    <row r="54" spans="2:3">
      <c r="B54" s="1"/>
      <c r="C54" s="11"/>
    </row>
    <row r="55" spans="2:3">
      <c r="B55" s="1"/>
      <c r="C55" s="11"/>
    </row>
    <row r="56" spans="2:3">
      <c r="B56" s="1"/>
      <c r="C56" s="11"/>
    </row>
    <row r="57" spans="2:3">
      <c r="B57" s="1"/>
      <c r="C57" s="11"/>
    </row>
    <row r="58" spans="2:3">
      <c r="B58" s="1"/>
      <c r="C58" s="11"/>
    </row>
    <row r="59" spans="2:3">
      <c r="B59" s="1"/>
      <c r="C59" s="11"/>
    </row>
    <row r="60" spans="2:3">
      <c r="B60" s="1"/>
      <c r="C60" s="11"/>
    </row>
    <row r="61" spans="2:3">
      <c r="B61" s="1"/>
      <c r="C61" s="11"/>
    </row>
    <row r="62" spans="2:3">
      <c r="B62" s="1"/>
      <c r="C62" s="11"/>
    </row>
    <row r="63" spans="2:3">
      <c r="B63" s="1"/>
      <c r="C63" s="11"/>
    </row>
    <row r="64" spans="2:3">
      <c r="B64" s="1"/>
      <c r="C64" s="11"/>
    </row>
    <row r="65" spans="2:3">
      <c r="B65" s="1"/>
      <c r="C65" s="11"/>
    </row>
    <row r="66" spans="2:3">
      <c r="B66" s="1"/>
      <c r="C66" s="11"/>
    </row>
    <row r="67" spans="2:3">
      <c r="B67" s="1"/>
      <c r="C67" s="11"/>
    </row>
    <row r="68" spans="2:3">
      <c r="B68" s="1"/>
      <c r="C68" s="11"/>
    </row>
    <row r="69" spans="2:3">
      <c r="B69" s="1"/>
      <c r="C69" s="11"/>
    </row>
    <row r="70" spans="2:3">
      <c r="B70" s="1"/>
      <c r="C70" s="11"/>
    </row>
    <row r="71" spans="2:3">
      <c r="B71" s="1"/>
      <c r="C71" s="11"/>
    </row>
    <row r="72" spans="2:3">
      <c r="B72" s="1"/>
      <c r="C72" s="11"/>
    </row>
    <row r="73" spans="2:3">
      <c r="B73" s="1"/>
      <c r="C73" s="11"/>
    </row>
    <row r="74" spans="2:3">
      <c r="B74" s="1"/>
      <c r="C74" s="11"/>
    </row>
    <row r="75" spans="2:3">
      <c r="B75" s="1"/>
      <c r="C75" s="11"/>
    </row>
    <row r="76" spans="2:3">
      <c r="B76" s="1"/>
      <c r="C76" s="11"/>
    </row>
    <row r="77" spans="2:3">
      <c r="B77" s="1"/>
      <c r="C77" s="11"/>
    </row>
    <row r="78" spans="2:3">
      <c r="B78" s="1"/>
      <c r="C78" s="11"/>
    </row>
    <row r="79" spans="2:3">
      <c r="B79" s="1"/>
      <c r="C79" s="11"/>
    </row>
    <row r="80" spans="2:3">
      <c r="B80" s="1"/>
      <c r="C80" s="11"/>
    </row>
    <row r="81" spans="2:3">
      <c r="B81" s="1"/>
      <c r="C81" s="11"/>
    </row>
    <row r="82" spans="2:3">
      <c r="B82" s="1"/>
      <c r="C82" s="11"/>
    </row>
    <row r="83" spans="2:3">
      <c r="B83" s="1"/>
      <c r="C83" s="11"/>
    </row>
    <row r="84" spans="2:3">
      <c r="B84" s="1"/>
      <c r="C84" s="11"/>
    </row>
    <row r="85" spans="2:3">
      <c r="B85" s="1"/>
      <c r="C85" s="11"/>
    </row>
    <row r="86" spans="2:3">
      <c r="B86" s="1"/>
      <c r="C86" s="11"/>
    </row>
    <row r="87" spans="2:3">
      <c r="B87" s="1"/>
      <c r="C87" s="11"/>
    </row>
    <row r="88" spans="2:3">
      <c r="B88" s="1"/>
      <c r="C88" s="11"/>
    </row>
    <row r="89" spans="2:3">
      <c r="B89" s="1"/>
      <c r="C89" s="11"/>
    </row>
    <row r="90" spans="2:3">
      <c r="B90" s="1"/>
      <c r="C90" s="11"/>
    </row>
    <row r="91" spans="2:3">
      <c r="B91" s="1"/>
      <c r="C91" s="11"/>
    </row>
    <row r="92" spans="2:3">
      <c r="B92" s="1"/>
      <c r="C92" s="11"/>
    </row>
    <row r="93" spans="2:3">
      <c r="B93" s="1"/>
      <c r="C93" s="11"/>
    </row>
    <row r="94" spans="2:3">
      <c r="B94" s="1"/>
      <c r="C94" s="11"/>
    </row>
    <row r="95" spans="2:3">
      <c r="B95" s="1"/>
      <c r="C95" s="11"/>
    </row>
    <row r="96" spans="2:3">
      <c r="B96" s="1"/>
      <c r="C96" s="11"/>
    </row>
    <row r="97" spans="2:3">
      <c r="B97" s="1"/>
      <c r="C97" s="11"/>
    </row>
    <row r="98" spans="2:3">
      <c r="B98" s="1"/>
      <c r="C98" s="11"/>
    </row>
    <row r="99" spans="2:3">
      <c r="B99" s="1"/>
      <c r="C99" s="11"/>
    </row>
    <row r="100" spans="2:3">
      <c r="B100" s="1"/>
      <c r="C100" s="11"/>
    </row>
    <row r="101" spans="2:3">
      <c r="B101" s="1"/>
      <c r="C101" s="11"/>
    </row>
    <row r="102" spans="2:3">
      <c r="B102" s="1"/>
      <c r="C102" s="11"/>
    </row>
    <row r="103" spans="2:3">
      <c r="B103" s="1"/>
      <c r="C103" s="11"/>
    </row>
    <row r="104" spans="2:3">
      <c r="B104" s="1"/>
      <c r="C104" s="11"/>
    </row>
    <row r="105" spans="2:3">
      <c r="B105" s="1"/>
      <c r="C105" s="11"/>
    </row>
    <row r="106" spans="2:3">
      <c r="B106" s="1"/>
      <c r="C106" s="11"/>
    </row>
    <row r="107" spans="2:3">
      <c r="B107" s="1"/>
      <c r="C107" s="11"/>
    </row>
    <row r="108" spans="2:3">
      <c r="B108" s="1"/>
      <c r="C108" s="11"/>
    </row>
    <row r="109" spans="2:3">
      <c r="B109" s="1"/>
      <c r="C109" s="11"/>
    </row>
    <row r="110" spans="2:3">
      <c r="B110" s="1"/>
      <c r="C110" s="11"/>
    </row>
    <row r="111" spans="2:3">
      <c r="B111" s="1"/>
      <c r="C111" s="11"/>
    </row>
    <row r="112" spans="2:3">
      <c r="B112" s="1"/>
      <c r="C112" s="11"/>
    </row>
    <row r="113" spans="2:3">
      <c r="B113" s="1"/>
      <c r="C113" s="11"/>
    </row>
    <row r="114" spans="2:3">
      <c r="B114" s="1"/>
      <c r="C114" s="11"/>
    </row>
    <row r="115" spans="2:3">
      <c r="B115" s="1"/>
      <c r="C115" s="11"/>
    </row>
    <row r="116" spans="2:3">
      <c r="B116" s="1"/>
      <c r="C116" s="11"/>
    </row>
    <row r="117" spans="2:3">
      <c r="B117" s="1"/>
      <c r="C117" s="11"/>
    </row>
    <row r="118" spans="2:3">
      <c r="B118" s="1"/>
      <c r="C118" s="11"/>
    </row>
    <row r="119" spans="2:3">
      <c r="B119" s="1"/>
      <c r="C119" s="11"/>
    </row>
    <row r="120" spans="2:3">
      <c r="B120" s="1"/>
      <c r="C120" s="11"/>
    </row>
    <row r="121" spans="2:3">
      <c r="B121" s="1"/>
      <c r="C121" s="11"/>
    </row>
    <row r="122" spans="2:3">
      <c r="B122" s="1"/>
      <c r="C122" s="11"/>
    </row>
    <row r="123" spans="2:3">
      <c r="B123" s="1"/>
      <c r="C123" s="11"/>
    </row>
    <row r="124" spans="2:3">
      <c r="B124" s="1"/>
      <c r="C124" s="11"/>
    </row>
    <row r="125" spans="2:3">
      <c r="B125" s="1"/>
      <c r="C125" s="11"/>
    </row>
    <row r="126" spans="2:3">
      <c r="B126" s="1"/>
      <c r="C126" s="11"/>
    </row>
    <row r="127" spans="2:3">
      <c r="B127" s="1"/>
      <c r="C127" s="11"/>
    </row>
    <row r="128" spans="2:3">
      <c r="B128" s="1"/>
      <c r="C128" s="11"/>
    </row>
    <row r="129" spans="2:3">
      <c r="B129" s="1"/>
      <c r="C129" s="11"/>
    </row>
    <row r="130" spans="2:3">
      <c r="B130" s="1"/>
      <c r="C130" s="11"/>
    </row>
    <row r="131" spans="2:3">
      <c r="B131" s="1"/>
      <c r="C131" s="11"/>
    </row>
    <row r="132" spans="2:3">
      <c r="B132" s="1"/>
      <c r="C132" s="11"/>
    </row>
    <row r="133" spans="2:3">
      <c r="B133" s="1"/>
      <c r="C133" s="11"/>
    </row>
    <row r="134" spans="2:3">
      <c r="B134" s="1"/>
      <c r="C134" s="11"/>
    </row>
    <row r="135" spans="2:3">
      <c r="B135" s="1"/>
      <c r="C135" s="11"/>
    </row>
    <row r="136" spans="2:3">
      <c r="B136" s="1"/>
      <c r="C136" s="11"/>
    </row>
    <row r="137" spans="2:3">
      <c r="B137" s="1"/>
      <c r="C137" s="11"/>
    </row>
    <row r="138" spans="2:3">
      <c r="B138" s="1"/>
      <c r="C138" s="11"/>
    </row>
    <row r="139" spans="2:3">
      <c r="B139" s="1"/>
      <c r="C139" s="11"/>
    </row>
    <row r="140" spans="2:3">
      <c r="B140" s="1"/>
      <c r="C140" s="11"/>
    </row>
    <row r="141" spans="2:3">
      <c r="B141" s="1"/>
      <c r="C141" s="11"/>
    </row>
    <row r="142" spans="2:3">
      <c r="B142" s="1"/>
      <c r="C142" s="11"/>
    </row>
    <row r="143" spans="2:3">
      <c r="B143" s="1"/>
      <c r="C143" s="11"/>
    </row>
    <row r="144" spans="2:3">
      <c r="B144" s="1"/>
      <c r="C144" s="11"/>
    </row>
    <row r="145" spans="2:3">
      <c r="B145" s="1"/>
      <c r="C145" s="11"/>
    </row>
    <row r="146" spans="2:3">
      <c r="B146" s="1"/>
      <c r="C146" s="11"/>
    </row>
    <row r="147" spans="2:3">
      <c r="B147" s="1"/>
      <c r="C147" s="11"/>
    </row>
    <row r="148" spans="2:3">
      <c r="B148" s="1"/>
      <c r="C148" s="11"/>
    </row>
    <row r="149" spans="2:3">
      <c r="B149" s="1"/>
      <c r="C149" s="11"/>
    </row>
    <row r="150" spans="2:3">
      <c r="B150" s="1"/>
      <c r="C150" s="11"/>
    </row>
    <row r="151" spans="2:3">
      <c r="B151" s="1"/>
      <c r="C151" s="11"/>
    </row>
    <row r="152" spans="2:3">
      <c r="B152" s="1"/>
      <c r="C152" s="11"/>
    </row>
    <row r="153" spans="2:3">
      <c r="B153" s="1"/>
      <c r="C153" s="11"/>
    </row>
    <row r="154" spans="2:3">
      <c r="B154" s="1"/>
      <c r="C154" s="11"/>
    </row>
    <row r="155" spans="2:3">
      <c r="B155" s="1"/>
      <c r="C155" s="11"/>
    </row>
    <row r="156" spans="2:3">
      <c r="B156" s="1"/>
      <c r="C156" s="11"/>
    </row>
    <row r="157" spans="2:3">
      <c r="B157" s="1"/>
      <c r="C157" s="11"/>
    </row>
    <row r="158" spans="2:3">
      <c r="B158" s="1"/>
      <c r="C158" s="11"/>
    </row>
    <row r="159" spans="2:3">
      <c r="B159" s="1"/>
      <c r="C159" s="11"/>
    </row>
    <row r="160" spans="2:3">
      <c r="B160" s="1"/>
      <c r="C160" s="11"/>
    </row>
    <row r="161" spans="2:3">
      <c r="B161" s="1"/>
      <c r="C161" s="11"/>
    </row>
    <row r="162" spans="2:3">
      <c r="B162" s="1"/>
      <c r="C162" s="11"/>
    </row>
    <row r="163" spans="2:3">
      <c r="B163" s="1"/>
      <c r="C163" s="11"/>
    </row>
    <row r="164" spans="2:3">
      <c r="B164" s="1"/>
      <c r="C164" s="11"/>
    </row>
    <row r="165" spans="2:3">
      <c r="B165" s="1"/>
      <c r="C165" s="11"/>
    </row>
    <row r="166" spans="2:3">
      <c r="B166" s="1"/>
      <c r="C166" s="11"/>
    </row>
    <row r="167" spans="2:3">
      <c r="B167" s="1"/>
      <c r="C167" s="11"/>
    </row>
    <row r="168" spans="2:3">
      <c r="B168" s="1"/>
      <c r="C168" s="11"/>
    </row>
    <row r="169" spans="2:3">
      <c r="B169" s="1"/>
      <c r="C169" s="11"/>
    </row>
    <row r="170" spans="2:3">
      <c r="B170" s="1"/>
      <c r="C170" s="11"/>
    </row>
    <row r="171" spans="2:3">
      <c r="B171" s="1"/>
      <c r="C171" s="11"/>
    </row>
    <row r="172" spans="2:3">
      <c r="B172" s="1"/>
      <c r="C172" s="11"/>
    </row>
    <row r="173" spans="2:3">
      <c r="B173" s="1"/>
      <c r="C173" s="11"/>
    </row>
    <row r="174" spans="2:3">
      <c r="B174" s="1"/>
      <c r="C174" s="11"/>
    </row>
    <row r="175" spans="2:3">
      <c r="B175" s="1"/>
      <c r="C175" s="11"/>
    </row>
    <row r="176" spans="2:3">
      <c r="B176" s="1"/>
      <c r="C176" s="11"/>
    </row>
    <row r="177" spans="2:3">
      <c r="B177" s="1"/>
      <c r="C177" s="11"/>
    </row>
    <row r="178" spans="2:3">
      <c r="B178" s="1"/>
      <c r="C178" s="11"/>
    </row>
    <row r="179" spans="2:3">
      <c r="B179" s="1"/>
      <c r="C179" s="11"/>
    </row>
    <row r="180" spans="2:3">
      <c r="B180" s="1"/>
      <c r="C180" s="11"/>
    </row>
    <row r="181" spans="2:3">
      <c r="B181" s="1"/>
      <c r="C181" s="11"/>
    </row>
    <row r="182" spans="2:3">
      <c r="B182" s="1"/>
      <c r="C182" s="11"/>
    </row>
    <row r="183" spans="2:3">
      <c r="B183" s="1"/>
      <c r="C183" s="11"/>
    </row>
    <row r="184" spans="2:3">
      <c r="B184" s="1"/>
      <c r="C184" s="11"/>
    </row>
    <row r="185" spans="2:3">
      <c r="B185" s="1"/>
      <c r="C185" s="11"/>
    </row>
    <row r="186" spans="2:3">
      <c r="B186" s="1"/>
      <c r="C186" s="11"/>
    </row>
    <row r="187" spans="2:3">
      <c r="B187" s="1"/>
      <c r="C187" s="11"/>
    </row>
    <row r="188" spans="2:3">
      <c r="B188" s="1"/>
      <c r="C188" s="11"/>
    </row>
    <row r="189" spans="2:3">
      <c r="B189" s="1"/>
      <c r="C189" s="11"/>
    </row>
    <row r="190" spans="2:3">
      <c r="B190" s="1"/>
      <c r="C190" s="11"/>
    </row>
    <row r="191" spans="2:3">
      <c r="B191" s="1"/>
      <c r="C191" s="11"/>
    </row>
    <row r="192" spans="2:3">
      <c r="B192" s="1"/>
      <c r="C192" s="11"/>
    </row>
    <row r="193" spans="2:3">
      <c r="B193" s="1"/>
      <c r="C193" s="11"/>
    </row>
    <row r="194" spans="2:3">
      <c r="B194" s="1"/>
      <c r="C194" s="11"/>
    </row>
    <row r="195" spans="2:3">
      <c r="B195" s="1"/>
      <c r="C195" s="11"/>
    </row>
    <row r="196" spans="2:3">
      <c r="B196" s="1"/>
      <c r="C196" s="11"/>
    </row>
    <row r="197" spans="2:3">
      <c r="B197" s="1"/>
      <c r="C197" s="11"/>
    </row>
    <row r="198" spans="2:3">
      <c r="B198" s="1"/>
      <c r="C198" s="11"/>
    </row>
    <row r="199" spans="2:3">
      <c r="B199" s="1"/>
      <c r="C199" s="11"/>
    </row>
    <row r="200" spans="2:3">
      <c r="B200" s="1"/>
      <c r="C200" s="11"/>
    </row>
    <row r="201" spans="2:3">
      <c r="B201" s="1"/>
      <c r="C201" s="11"/>
    </row>
    <row r="202" spans="2:3">
      <c r="B202" s="1"/>
      <c r="C202" s="11"/>
    </row>
    <row r="203" spans="2:3">
      <c r="B203" s="1"/>
      <c r="C203" s="11"/>
    </row>
    <row r="204" spans="2:3">
      <c r="B204" s="1"/>
      <c r="C204" s="11"/>
    </row>
    <row r="205" spans="2:3">
      <c r="B205" s="1"/>
      <c r="C205" s="11"/>
    </row>
    <row r="206" spans="2:3">
      <c r="B206" s="1"/>
      <c r="C206" s="11"/>
    </row>
    <row r="207" spans="2:3">
      <c r="B207" s="1"/>
      <c r="C207" s="11"/>
    </row>
    <row r="208" spans="2:3">
      <c r="B208" s="1"/>
      <c r="C208" s="11"/>
    </row>
    <row r="209" spans="2:3">
      <c r="B209" s="1"/>
      <c r="C209" s="11"/>
    </row>
    <row r="210" spans="2:3">
      <c r="B210" s="1"/>
      <c r="C210" s="11"/>
    </row>
    <row r="211" spans="2:3">
      <c r="B211" s="1"/>
      <c r="C211" s="11"/>
    </row>
    <row r="212" spans="2:3">
      <c r="B212" s="1"/>
      <c r="C212" s="11"/>
    </row>
    <row r="213" spans="2:3">
      <c r="B213" s="1"/>
      <c r="C213" s="11"/>
    </row>
    <row r="214" spans="2:3">
      <c r="B214" s="1"/>
      <c r="C214" s="11"/>
    </row>
    <row r="215" spans="2:3">
      <c r="B215" s="1"/>
      <c r="C215" s="11"/>
    </row>
    <row r="216" spans="2:3">
      <c r="B216" s="1"/>
      <c r="C216" s="11"/>
    </row>
    <row r="217" spans="2:3">
      <c r="B217" s="1"/>
      <c r="C217" s="11"/>
    </row>
    <row r="218" spans="2:3">
      <c r="B218" s="1"/>
      <c r="C218" s="11"/>
    </row>
    <row r="219" spans="2:3">
      <c r="B219" s="1"/>
      <c r="C219" s="11"/>
    </row>
    <row r="220" spans="2:3">
      <c r="B220" s="1"/>
      <c r="C220" s="11"/>
    </row>
    <row r="221" spans="2:3">
      <c r="B221" s="1"/>
      <c r="C221" s="11"/>
    </row>
    <row r="222" spans="2:3">
      <c r="B222" s="1"/>
      <c r="C222" s="11"/>
    </row>
    <row r="223" spans="2:3">
      <c r="B223" s="1"/>
      <c r="C223" s="11"/>
    </row>
    <row r="224" spans="2:3">
      <c r="B224" s="1"/>
      <c r="C224" s="11"/>
    </row>
    <row r="225" spans="2:3">
      <c r="B225" s="1"/>
      <c r="C225" s="11"/>
    </row>
    <row r="226" spans="2:3">
      <c r="B226" s="1"/>
      <c r="C226" s="11"/>
    </row>
    <row r="227" spans="2:3">
      <c r="B227" s="1"/>
      <c r="C227" s="11"/>
    </row>
    <row r="228" spans="2:3">
      <c r="B228" s="1"/>
      <c r="C228" s="11"/>
    </row>
    <row r="229" spans="2:3">
      <c r="B229" s="1"/>
      <c r="C229" s="11"/>
    </row>
    <row r="230" spans="2:3">
      <c r="B230" s="1"/>
      <c r="C230" s="11"/>
    </row>
    <row r="231" spans="2:3">
      <c r="B231" s="1"/>
      <c r="C231" s="11"/>
    </row>
    <row r="232" spans="2:3">
      <c r="B232" s="1"/>
      <c r="C232" s="11"/>
    </row>
    <row r="233" spans="2:3">
      <c r="B233" s="1"/>
      <c r="C233" s="11"/>
    </row>
    <row r="234" spans="2:3">
      <c r="B234" s="1"/>
      <c r="C234" s="11"/>
    </row>
    <row r="235" spans="2:3">
      <c r="B235" s="1"/>
      <c r="C235" s="11"/>
    </row>
    <row r="236" spans="2:3">
      <c r="B236" s="1"/>
      <c r="C236" s="11"/>
    </row>
    <row r="237" spans="2:3">
      <c r="B237" s="1"/>
      <c r="C237" s="11"/>
    </row>
    <row r="238" spans="2:3">
      <c r="B238" s="1"/>
      <c r="C238" s="11"/>
    </row>
    <row r="239" spans="2:3">
      <c r="B239" s="1"/>
      <c r="C239" s="11"/>
    </row>
    <row r="240" spans="2:3">
      <c r="B240" s="1"/>
      <c r="C240" s="11"/>
    </row>
    <row r="241" spans="2:3">
      <c r="B241" s="1"/>
      <c r="C241" s="11"/>
    </row>
    <row r="242" spans="2:3">
      <c r="B242" s="1"/>
      <c r="C242" s="11"/>
    </row>
    <row r="243" spans="2:3">
      <c r="B243" s="1"/>
      <c r="C243" s="11"/>
    </row>
    <row r="244" spans="2:3">
      <c r="B244" s="1"/>
      <c r="C244" s="11"/>
    </row>
    <row r="245" spans="2:3">
      <c r="B245" s="1"/>
      <c r="C245" s="11"/>
    </row>
    <row r="246" spans="2:3">
      <c r="B246" s="1"/>
      <c r="C246" s="11"/>
    </row>
    <row r="247" spans="2:3">
      <c r="B247" s="1"/>
      <c r="C247" s="11"/>
    </row>
    <row r="248" spans="2:3">
      <c r="B248" s="1"/>
      <c r="C248" s="11"/>
    </row>
    <row r="249" spans="2:3">
      <c r="B249" s="1"/>
      <c r="C249" s="11"/>
    </row>
    <row r="250" spans="2:3">
      <c r="B250" s="1"/>
      <c r="C250" s="11"/>
    </row>
    <row r="251" spans="2:3">
      <c r="B251" s="1"/>
      <c r="C251" s="11"/>
    </row>
    <row r="252" spans="2:3">
      <c r="B252" s="1"/>
      <c r="C252" s="11"/>
    </row>
    <row r="253" spans="2:3">
      <c r="B253" s="1"/>
      <c r="C253" s="11"/>
    </row>
    <row r="254" spans="2:3">
      <c r="B254" s="1"/>
      <c r="C254" s="11"/>
    </row>
    <row r="255" spans="2:3">
      <c r="B255" s="1"/>
      <c r="C255" s="11"/>
    </row>
    <row r="256" spans="2:3">
      <c r="B256" s="1"/>
      <c r="C256" s="11"/>
    </row>
    <row r="257" spans="2:3">
      <c r="B257" s="1"/>
      <c r="C257" s="11"/>
    </row>
    <row r="258" spans="2:3">
      <c r="B258" s="1"/>
      <c r="C258" s="11"/>
    </row>
    <row r="259" spans="2:3">
      <c r="B259" s="1"/>
      <c r="C259" s="11"/>
    </row>
    <row r="260" spans="2:3">
      <c r="B260" s="1"/>
      <c r="C260" s="11"/>
    </row>
    <row r="261" spans="2:3">
      <c r="B261" s="1"/>
      <c r="C261" s="11"/>
    </row>
    <row r="262" spans="2:3">
      <c r="B262" s="1"/>
      <c r="C262" s="11"/>
    </row>
    <row r="263" spans="2:3">
      <c r="B263" s="1"/>
      <c r="C263" s="11"/>
    </row>
    <row r="264" spans="2:3">
      <c r="B264" s="1"/>
      <c r="C264" s="11"/>
    </row>
    <row r="265" spans="2:3">
      <c r="B265" s="1"/>
      <c r="C265" s="11"/>
    </row>
    <row r="266" spans="2:3">
      <c r="B266" s="1"/>
      <c r="C266" s="11"/>
    </row>
    <row r="267" spans="2:3">
      <c r="B267" s="1"/>
      <c r="C267" s="11"/>
    </row>
    <row r="268" spans="2:3">
      <c r="B268" s="1"/>
      <c r="C268" s="11"/>
    </row>
    <row r="269" spans="2:3">
      <c r="B269" s="1"/>
      <c r="C269" s="11"/>
    </row>
    <row r="270" spans="2:3">
      <c r="B270" s="1"/>
      <c r="C270" s="11"/>
    </row>
    <row r="271" spans="2:3">
      <c r="B271" s="1"/>
      <c r="C271" s="11"/>
    </row>
    <row r="272" spans="2:3">
      <c r="B272" s="1"/>
      <c r="C272" s="11"/>
    </row>
    <row r="273" spans="2:3">
      <c r="B273" s="1"/>
      <c r="C273" s="11"/>
    </row>
    <row r="274" spans="2:3">
      <c r="B274" s="1"/>
      <c r="C274" s="11"/>
    </row>
    <row r="275" spans="2:3">
      <c r="B275" s="1"/>
      <c r="C275" s="11"/>
    </row>
    <row r="276" spans="2:3">
      <c r="B276" s="1"/>
      <c r="C276" s="11"/>
    </row>
    <row r="277" spans="2:3">
      <c r="B277" s="1"/>
      <c r="C277" s="11"/>
    </row>
    <row r="278" spans="2:3">
      <c r="B278" s="1"/>
      <c r="C278" s="11"/>
    </row>
    <row r="279" spans="2:3">
      <c r="B279" s="1"/>
      <c r="C279" s="11"/>
    </row>
    <row r="280" spans="2:3">
      <c r="B280" s="1"/>
      <c r="C280" s="11"/>
    </row>
    <row r="281" spans="2:3">
      <c r="B281" s="1"/>
      <c r="C281" s="11"/>
    </row>
    <row r="282" spans="2:3">
      <c r="B282" s="1"/>
      <c r="C282" s="11"/>
    </row>
    <row r="283" spans="2:3">
      <c r="B283" s="1"/>
      <c r="C283" s="11"/>
    </row>
    <row r="284" spans="2:3">
      <c r="B284" s="1"/>
      <c r="C284" s="11"/>
    </row>
    <row r="285" spans="2:3">
      <c r="B285" s="1"/>
      <c r="C285" s="11"/>
    </row>
    <row r="286" spans="2:3">
      <c r="B286" s="1"/>
      <c r="C286" s="11"/>
    </row>
    <row r="287" spans="2:3">
      <c r="B287" s="1"/>
      <c r="C287" s="11"/>
    </row>
    <row r="288" spans="2:3">
      <c r="B288" s="1"/>
      <c r="C288" s="11"/>
    </row>
    <row r="289" spans="2:3">
      <c r="B289" s="1"/>
      <c r="C289" s="11"/>
    </row>
    <row r="290" spans="2:3">
      <c r="B290" s="1"/>
      <c r="C290" s="11"/>
    </row>
    <row r="291" spans="2:3">
      <c r="B291" s="1"/>
      <c r="C291" s="11"/>
    </row>
    <row r="292" spans="2:3">
      <c r="B292" s="1"/>
      <c r="C292" s="11"/>
    </row>
    <row r="293" spans="2:3">
      <c r="B293" s="1"/>
      <c r="C293" s="11"/>
    </row>
    <row r="294" spans="2:3">
      <c r="B294" s="1"/>
      <c r="C294" s="11"/>
    </row>
    <row r="295" spans="2:3">
      <c r="B295" s="1"/>
      <c r="C295" s="11"/>
    </row>
    <row r="296" spans="2:3">
      <c r="B296" s="1"/>
      <c r="C296" s="11"/>
    </row>
    <row r="297" spans="2:3">
      <c r="B297" s="1"/>
      <c r="C297" s="11"/>
    </row>
    <row r="298" spans="2:3">
      <c r="B298" s="1"/>
      <c r="C298" s="11"/>
    </row>
    <row r="299" spans="2:3">
      <c r="B299" s="1"/>
      <c r="C299" s="11"/>
    </row>
    <row r="300" spans="2:3">
      <c r="B300" s="1"/>
      <c r="C300" s="11"/>
    </row>
    <row r="301" spans="2:3">
      <c r="B301" s="1"/>
      <c r="C301" s="11"/>
    </row>
    <row r="302" spans="2:3">
      <c r="B302" s="1"/>
      <c r="C302" s="11"/>
    </row>
    <row r="303" spans="2:3">
      <c r="B303" s="1"/>
      <c r="C303" s="11"/>
    </row>
    <row r="304" spans="2:3">
      <c r="B304" s="1"/>
      <c r="C304" s="11"/>
    </row>
    <row r="305" spans="2:3">
      <c r="B305" s="1"/>
      <c r="C305" s="11"/>
    </row>
    <row r="306" spans="2:3">
      <c r="B306" s="1"/>
      <c r="C306" s="11"/>
    </row>
    <row r="307" spans="2:3">
      <c r="B307" s="1"/>
      <c r="C307" s="11"/>
    </row>
    <row r="308" spans="2:3">
      <c r="B308" s="1"/>
      <c r="C308" s="11"/>
    </row>
    <row r="309" spans="2:3">
      <c r="B309" s="1"/>
      <c r="C309" s="11"/>
    </row>
    <row r="310" spans="2:3">
      <c r="B310" s="1"/>
      <c r="C310" s="11"/>
    </row>
    <row r="311" spans="2:3">
      <c r="B311" s="1"/>
      <c r="C311" s="11"/>
    </row>
    <row r="312" spans="2:3">
      <c r="B312" s="1"/>
      <c r="C312" s="11"/>
    </row>
    <row r="313" spans="2:3">
      <c r="B313" s="1"/>
      <c r="C313" s="11"/>
    </row>
    <row r="314" spans="2:3">
      <c r="B314" s="1"/>
      <c r="C314" s="11"/>
    </row>
    <row r="315" spans="2:3">
      <c r="B315" s="1"/>
      <c r="C315" s="11"/>
    </row>
    <row r="316" spans="2:3">
      <c r="B316" s="1"/>
      <c r="C316" s="11"/>
    </row>
    <row r="317" spans="2:3">
      <c r="B317" s="1"/>
      <c r="C317" s="11"/>
    </row>
    <row r="318" spans="2:3">
      <c r="B318" s="1"/>
      <c r="C318" s="11"/>
    </row>
    <row r="319" spans="2:3">
      <c r="B319" s="1"/>
      <c r="C319" s="11"/>
    </row>
    <row r="320" spans="2:3">
      <c r="B320" s="1"/>
      <c r="C320" s="11"/>
    </row>
    <row r="321" spans="2:3">
      <c r="B321" s="1"/>
      <c r="C321" s="11"/>
    </row>
    <row r="322" spans="2:3">
      <c r="B322" s="1"/>
      <c r="C322" s="11"/>
    </row>
    <row r="323" spans="2:3">
      <c r="B323" s="1"/>
      <c r="C323" s="11"/>
    </row>
    <row r="324" spans="2:3">
      <c r="B324" s="1"/>
      <c r="C324" s="11"/>
    </row>
    <row r="325" spans="2:3">
      <c r="B325" s="1"/>
      <c r="C325" s="11"/>
    </row>
    <row r="326" spans="2:3">
      <c r="B326" s="1"/>
      <c r="C326" s="11"/>
    </row>
    <row r="327" spans="2:3">
      <c r="B327" s="1"/>
      <c r="C327" s="11"/>
    </row>
    <row r="328" spans="2:3">
      <c r="B328" s="1"/>
      <c r="C328" s="11"/>
    </row>
    <row r="329" spans="2:3">
      <c r="B329" s="1"/>
      <c r="C329" s="11"/>
    </row>
    <row r="330" spans="2:3">
      <c r="B330" s="1"/>
      <c r="C330" s="11"/>
    </row>
    <row r="331" spans="2:3">
      <c r="B331" s="1"/>
      <c r="C331" s="11"/>
    </row>
    <row r="332" spans="2:3">
      <c r="B332" s="1"/>
      <c r="C332" s="11"/>
    </row>
    <row r="333" spans="2:3">
      <c r="B333" s="1"/>
      <c r="C333" s="11"/>
    </row>
    <row r="334" spans="2:3">
      <c r="B334" s="1"/>
      <c r="C334" s="11"/>
    </row>
    <row r="335" spans="2:3">
      <c r="B335" s="1"/>
      <c r="C335" s="11"/>
    </row>
    <row r="336" spans="2:3">
      <c r="B336" s="1"/>
      <c r="C336" s="11"/>
    </row>
    <row r="337" spans="2:3">
      <c r="B337" s="1"/>
      <c r="C337" s="11"/>
    </row>
    <row r="338" spans="2:3">
      <c r="B338" s="1"/>
      <c r="C338" s="11"/>
    </row>
    <row r="339" spans="2:3">
      <c r="B339" s="1"/>
      <c r="C339" s="11"/>
    </row>
    <row r="340" spans="2:3">
      <c r="B340" s="1"/>
      <c r="C340" s="11"/>
    </row>
    <row r="341" spans="2:3">
      <c r="B341" s="1"/>
      <c r="C341" s="11"/>
    </row>
    <row r="342" spans="2:3">
      <c r="B342" s="1"/>
      <c r="C342" s="11"/>
    </row>
    <row r="343" spans="2:3">
      <c r="B343" s="1"/>
      <c r="C343" s="11"/>
    </row>
    <row r="344" spans="2:3">
      <c r="B344" s="1"/>
      <c r="C344" s="11"/>
    </row>
    <row r="345" spans="2:3">
      <c r="B345" s="1"/>
      <c r="C345" s="11"/>
    </row>
    <row r="346" spans="2:3">
      <c r="B346" s="1"/>
      <c r="C346" s="11"/>
    </row>
    <row r="347" spans="2:3">
      <c r="B347" s="1"/>
      <c r="C347" s="11"/>
    </row>
    <row r="348" spans="2:3">
      <c r="B348" s="1"/>
      <c r="C348" s="11"/>
    </row>
    <row r="349" spans="2:3">
      <c r="B349" s="1"/>
      <c r="C349" s="11"/>
    </row>
    <row r="350" spans="2:3">
      <c r="B350" s="1"/>
      <c r="C350" s="11"/>
    </row>
    <row r="351" spans="2:3">
      <c r="B351" s="1"/>
      <c r="C351" s="11"/>
    </row>
    <row r="352" spans="2:3">
      <c r="B352" s="1"/>
      <c r="C352" s="11"/>
    </row>
    <row r="353" spans="2:3">
      <c r="B353" s="1"/>
      <c r="C353" s="11"/>
    </row>
    <row r="354" spans="2:3">
      <c r="B354" s="1"/>
      <c r="C354" s="11"/>
    </row>
    <row r="355" spans="2:3">
      <c r="B355" s="1"/>
      <c r="C355" s="11"/>
    </row>
    <row r="356" spans="2:3">
      <c r="B356" s="1"/>
      <c r="C356" s="11"/>
    </row>
    <row r="357" spans="2:3">
      <c r="B357" s="1"/>
      <c r="C357" s="11"/>
    </row>
    <row r="358" spans="2:3">
      <c r="B358" s="1"/>
      <c r="C358" s="11"/>
    </row>
    <row r="359" spans="2:3">
      <c r="B359" s="1"/>
      <c r="C359" s="11"/>
    </row>
    <row r="360" spans="2:3">
      <c r="B360" s="1"/>
      <c r="C360" s="11"/>
    </row>
    <row r="361" spans="2:3">
      <c r="B361" s="1"/>
      <c r="C361" s="11"/>
    </row>
    <row r="362" spans="2:3">
      <c r="B362" s="1"/>
      <c r="C362" s="11"/>
    </row>
    <row r="363" spans="2:3">
      <c r="B363" s="1"/>
      <c r="C363" s="11"/>
    </row>
    <row r="364" spans="2:3">
      <c r="B364" s="1"/>
      <c r="C364" s="11"/>
    </row>
    <row r="365" spans="2:3">
      <c r="B365" s="1"/>
      <c r="C365" s="11"/>
    </row>
    <row r="366" spans="2:3">
      <c r="B366" s="1"/>
      <c r="C366" s="11"/>
    </row>
    <row r="367" spans="2:3">
      <c r="B367" s="1"/>
      <c r="C367" s="11"/>
    </row>
    <row r="368" spans="2:3">
      <c r="B368" s="1"/>
      <c r="C368" s="11"/>
    </row>
    <row r="369" spans="2:3">
      <c r="B369" s="1"/>
      <c r="C369" s="11"/>
    </row>
    <row r="370" spans="2:3">
      <c r="B370" s="1"/>
      <c r="C370" s="11"/>
    </row>
    <row r="371" spans="2:3">
      <c r="B371" s="1"/>
      <c r="C371" s="11"/>
    </row>
    <row r="372" spans="2:3">
      <c r="B372" s="1"/>
      <c r="C372" s="11"/>
    </row>
    <row r="373" spans="2:3">
      <c r="B373" s="1"/>
      <c r="C373" s="11"/>
    </row>
    <row r="374" spans="2:3">
      <c r="B374" s="1"/>
      <c r="C374" s="11"/>
    </row>
    <row r="375" spans="2:3">
      <c r="B375" s="1"/>
      <c r="C375" s="11"/>
    </row>
    <row r="376" spans="2:3">
      <c r="B376" s="1"/>
      <c r="C376" s="11"/>
    </row>
    <row r="377" spans="2:3">
      <c r="B377" s="1"/>
      <c r="C377" s="11"/>
    </row>
    <row r="378" spans="2:3">
      <c r="B378" s="1"/>
      <c r="C378" s="11"/>
    </row>
    <row r="379" spans="2:3">
      <c r="B379" s="1"/>
      <c r="C379" s="11"/>
    </row>
    <row r="380" spans="2:3">
      <c r="B380" s="1"/>
      <c r="C380" s="11"/>
    </row>
    <row r="381" spans="2:3">
      <c r="B381" s="1"/>
      <c r="C381" s="11"/>
    </row>
    <row r="382" spans="2:3">
      <c r="B382" s="1"/>
      <c r="C382" s="11"/>
    </row>
    <row r="383" spans="2:3">
      <c r="B383" s="1"/>
      <c r="C383" s="11"/>
    </row>
    <row r="384" spans="2:3">
      <c r="B384" s="1"/>
      <c r="C384" s="11"/>
    </row>
    <row r="385" spans="2:3">
      <c r="B385" s="1"/>
      <c r="C385" s="11"/>
    </row>
    <row r="386" spans="2:3">
      <c r="B386" s="1"/>
      <c r="C386" s="11"/>
    </row>
    <row r="387" spans="2:3">
      <c r="B387" s="1"/>
      <c r="C387" s="11"/>
    </row>
    <row r="388" spans="2:3">
      <c r="B388" s="1"/>
      <c r="C388" s="11"/>
    </row>
    <row r="389" spans="2:3">
      <c r="B389" s="1"/>
      <c r="C389" s="11"/>
    </row>
    <row r="390" spans="2:3">
      <c r="B390" s="1"/>
      <c r="C390" s="11"/>
    </row>
    <row r="391" spans="2:3">
      <c r="B391" s="1"/>
      <c r="C391" s="11"/>
    </row>
    <row r="392" spans="2:3">
      <c r="B392" s="1"/>
      <c r="C392" s="11"/>
    </row>
    <row r="393" spans="2:3">
      <c r="B393" s="1"/>
      <c r="C393" s="11"/>
    </row>
    <row r="394" spans="2:3">
      <c r="B394" s="1"/>
      <c r="C394" s="11"/>
    </row>
    <row r="395" spans="2:3">
      <c r="B395" s="1"/>
      <c r="C395" s="11"/>
    </row>
    <row r="396" spans="2:3">
      <c r="B396" s="1"/>
      <c r="C396" s="11"/>
    </row>
    <row r="397" spans="2:3">
      <c r="B397" s="1"/>
      <c r="C397" s="11"/>
    </row>
    <row r="398" spans="2:3">
      <c r="B398" s="1"/>
      <c r="C398" s="11"/>
    </row>
    <row r="399" spans="2:3">
      <c r="B399" s="1"/>
      <c r="C399" s="11"/>
    </row>
    <row r="400" spans="2:3">
      <c r="B400" s="1"/>
      <c r="C400" s="11"/>
    </row>
    <row r="401" spans="2:3">
      <c r="B401" s="1"/>
      <c r="C401" s="11"/>
    </row>
    <row r="402" spans="2:3">
      <c r="B402" s="1"/>
      <c r="C402" s="11"/>
    </row>
    <row r="403" spans="2:3">
      <c r="B403" s="1"/>
      <c r="C403" s="11"/>
    </row>
    <row r="404" spans="2:3">
      <c r="B404" s="1"/>
      <c r="C404" s="11"/>
    </row>
    <row r="405" spans="2:3">
      <c r="B405" s="1"/>
      <c r="C405" s="11"/>
    </row>
    <row r="406" spans="2:3">
      <c r="B406" s="1"/>
      <c r="C406" s="11"/>
    </row>
    <row r="407" spans="2:3">
      <c r="B407" s="1"/>
      <c r="C407" s="11"/>
    </row>
    <row r="408" spans="2:3">
      <c r="B408" s="1"/>
      <c r="C408" s="11"/>
    </row>
    <row r="409" spans="2:3">
      <c r="B409" s="1"/>
      <c r="C409" s="11"/>
    </row>
    <row r="410" spans="2:3">
      <c r="B410" s="1"/>
      <c r="C410" s="11"/>
    </row>
    <row r="411" spans="2:3">
      <c r="B411" s="1"/>
      <c r="C411" s="11"/>
    </row>
    <row r="412" spans="2:3">
      <c r="B412" s="1"/>
      <c r="C412" s="11"/>
    </row>
    <row r="413" spans="2:3">
      <c r="B413" s="1"/>
      <c r="C413" s="11"/>
    </row>
    <row r="414" spans="2:3">
      <c r="B414" s="1"/>
      <c r="C414" s="11"/>
    </row>
    <row r="415" spans="2:3">
      <c r="B415" s="1"/>
      <c r="C415" s="11"/>
    </row>
    <row r="416" spans="2:3">
      <c r="B416" s="1"/>
      <c r="C416" s="11"/>
    </row>
    <row r="417" spans="2:3">
      <c r="B417" s="1"/>
      <c r="C417" s="11"/>
    </row>
    <row r="418" spans="2:3">
      <c r="B418" s="1"/>
      <c r="C418" s="11"/>
    </row>
    <row r="419" spans="2:3">
      <c r="B419" s="1"/>
      <c r="C419" s="11"/>
    </row>
    <row r="420" spans="2:3">
      <c r="B420" s="1"/>
      <c r="C420" s="11"/>
    </row>
    <row r="421" spans="2:3">
      <c r="B421" s="1"/>
      <c r="C421" s="11"/>
    </row>
    <row r="422" spans="2:3">
      <c r="B422" s="1"/>
      <c r="C422" s="11"/>
    </row>
    <row r="423" spans="2:3">
      <c r="B423" s="1"/>
      <c r="C423" s="11"/>
    </row>
    <row r="424" spans="2:3">
      <c r="B424" s="1"/>
      <c r="C424" s="11"/>
    </row>
    <row r="425" spans="2:3">
      <c r="B425" s="1"/>
      <c r="C425" s="11"/>
    </row>
    <row r="426" spans="2:3">
      <c r="B426" s="1"/>
      <c r="C426" s="11"/>
    </row>
    <row r="427" spans="2:3">
      <c r="B427" s="1"/>
      <c r="C427" s="11"/>
    </row>
    <row r="428" spans="2:3">
      <c r="B428" s="1"/>
      <c r="C428" s="11"/>
    </row>
    <row r="429" spans="2:3">
      <c r="B429" s="1"/>
      <c r="C429" s="11"/>
    </row>
    <row r="430" spans="2:3">
      <c r="B430" s="1"/>
      <c r="C430" s="11"/>
    </row>
    <row r="431" spans="2:3">
      <c r="B431" s="1"/>
      <c r="C431" s="11"/>
    </row>
    <row r="432" spans="2:3">
      <c r="B432" s="1"/>
      <c r="C432" s="11"/>
    </row>
    <row r="433" spans="2:3">
      <c r="B433" s="1"/>
      <c r="C433" s="11"/>
    </row>
    <row r="434" spans="2:3">
      <c r="B434" s="1"/>
      <c r="C434" s="11"/>
    </row>
    <row r="435" spans="2:3">
      <c r="B435" s="1"/>
      <c r="C435" s="11"/>
    </row>
    <row r="436" spans="2:3">
      <c r="B436" s="1"/>
      <c r="C436" s="11"/>
    </row>
    <row r="437" spans="2:3">
      <c r="B437" s="1"/>
      <c r="C437" s="11"/>
    </row>
    <row r="438" spans="2:3">
      <c r="B438" s="1"/>
      <c r="C438" s="11"/>
    </row>
    <row r="439" spans="2:3">
      <c r="B439" s="1"/>
      <c r="C439" s="11"/>
    </row>
    <row r="440" spans="2:3">
      <c r="B440" s="1"/>
      <c r="C440" s="11"/>
    </row>
    <row r="441" spans="2:3">
      <c r="B441" s="1"/>
      <c r="C441" s="11"/>
    </row>
    <row r="442" spans="2:3">
      <c r="B442" s="1"/>
      <c r="C442" s="11"/>
    </row>
    <row r="443" spans="2:3">
      <c r="B443" s="1"/>
      <c r="C443" s="11"/>
    </row>
    <row r="444" spans="2:3">
      <c r="B444" s="1"/>
      <c r="C444" s="11"/>
    </row>
    <row r="445" spans="2:3">
      <c r="B445" s="1"/>
      <c r="C445" s="11"/>
    </row>
    <row r="446" spans="2:3">
      <c r="B446" s="1"/>
      <c r="C446" s="11"/>
    </row>
    <row r="447" spans="2:3">
      <c r="B447" s="1"/>
      <c r="C447" s="11"/>
    </row>
    <row r="448" spans="2:3">
      <c r="B448" s="1"/>
      <c r="C448" s="11"/>
    </row>
    <row r="449" spans="2:3">
      <c r="B449" s="1"/>
      <c r="C449" s="11"/>
    </row>
    <row r="450" spans="2:3">
      <c r="B450" s="1"/>
      <c r="C450" s="11"/>
    </row>
    <row r="451" spans="2:3">
      <c r="B451" s="1"/>
      <c r="C451" s="11"/>
    </row>
    <row r="452" spans="2:3">
      <c r="B452" s="1"/>
      <c r="C452" s="11"/>
    </row>
    <row r="453" spans="2:3">
      <c r="B453" s="1"/>
      <c r="C453" s="11"/>
    </row>
    <row r="454" spans="2:3">
      <c r="B454" s="1"/>
      <c r="C454" s="11"/>
    </row>
    <row r="455" spans="2:3">
      <c r="B455" s="1"/>
      <c r="C455" s="11"/>
    </row>
    <row r="456" spans="2:3">
      <c r="B456" s="1"/>
      <c r="C456" s="11"/>
    </row>
    <row r="457" spans="2:3">
      <c r="B457" s="1"/>
      <c r="C457" s="11"/>
    </row>
    <row r="458" spans="2:3">
      <c r="B458" s="1"/>
      <c r="C458" s="11"/>
    </row>
    <row r="459" spans="2:3">
      <c r="B459" s="1"/>
      <c r="C459" s="11"/>
    </row>
    <row r="460" spans="2:3">
      <c r="B460" s="1"/>
      <c r="C460" s="11"/>
    </row>
    <row r="461" spans="2:3">
      <c r="B461" s="1"/>
      <c r="C461" s="11"/>
    </row>
    <row r="462" spans="2:3">
      <c r="B462" s="1"/>
      <c r="C462" s="11"/>
    </row>
    <row r="463" spans="2:3">
      <c r="B463" s="1"/>
      <c r="C463" s="11"/>
    </row>
    <row r="464" spans="2:3">
      <c r="B464" s="1"/>
      <c r="C464" s="11"/>
    </row>
    <row r="465" spans="2:3">
      <c r="B465" s="1"/>
      <c r="C465" s="11"/>
    </row>
    <row r="466" spans="2:3">
      <c r="B466" s="1"/>
      <c r="C466" s="11"/>
    </row>
    <row r="467" spans="2:3">
      <c r="B467" s="1"/>
      <c r="C467" s="11"/>
    </row>
    <row r="468" spans="2:3">
      <c r="B468" s="1"/>
      <c r="C468" s="11"/>
    </row>
    <row r="469" spans="2:3">
      <c r="B469" s="1"/>
      <c r="C469" s="11"/>
    </row>
    <row r="470" spans="2:3">
      <c r="B470" s="1"/>
      <c r="C470" s="11"/>
    </row>
    <row r="471" spans="2:3">
      <c r="B471" s="1"/>
      <c r="C471" s="11"/>
    </row>
    <row r="472" spans="2:3">
      <c r="B472" s="1"/>
      <c r="C472" s="11"/>
    </row>
    <row r="473" spans="2:3">
      <c r="B473" s="1"/>
      <c r="C473" s="11"/>
    </row>
    <row r="474" spans="2:3">
      <c r="B474" s="1"/>
      <c r="C474" s="11"/>
    </row>
    <row r="475" spans="2:3">
      <c r="B475" s="1"/>
      <c r="C475" s="11"/>
    </row>
    <row r="476" spans="2:3">
      <c r="B476" s="1"/>
      <c r="C476" s="11"/>
    </row>
    <row r="477" spans="2:3">
      <c r="B477" s="1"/>
      <c r="C477" s="11"/>
    </row>
    <row r="478" spans="2:3">
      <c r="B478" s="1"/>
      <c r="C478" s="11"/>
    </row>
    <row r="479" spans="2:3">
      <c r="B479" s="1"/>
      <c r="C479" s="11"/>
    </row>
    <row r="480" spans="2:3">
      <c r="B480" s="1"/>
      <c r="C480" s="11"/>
    </row>
    <row r="481" spans="2:3">
      <c r="B481" s="1"/>
      <c r="C481" s="11"/>
    </row>
    <row r="482" spans="2:3">
      <c r="B482" s="1"/>
      <c r="C482" s="11"/>
    </row>
    <row r="483" spans="2:3">
      <c r="B483" s="1"/>
      <c r="C483" s="11"/>
    </row>
    <row r="484" spans="2:3">
      <c r="B484" s="1"/>
      <c r="C484" s="11"/>
    </row>
    <row r="485" spans="2:3">
      <c r="B485" s="1"/>
      <c r="C485" s="11"/>
    </row>
    <row r="486" spans="2:3">
      <c r="B486" s="1"/>
      <c r="C486" s="11"/>
    </row>
    <row r="487" spans="2:3">
      <c r="B487" s="1"/>
      <c r="C487" s="11"/>
    </row>
    <row r="488" spans="2:3">
      <c r="B488" s="1"/>
      <c r="C488" s="11"/>
    </row>
    <row r="489" spans="2:3">
      <c r="B489" s="1"/>
      <c r="C489" s="11"/>
    </row>
    <row r="490" spans="2:3">
      <c r="B490" s="1"/>
      <c r="C490" s="11"/>
    </row>
    <row r="491" spans="2:3">
      <c r="B491" s="1"/>
      <c r="C491" s="11"/>
    </row>
    <row r="492" spans="2:3">
      <c r="B492" s="1"/>
      <c r="C492" s="11"/>
    </row>
    <row r="493" spans="2:3">
      <c r="B493" s="1"/>
      <c r="C493" s="11"/>
    </row>
    <row r="494" spans="2:3">
      <c r="B494" s="1"/>
      <c r="C494" s="11"/>
    </row>
    <row r="495" spans="2:3">
      <c r="B495" s="1"/>
      <c r="C495" s="11"/>
    </row>
    <row r="496" spans="2:3">
      <c r="B496" s="1"/>
      <c r="C496" s="11"/>
    </row>
    <row r="497" spans="2:3">
      <c r="B497" s="1"/>
      <c r="C497" s="11"/>
    </row>
    <row r="498" spans="2:3">
      <c r="B498" s="1"/>
      <c r="C498" s="11"/>
    </row>
    <row r="499" spans="2:3">
      <c r="B499" s="1"/>
      <c r="C499" s="11"/>
    </row>
    <row r="500" spans="2:3">
      <c r="B500" s="1"/>
      <c r="C500" s="11"/>
    </row>
    <row r="501" spans="2:3">
      <c r="B501" s="1"/>
      <c r="C501" s="11"/>
    </row>
    <row r="502" spans="2:3">
      <c r="B502" s="1"/>
      <c r="C502" s="11"/>
    </row>
    <row r="503" spans="2:3">
      <c r="B503" s="1"/>
      <c r="C503" s="11"/>
    </row>
    <row r="504" spans="2:3">
      <c r="B504" s="1"/>
      <c r="C504" s="11"/>
    </row>
    <row r="505" spans="2:3">
      <c r="B505" s="1"/>
      <c r="C505" s="11"/>
    </row>
    <row r="506" spans="2:3">
      <c r="B506" s="1"/>
      <c r="C506" s="11"/>
    </row>
    <row r="507" spans="2:3">
      <c r="B507" s="1"/>
      <c r="C507" s="11"/>
    </row>
    <row r="508" spans="2:3">
      <c r="B508" s="1"/>
      <c r="C508" s="11"/>
    </row>
    <row r="509" spans="2:3">
      <c r="B509" s="1"/>
      <c r="C509" s="11"/>
    </row>
    <row r="510" spans="2:3">
      <c r="B510" s="1"/>
      <c r="C510" s="11"/>
    </row>
    <row r="511" spans="2:3">
      <c r="B511" s="1"/>
      <c r="C511" s="11"/>
    </row>
    <row r="512" spans="2:3">
      <c r="B512" s="1"/>
      <c r="C512" s="11"/>
    </row>
    <row r="513" spans="2:3">
      <c r="B513" s="1"/>
      <c r="C513" s="11"/>
    </row>
    <row r="514" spans="2:3">
      <c r="B514" s="1"/>
      <c r="C514" s="11"/>
    </row>
    <row r="515" spans="2:3">
      <c r="B515" s="1"/>
      <c r="C515" s="11"/>
    </row>
    <row r="516" spans="2:3">
      <c r="B516" s="1"/>
      <c r="C516" s="11"/>
    </row>
    <row r="517" spans="2:3">
      <c r="B517" s="1"/>
      <c r="C517" s="11"/>
    </row>
    <row r="518" spans="2:3">
      <c r="B518" s="1"/>
      <c r="C518" s="11"/>
    </row>
    <row r="519" spans="2:3">
      <c r="B519" s="1"/>
      <c r="C519" s="11"/>
    </row>
    <row r="520" spans="2:3">
      <c r="B520" s="1"/>
      <c r="C520" s="11"/>
    </row>
    <row r="521" spans="2:3">
      <c r="B521" s="1"/>
      <c r="C521" s="11"/>
    </row>
    <row r="522" spans="2:3">
      <c r="B522" s="1"/>
      <c r="C522" s="11"/>
    </row>
    <row r="523" spans="2:3">
      <c r="B523" s="1"/>
      <c r="C523" s="11"/>
    </row>
    <row r="524" spans="2:3">
      <c r="B524" s="1"/>
      <c r="C524" s="11"/>
    </row>
    <row r="525" spans="2:3">
      <c r="B525" s="1"/>
      <c r="C525" s="11"/>
    </row>
    <row r="526" spans="2:3">
      <c r="B526" s="1"/>
      <c r="C526" s="11"/>
    </row>
    <row r="527" spans="2:3">
      <c r="B527" s="1"/>
      <c r="C527" s="11"/>
    </row>
    <row r="528" spans="2:3">
      <c r="B528" s="1"/>
      <c r="C528" s="11"/>
    </row>
    <row r="529" spans="2:3">
      <c r="B529" s="1"/>
      <c r="C529" s="11"/>
    </row>
    <row r="530" spans="2:3">
      <c r="B530" s="1"/>
      <c r="C530" s="11"/>
    </row>
    <row r="531" spans="2:3">
      <c r="B531" s="1"/>
      <c r="C531" s="11"/>
    </row>
    <row r="532" spans="2:3">
      <c r="B532" s="1"/>
      <c r="C532" s="11"/>
    </row>
    <row r="533" spans="2:3">
      <c r="B533" s="1"/>
      <c r="C533" s="11"/>
    </row>
    <row r="534" spans="2:3">
      <c r="B534" s="1"/>
      <c r="C534" s="11"/>
    </row>
    <row r="535" spans="2:3">
      <c r="B535" s="1"/>
      <c r="C535" s="11"/>
    </row>
    <row r="536" spans="2:3">
      <c r="B536" s="1"/>
      <c r="C536" s="11"/>
    </row>
    <row r="537" spans="2:3">
      <c r="B537" s="1"/>
      <c r="C537" s="11"/>
    </row>
    <row r="538" spans="2:3">
      <c r="B538" s="1"/>
      <c r="C538" s="11"/>
    </row>
    <row r="539" spans="2:3">
      <c r="B539" s="1"/>
      <c r="C539" s="11"/>
    </row>
    <row r="540" spans="2:3">
      <c r="B540" s="1"/>
      <c r="C540" s="11"/>
    </row>
    <row r="541" spans="2:3">
      <c r="B541" s="1"/>
      <c r="C541" s="11"/>
    </row>
    <row r="542" spans="2:3">
      <c r="B542" s="1"/>
      <c r="C542" s="11"/>
    </row>
    <row r="543" spans="2:3">
      <c r="B543" s="1"/>
      <c r="C543" s="11"/>
    </row>
    <row r="544" spans="2:3">
      <c r="B544" s="1"/>
      <c r="C544" s="11"/>
    </row>
    <row r="545" spans="2:3">
      <c r="B545" s="1"/>
      <c r="C545" s="11"/>
    </row>
    <row r="546" spans="2:3">
      <c r="B546" s="1"/>
      <c r="C546" s="11"/>
    </row>
    <row r="547" spans="2:3">
      <c r="B547" s="1"/>
      <c r="C547" s="11"/>
    </row>
    <row r="548" spans="2:3">
      <c r="B548" s="1"/>
      <c r="C548" s="11"/>
    </row>
    <row r="549" spans="2:3">
      <c r="B549" s="1"/>
      <c r="C549" s="11"/>
    </row>
    <row r="550" spans="2:3">
      <c r="B550" s="1"/>
      <c r="C550" s="11"/>
    </row>
    <row r="551" spans="2:3">
      <c r="B551" s="1"/>
      <c r="C551" s="11"/>
    </row>
    <row r="552" spans="2:3">
      <c r="B552" s="1"/>
      <c r="C552" s="11"/>
    </row>
    <row r="553" spans="2:3">
      <c r="B553" s="1"/>
      <c r="C553" s="11"/>
    </row>
    <row r="554" spans="2:3">
      <c r="B554" s="1"/>
      <c r="C554" s="11"/>
    </row>
    <row r="555" spans="2:3">
      <c r="B555" s="1"/>
      <c r="C555" s="11"/>
    </row>
    <row r="556" spans="2:3">
      <c r="B556" s="1"/>
      <c r="C556" s="11"/>
    </row>
    <row r="557" spans="2:3">
      <c r="B557" s="1"/>
      <c r="C557" s="11"/>
    </row>
    <row r="558" spans="2:3">
      <c r="B558" s="1"/>
      <c r="C558" s="11"/>
    </row>
    <row r="559" spans="2:3">
      <c r="B559" s="1"/>
      <c r="C559" s="11"/>
    </row>
    <row r="560" spans="2:3">
      <c r="B560" s="1"/>
      <c r="C560" s="11"/>
    </row>
    <row r="561" spans="2:3">
      <c r="B561" s="1"/>
      <c r="C561" s="11"/>
    </row>
    <row r="562" spans="2:3">
      <c r="B562" s="1"/>
      <c r="C562" s="11"/>
    </row>
    <row r="563" spans="2:3">
      <c r="B563" s="1"/>
      <c r="C563" s="11"/>
    </row>
    <row r="564" spans="2:3">
      <c r="B564" s="1"/>
      <c r="C564" s="11"/>
    </row>
    <row r="565" spans="2:3">
      <c r="B565" s="1"/>
      <c r="C565" s="11"/>
    </row>
    <row r="566" spans="2:3">
      <c r="B566" s="1"/>
      <c r="C566" s="11"/>
    </row>
    <row r="567" spans="2:3">
      <c r="B567" s="1"/>
      <c r="C567" s="11"/>
    </row>
    <row r="568" spans="2:3">
      <c r="B568" s="1"/>
      <c r="C568" s="11"/>
    </row>
    <row r="569" spans="2:3">
      <c r="B569" s="1"/>
      <c r="C569" s="11"/>
    </row>
    <row r="570" spans="2:3">
      <c r="B570" s="1"/>
      <c r="C570" s="11"/>
    </row>
    <row r="571" spans="2:3">
      <c r="B571" s="1"/>
      <c r="C571" s="11"/>
    </row>
    <row r="572" spans="2:3">
      <c r="B572" s="1"/>
      <c r="C572" s="11"/>
    </row>
    <row r="573" spans="2:3">
      <c r="B573" s="1"/>
      <c r="C573" s="11"/>
    </row>
    <row r="574" spans="2:3">
      <c r="B574" s="1"/>
      <c r="C574" s="11"/>
    </row>
    <row r="575" spans="2:3">
      <c r="B575" s="1"/>
      <c r="C575" s="11"/>
    </row>
    <row r="576" spans="2:3">
      <c r="B576" s="1"/>
      <c r="C576" s="11"/>
    </row>
    <row r="577" spans="2:3">
      <c r="B577" s="1"/>
      <c r="C577" s="11"/>
    </row>
    <row r="578" spans="2:3">
      <c r="B578" s="1"/>
      <c r="C578" s="11"/>
    </row>
    <row r="579" spans="2:3">
      <c r="B579" s="1"/>
      <c r="C579" s="11"/>
    </row>
    <row r="580" spans="2:3">
      <c r="B580" s="1"/>
      <c r="C580" s="11"/>
    </row>
    <row r="581" spans="2:3">
      <c r="B581" s="1"/>
      <c r="C581" s="11"/>
    </row>
    <row r="582" spans="2:3">
      <c r="B582" s="1"/>
      <c r="C582" s="11"/>
    </row>
    <row r="583" spans="2:3">
      <c r="B583" s="1"/>
      <c r="C583" s="11"/>
    </row>
    <row r="584" spans="2:3">
      <c r="B584" s="1"/>
      <c r="C584" s="11"/>
    </row>
    <row r="585" spans="2:3">
      <c r="B585" s="1"/>
      <c r="C585" s="11"/>
    </row>
    <row r="586" spans="2:3">
      <c r="B586" s="1"/>
      <c r="C586" s="11"/>
    </row>
    <row r="587" spans="2:3">
      <c r="B587" s="1"/>
      <c r="C587" s="11"/>
    </row>
    <row r="588" spans="2:3">
      <c r="B588" s="1"/>
      <c r="C588" s="11"/>
    </row>
    <row r="589" spans="2:3">
      <c r="B589" s="1"/>
      <c r="C589" s="11"/>
    </row>
    <row r="590" spans="2:3">
      <c r="B590" s="1"/>
      <c r="C590" s="11"/>
    </row>
    <row r="591" spans="2:3">
      <c r="B591" s="1"/>
      <c r="C591" s="11"/>
    </row>
    <row r="592" spans="2:3">
      <c r="B592" s="1"/>
      <c r="C592" s="11"/>
    </row>
    <row r="593" spans="2:3">
      <c r="B593" s="1"/>
      <c r="C593" s="11"/>
    </row>
    <row r="594" spans="2:3">
      <c r="B594" s="1"/>
      <c r="C594" s="11"/>
    </row>
    <row r="595" spans="2:3">
      <c r="B595" s="1"/>
      <c r="C595" s="11"/>
    </row>
    <row r="596" spans="2:3">
      <c r="B596" s="1"/>
      <c r="C596" s="11"/>
    </row>
    <row r="597" spans="2:3">
      <c r="B597" s="1"/>
      <c r="C597" s="11"/>
    </row>
    <row r="598" spans="2:3">
      <c r="B598" s="1"/>
      <c r="C598" s="11"/>
    </row>
    <row r="599" spans="2:3">
      <c r="B599" s="1"/>
      <c r="C599" s="11"/>
    </row>
    <row r="600" spans="2:3">
      <c r="B600" s="1"/>
      <c r="C600" s="11"/>
    </row>
    <row r="601" spans="2:3">
      <c r="B601" s="1"/>
      <c r="C601" s="11"/>
    </row>
    <row r="602" spans="2:3">
      <c r="B602" s="1"/>
      <c r="C602" s="11"/>
    </row>
    <row r="603" spans="2:3">
      <c r="B603" s="1"/>
      <c r="C603" s="11"/>
    </row>
    <row r="604" spans="2:3">
      <c r="B604" s="1"/>
      <c r="C604" s="11"/>
    </row>
    <row r="605" spans="2:3">
      <c r="B605" s="1"/>
      <c r="C605" s="11"/>
    </row>
    <row r="606" spans="2:3">
      <c r="B606" s="1"/>
      <c r="C606" s="11"/>
    </row>
    <row r="607" spans="2:3">
      <c r="B607" s="1"/>
      <c r="C607" s="11"/>
    </row>
    <row r="608" spans="2:3">
      <c r="B608" s="1"/>
      <c r="C608" s="11"/>
    </row>
    <row r="609" spans="2:3">
      <c r="B609" s="1"/>
      <c r="C609" s="11"/>
    </row>
    <row r="610" spans="2:3">
      <c r="B610" s="1"/>
      <c r="C610" s="11"/>
    </row>
    <row r="611" spans="2:3">
      <c r="B611" s="1"/>
      <c r="C611" s="11"/>
    </row>
    <row r="612" spans="2:3">
      <c r="B612" s="1"/>
      <c r="C612" s="11"/>
    </row>
    <row r="613" spans="2:3">
      <c r="B613" s="1"/>
      <c r="C613" s="11"/>
    </row>
    <row r="614" spans="2:3">
      <c r="B614" s="1"/>
      <c r="C614" s="11"/>
    </row>
    <row r="615" spans="2:3">
      <c r="B615" s="1"/>
      <c r="C615" s="11"/>
    </row>
    <row r="616" spans="2:3">
      <c r="B616" s="1"/>
      <c r="C616" s="11"/>
    </row>
    <row r="617" spans="2:3">
      <c r="B617" s="1"/>
      <c r="C617" s="11"/>
    </row>
    <row r="618" spans="2:3">
      <c r="B618" s="1"/>
      <c r="C618" s="11"/>
    </row>
    <row r="619" spans="2:3">
      <c r="B619" s="1"/>
      <c r="C619" s="11"/>
    </row>
    <row r="620" spans="2:3">
      <c r="B620" s="1"/>
      <c r="C620" s="11"/>
    </row>
    <row r="621" spans="2:3">
      <c r="B621" s="1"/>
      <c r="C621" s="11"/>
    </row>
    <row r="622" spans="2:3">
      <c r="B622" s="1"/>
      <c r="C622" s="11"/>
    </row>
    <row r="623" spans="2:3">
      <c r="B623" s="1"/>
      <c r="C623" s="11"/>
    </row>
    <row r="624" spans="2:3">
      <c r="B624" s="1"/>
      <c r="C624" s="11"/>
    </row>
    <row r="625" spans="2:3">
      <c r="B625" s="1"/>
      <c r="C625" s="11"/>
    </row>
    <row r="626" spans="2:3">
      <c r="B626" s="1"/>
      <c r="C626" s="11"/>
    </row>
    <row r="627" spans="2:3">
      <c r="B627" s="1"/>
      <c r="C627" s="11"/>
    </row>
    <row r="628" spans="2:3">
      <c r="B628" s="1"/>
      <c r="C628" s="11"/>
    </row>
    <row r="629" spans="2:3">
      <c r="B629" s="1"/>
      <c r="C629" s="11"/>
    </row>
    <row r="630" spans="2:3">
      <c r="B630" s="1"/>
      <c r="C630" s="11"/>
    </row>
    <row r="631" spans="2:3">
      <c r="B631" s="1"/>
      <c r="C631" s="11"/>
    </row>
    <row r="632" spans="2:3">
      <c r="B632" s="1"/>
      <c r="C632" s="11"/>
    </row>
    <row r="633" spans="2:3">
      <c r="B633" s="1"/>
      <c r="C633" s="11"/>
    </row>
    <row r="634" spans="2:3">
      <c r="B634" s="1"/>
      <c r="C634" s="11"/>
    </row>
    <row r="635" spans="2:3">
      <c r="B635" s="1"/>
      <c r="C635" s="11"/>
    </row>
    <row r="636" spans="2:3">
      <c r="B636" s="1"/>
      <c r="C636" s="11"/>
    </row>
    <row r="637" spans="2:3">
      <c r="B637" s="1"/>
      <c r="C637" s="11"/>
    </row>
    <row r="638" spans="2:3">
      <c r="B638" s="1"/>
      <c r="C638" s="11"/>
    </row>
    <row r="639" spans="2:3">
      <c r="B639" s="1"/>
      <c r="C639" s="11"/>
    </row>
    <row r="640" spans="2:3">
      <c r="B640" s="1"/>
      <c r="C640" s="11"/>
    </row>
    <row r="641" spans="2:3">
      <c r="B641" s="1"/>
      <c r="C641" s="11"/>
    </row>
    <row r="642" spans="2:3">
      <c r="B642" s="1"/>
      <c r="C642" s="11"/>
    </row>
    <row r="643" spans="2:3">
      <c r="B643" s="1"/>
      <c r="C643" s="11"/>
    </row>
    <row r="644" spans="2:3">
      <c r="B644" s="1"/>
      <c r="C644" s="11"/>
    </row>
    <row r="645" spans="2:3">
      <c r="B645" s="1"/>
      <c r="C645" s="11"/>
    </row>
    <row r="646" spans="2:3">
      <c r="B646" s="1"/>
      <c r="C646" s="11"/>
    </row>
    <row r="647" spans="2:3">
      <c r="B647" s="1"/>
      <c r="C647" s="11"/>
    </row>
    <row r="648" spans="2:3">
      <c r="B648" s="1"/>
      <c r="C648" s="11"/>
    </row>
    <row r="649" spans="2:3">
      <c r="B649" s="1"/>
      <c r="C649" s="11"/>
    </row>
    <row r="650" spans="2:3">
      <c r="B650" s="1"/>
      <c r="C650" s="11"/>
    </row>
    <row r="651" spans="2:3">
      <c r="B651" s="1"/>
      <c r="C651" s="11"/>
    </row>
    <row r="652" spans="2:3">
      <c r="B652" s="1"/>
      <c r="C652" s="11"/>
    </row>
    <row r="653" spans="2:3">
      <c r="B653" s="1"/>
      <c r="C653" s="11"/>
    </row>
    <row r="654" spans="2:3">
      <c r="B654" s="1"/>
      <c r="C654" s="11"/>
    </row>
    <row r="655" spans="2:3">
      <c r="B655" s="1"/>
      <c r="C655" s="11"/>
    </row>
    <row r="656" spans="2:3">
      <c r="B656" s="1"/>
      <c r="C656" s="11"/>
    </row>
    <row r="657" spans="2:3">
      <c r="B657" s="1"/>
      <c r="C657" s="11"/>
    </row>
    <row r="658" spans="2:3">
      <c r="B658" s="1"/>
      <c r="C658" s="11"/>
    </row>
    <row r="659" spans="2:3">
      <c r="B659" s="1"/>
      <c r="C659" s="11"/>
    </row>
    <row r="660" spans="2:3">
      <c r="B660" s="1"/>
      <c r="C660" s="11"/>
    </row>
    <row r="661" spans="2:3">
      <c r="B661" s="1"/>
      <c r="C661" s="11"/>
    </row>
    <row r="662" spans="2:3">
      <c r="B662" s="1"/>
      <c r="C662" s="11"/>
    </row>
    <row r="663" spans="2:3">
      <c r="B663" s="1"/>
      <c r="C663" s="11"/>
    </row>
    <row r="664" spans="2:3">
      <c r="B664" s="1"/>
      <c r="C664" s="11"/>
    </row>
    <row r="665" spans="2:3">
      <c r="B665" s="1"/>
      <c r="C665" s="11"/>
    </row>
    <row r="666" spans="2:3">
      <c r="B666" s="1"/>
      <c r="C666" s="11"/>
    </row>
    <row r="667" spans="2:3">
      <c r="B667" s="1"/>
      <c r="C667" s="11"/>
    </row>
    <row r="668" spans="2:3">
      <c r="B668" s="1"/>
      <c r="C668" s="11"/>
    </row>
    <row r="669" spans="2:3">
      <c r="B669" s="1"/>
      <c r="C669" s="11"/>
    </row>
    <row r="670" spans="2:3">
      <c r="B670" s="1"/>
      <c r="C670" s="11"/>
    </row>
    <row r="671" spans="2:3">
      <c r="B671" s="1"/>
      <c r="C671" s="11"/>
    </row>
    <row r="672" spans="2:3">
      <c r="B672" s="1"/>
      <c r="C672" s="11"/>
    </row>
    <row r="673" spans="2:3">
      <c r="B673" s="1"/>
      <c r="C673" s="11"/>
    </row>
    <row r="674" spans="2:3">
      <c r="B674" s="1"/>
      <c r="C674" s="11"/>
    </row>
    <row r="675" spans="2:3">
      <c r="B675" s="1"/>
      <c r="C675" s="11"/>
    </row>
    <row r="676" spans="2:3">
      <c r="B676" s="1"/>
      <c r="C676" s="11"/>
    </row>
    <row r="677" spans="2:3">
      <c r="B677" s="1"/>
      <c r="C677" s="11"/>
    </row>
    <row r="678" spans="2:3">
      <c r="B678" s="1"/>
      <c r="C678" s="11"/>
    </row>
    <row r="679" spans="2:3">
      <c r="B679" s="1"/>
      <c r="C679" s="11"/>
    </row>
    <row r="680" spans="2:3">
      <c r="B680" s="1"/>
      <c r="C680" s="11"/>
    </row>
    <row r="681" spans="2:3">
      <c r="B681" s="1"/>
      <c r="C681" s="11"/>
    </row>
    <row r="682" spans="2:3">
      <c r="B682" s="1"/>
      <c r="C682" s="11"/>
    </row>
    <row r="683" spans="2:3">
      <c r="B683" s="1"/>
      <c r="C683" s="11"/>
    </row>
    <row r="684" spans="2:3">
      <c r="B684" s="1"/>
      <c r="C684" s="11"/>
    </row>
    <row r="685" spans="2:3">
      <c r="B685" s="1"/>
      <c r="C685" s="11"/>
    </row>
    <row r="686" spans="2:3">
      <c r="B686" s="1"/>
      <c r="C686" s="11"/>
    </row>
    <row r="687" spans="2:3">
      <c r="B687" s="1"/>
      <c r="C687" s="11"/>
    </row>
    <row r="688" spans="2:3">
      <c r="B688" s="1"/>
      <c r="C688" s="11"/>
    </row>
    <row r="689" spans="2:3">
      <c r="B689" s="1"/>
      <c r="C689" s="11"/>
    </row>
    <row r="690" spans="2:3">
      <c r="B690" s="1"/>
      <c r="C690" s="11"/>
    </row>
    <row r="691" spans="2:3">
      <c r="B691" s="1"/>
      <c r="C691" s="11"/>
    </row>
    <row r="692" spans="2:3">
      <c r="B692" s="1"/>
      <c r="C692" s="11"/>
    </row>
    <row r="693" spans="2:3">
      <c r="B693" s="1"/>
      <c r="C693" s="11"/>
    </row>
    <row r="694" spans="2:3">
      <c r="B694" s="1"/>
      <c r="C694" s="11"/>
    </row>
    <row r="695" spans="2:3">
      <c r="B695" s="1"/>
      <c r="C695" s="11"/>
    </row>
    <row r="696" spans="2:3">
      <c r="B696" s="1"/>
      <c r="C696" s="11"/>
    </row>
    <row r="697" spans="2:3">
      <c r="B697" s="1"/>
      <c r="C697" s="11"/>
    </row>
    <row r="698" spans="2:3">
      <c r="B698" s="1"/>
      <c r="C698" s="11"/>
    </row>
    <row r="699" spans="2:3">
      <c r="B699" s="1"/>
      <c r="C699" s="11"/>
    </row>
    <row r="700" spans="2:3">
      <c r="B700" s="1"/>
      <c r="C700" s="11"/>
    </row>
    <row r="701" spans="2:3">
      <c r="B701" s="1"/>
      <c r="C701" s="11"/>
    </row>
    <row r="702" spans="2:3">
      <c r="B702" s="1"/>
      <c r="C702" s="11"/>
    </row>
    <row r="703" spans="2:3">
      <c r="B703" s="1"/>
      <c r="C703" s="11"/>
    </row>
    <row r="704" spans="2:3">
      <c r="B704" s="1"/>
      <c r="C704" s="11"/>
    </row>
    <row r="705" spans="2:3">
      <c r="B705" s="1"/>
      <c r="C705" s="11"/>
    </row>
    <row r="706" spans="2:3">
      <c r="B706" s="1"/>
      <c r="C706" s="11"/>
    </row>
    <row r="707" spans="2:3">
      <c r="B707" s="1"/>
      <c r="C707" s="11"/>
    </row>
    <row r="708" spans="2:3">
      <c r="B708" s="1"/>
      <c r="C708" s="11"/>
    </row>
    <row r="709" spans="2:3">
      <c r="B709" s="1"/>
      <c r="C709" s="11"/>
    </row>
    <row r="710" spans="2:3">
      <c r="B710" s="1"/>
      <c r="C710" s="11"/>
    </row>
    <row r="711" spans="2:3">
      <c r="B711" s="1"/>
      <c r="C711" s="11"/>
    </row>
    <row r="712" spans="2:3">
      <c r="B712" s="1"/>
      <c r="C712" s="11"/>
    </row>
    <row r="713" spans="2:3">
      <c r="B713" s="1"/>
      <c r="C713" s="11"/>
    </row>
    <row r="714" spans="2:3">
      <c r="B714" s="1"/>
      <c r="C714" s="11"/>
    </row>
    <row r="715" spans="2:3">
      <c r="B715" s="1"/>
      <c r="C715" s="11"/>
    </row>
    <row r="716" spans="2:3">
      <c r="B716" s="1"/>
      <c r="C716" s="11"/>
    </row>
    <row r="717" spans="2:3">
      <c r="B717" s="1"/>
      <c r="C717" s="11"/>
    </row>
    <row r="718" spans="2:3">
      <c r="B718" s="1"/>
      <c r="C718" s="11"/>
    </row>
    <row r="719" spans="2:3">
      <c r="B719" s="1"/>
      <c r="C719" s="11"/>
    </row>
    <row r="720" spans="2:3">
      <c r="B720" s="1"/>
      <c r="C720" s="11"/>
    </row>
    <row r="721" spans="2:3">
      <c r="B721" s="1"/>
      <c r="C721" s="11"/>
    </row>
    <row r="722" spans="2:3">
      <c r="B722" s="1"/>
      <c r="C722" s="11"/>
    </row>
    <row r="723" spans="2:3">
      <c r="B723" s="1"/>
      <c r="C723" s="11"/>
    </row>
    <row r="724" spans="2:3">
      <c r="B724" s="1"/>
      <c r="C724" s="11"/>
    </row>
    <row r="725" spans="2:3">
      <c r="B725" s="1"/>
      <c r="C725" s="11"/>
    </row>
    <row r="726" spans="2:3">
      <c r="B726" s="1"/>
      <c r="C726" s="11"/>
    </row>
    <row r="727" spans="2:3">
      <c r="B727" s="1"/>
      <c r="C727" s="11"/>
    </row>
    <row r="728" spans="2:3">
      <c r="B728" s="1"/>
      <c r="C728" s="11"/>
    </row>
    <row r="729" spans="2:3">
      <c r="B729" s="1"/>
      <c r="C729" s="11"/>
    </row>
    <row r="730" spans="2:3">
      <c r="B730" s="1"/>
      <c r="C730" s="11"/>
    </row>
    <row r="731" spans="2:3">
      <c r="B731" s="1"/>
      <c r="C731" s="11"/>
    </row>
    <row r="732" spans="2:3">
      <c r="B732" s="1"/>
      <c r="C732" s="11"/>
    </row>
    <row r="733" spans="2:3">
      <c r="B733" s="1"/>
      <c r="C733" s="11"/>
    </row>
    <row r="734" spans="2:3">
      <c r="B734" s="1"/>
      <c r="C734" s="11"/>
    </row>
    <row r="735" spans="2:3">
      <c r="B735" s="1"/>
      <c r="C735" s="11"/>
    </row>
    <row r="736" spans="2:3">
      <c r="B736" s="1"/>
      <c r="C736" s="11"/>
    </row>
    <row r="737" spans="2:3">
      <c r="B737" s="1"/>
      <c r="C737" s="11"/>
    </row>
    <row r="738" spans="2:3">
      <c r="B738" s="1"/>
      <c r="C738" s="11"/>
    </row>
    <row r="739" spans="2:3">
      <c r="B739" s="1"/>
      <c r="C739" s="11"/>
    </row>
    <row r="740" spans="2:3">
      <c r="B740" s="1"/>
      <c r="C740" s="11"/>
    </row>
    <row r="741" spans="2:3">
      <c r="B741" s="1"/>
      <c r="C741" s="11"/>
    </row>
    <row r="742" spans="2:3">
      <c r="B742" s="1"/>
      <c r="C742" s="11"/>
    </row>
    <row r="743" spans="2:3">
      <c r="B743" s="1"/>
      <c r="C743" s="11"/>
    </row>
    <row r="744" spans="2:3">
      <c r="B744" s="1"/>
      <c r="C744" s="11"/>
    </row>
    <row r="745" spans="2:3">
      <c r="B745" s="1"/>
      <c r="C745" s="11"/>
    </row>
    <row r="746" spans="2:3">
      <c r="B746" s="1"/>
      <c r="C746" s="11"/>
    </row>
    <row r="747" spans="2:3">
      <c r="B747" s="1"/>
      <c r="C747" s="11"/>
    </row>
    <row r="748" spans="2:3">
      <c r="B748" s="1"/>
      <c r="C748" s="11"/>
    </row>
    <row r="749" spans="2:3">
      <c r="B749" s="1"/>
      <c r="C749" s="11"/>
    </row>
    <row r="750" spans="2:3">
      <c r="B750" s="1"/>
      <c r="C750" s="11"/>
    </row>
    <row r="751" spans="2:3">
      <c r="B751" s="1"/>
      <c r="C751" s="11"/>
    </row>
    <row r="752" spans="2:3">
      <c r="B752" s="1"/>
      <c r="C752" s="11"/>
    </row>
    <row r="753" spans="2:3">
      <c r="B753" s="1"/>
      <c r="C753" s="11"/>
    </row>
    <row r="754" spans="2:3">
      <c r="B754" s="1"/>
      <c r="C754" s="11"/>
    </row>
    <row r="755" spans="2:3">
      <c r="B755" s="1"/>
      <c r="C755" s="11"/>
    </row>
    <row r="756" spans="2:3">
      <c r="B756" s="1"/>
      <c r="C756" s="11"/>
    </row>
    <row r="757" spans="2:3">
      <c r="B757" s="1"/>
      <c r="C757" s="11"/>
    </row>
    <row r="758" spans="2:3">
      <c r="B758" s="1"/>
      <c r="C758" s="11"/>
    </row>
    <row r="759" spans="2:3">
      <c r="B759" s="1"/>
      <c r="C759" s="11"/>
    </row>
    <row r="760" spans="2:3">
      <c r="B760" s="1"/>
      <c r="C760" s="11"/>
    </row>
    <row r="761" spans="2:3">
      <c r="B761" s="1"/>
      <c r="C761" s="11"/>
    </row>
    <row r="762" spans="2:3">
      <c r="B762" s="1"/>
      <c r="C762" s="11"/>
    </row>
    <row r="763" spans="2:3">
      <c r="B763" s="1"/>
      <c r="C763" s="11"/>
    </row>
    <row r="764" spans="2:3">
      <c r="B764" s="1"/>
      <c r="C764" s="11"/>
    </row>
    <row r="765" spans="2:3">
      <c r="B765" s="1"/>
      <c r="C765" s="11"/>
    </row>
    <row r="766" spans="2:3">
      <c r="B766" s="1"/>
      <c r="C766" s="11"/>
    </row>
    <row r="767" spans="2:3">
      <c r="B767" s="1"/>
      <c r="C767" s="11"/>
    </row>
    <row r="768" spans="2:3">
      <c r="B768" s="1"/>
      <c r="C768" s="11"/>
    </row>
    <row r="769" spans="2:3">
      <c r="B769" s="1"/>
      <c r="C769" s="11"/>
    </row>
    <row r="770" spans="2:3">
      <c r="B770" s="1"/>
      <c r="C770" s="11"/>
    </row>
    <row r="771" spans="2:3">
      <c r="B771" s="1"/>
      <c r="C771" s="11"/>
    </row>
    <row r="772" spans="2:3">
      <c r="B772" s="1"/>
      <c r="C772" s="11"/>
    </row>
    <row r="773" spans="2:3">
      <c r="B773" s="1"/>
      <c r="C773" s="11"/>
    </row>
    <row r="774" spans="2:3">
      <c r="B774" s="1"/>
      <c r="C774" s="11"/>
    </row>
    <row r="775" spans="2:3">
      <c r="B775" s="1"/>
      <c r="C775" s="11"/>
    </row>
  </sheetData>
  <pageMargins left="0.7" right="0.7" top="0.75" bottom="0.75" header="0.3" footer="0.3"/>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7FE9-4387-4548-93C8-7001CBFFDA62}">
  <dimension ref="A1:G932"/>
  <sheetViews>
    <sheetView view="pageBreakPreview" zoomScale="80" zoomScaleNormal="80" zoomScaleSheetLayoutView="80" workbookViewId="0">
      <pane ySplit="4" topLeftCell="A134" activePane="bottomLeft" state="frozen"/>
      <selection activeCell="D233" sqref="D233"/>
      <selection pane="bottomLeft" activeCell="D233" sqref="D233"/>
    </sheetView>
  </sheetViews>
  <sheetFormatPr defaultColWidth="8.88671875" defaultRowHeight="18"/>
  <cols>
    <col min="1" max="1" width="7.6640625" style="239" bestFit="1" customWidth="1"/>
    <col min="2" max="2" width="117.77734375" style="66" customWidth="1"/>
    <col min="3" max="3" width="13.88671875" style="25" customWidth="1"/>
    <col min="4" max="4" width="11.44140625" style="68" customWidth="1"/>
    <col min="5" max="5" width="16.6640625" style="2" customWidth="1"/>
    <col min="6" max="6" width="15" style="157" customWidth="1"/>
    <col min="7" max="7" width="0.77734375" style="1" customWidth="1"/>
    <col min="8" max="16384" width="8.88671875" style="1"/>
  </cols>
  <sheetData>
    <row r="1" spans="1:7">
      <c r="A1" s="270"/>
      <c r="B1" s="271"/>
      <c r="C1" s="272"/>
      <c r="D1" s="273"/>
      <c r="E1" s="270"/>
      <c r="F1" s="274"/>
    </row>
    <row r="2" spans="1:7" ht="21">
      <c r="A2" s="275"/>
      <c r="B2" s="281" t="s">
        <v>2</v>
      </c>
      <c r="C2" s="272"/>
      <c r="D2" s="273"/>
      <c r="E2" s="270"/>
      <c r="F2" s="274"/>
    </row>
    <row r="3" spans="1:7">
      <c r="A3" s="277"/>
      <c r="B3" s="278"/>
      <c r="C3" s="16"/>
      <c r="D3" s="279"/>
      <c r="E3" s="277"/>
      <c r="F3" s="280"/>
    </row>
    <row r="4" spans="1:7" s="14" customFormat="1">
      <c r="A4" s="276" t="s">
        <v>23</v>
      </c>
      <c r="B4" s="112" t="s">
        <v>24</v>
      </c>
      <c r="C4" s="138" t="s">
        <v>25</v>
      </c>
      <c r="D4" s="138" t="s">
        <v>26</v>
      </c>
      <c r="E4" s="113" t="s">
        <v>27</v>
      </c>
      <c r="F4" s="158" t="s">
        <v>19</v>
      </c>
    </row>
    <row r="5" spans="1:7">
      <c r="A5" s="240"/>
      <c r="B5" s="114"/>
      <c r="C5" s="115"/>
      <c r="D5" s="144"/>
      <c r="E5" s="116"/>
      <c r="F5" s="159"/>
      <c r="G5" s="90"/>
    </row>
    <row r="6" spans="1:7">
      <c r="B6" s="133" t="s">
        <v>28</v>
      </c>
      <c r="E6" s="4"/>
      <c r="F6" s="160"/>
      <c r="G6" s="90"/>
    </row>
    <row r="7" spans="1:7">
      <c r="E7" s="4"/>
      <c r="F7" s="160"/>
      <c r="G7" s="90"/>
    </row>
    <row r="8" spans="1:7" ht="360">
      <c r="B8" s="234" t="s">
        <v>751</v>
      </c>
      <c r="E8" s="4"/>
      <c r="F8" s="160"/>
      <c r="G8" s="90"/>
    </row>
    <row r="9" spans="1:7">
      <c r="B9" s="67"/>
      <c r="E9" s="4"/>
      <c r="F9" s="160"/>
      <c r="G9" s="90"/>
    </row>
    <row r="10" spans="1:7">
      <c r="B10" s="21" t="str">
        <f>B34</f>
        <v>Bill No. 1: Preliminaries and General</v>
      </c>
      <c r="E10" s="4"/>
      <c r="F10" s="160"/>
      <c r="G10" s="90"/>
    </row>
    <row r="11" spans="1:7">
      <c r="B11" s="21"/>
      <c r="E11" s="4"/>
      <c r="F11" s="160"/>
      <c r="G11" s="90"/>
    </row>
    <row r="12" spans="1:7">
      <c r="B12" s="60" t="str">
        <f>B172</f>
        <v>Bill No. 2: Schedule of cost components (SSCC)</v>
      </c>
      <c r="E12" s="4"/>
      <c r="F12" s="160"/>
      <c r="G12" s="90"/>
    </row>
    <row r="13" spans="1:7">
      <c r="B13" s="21"/>
      <c r="E13" s="4"/>
      <c r="F13" s="160"/>
      <c r="G13" s="90"/>
    </row>
    <row r="14" spans="1:7">
      <c r="B14" s="21" t="str">
        <f>B206</f>
        <v>Bill No. 3: Doors and glazing</v>
      </c>
      <c r="E14" s="4"/>
      <c r="F14" s="160"/>
      <c r="G14" s="90"/>
    </row>
    <row r="15" spans="1:7">
      <c r="B15" s="21"/>
      <c r="E15" s="4"/>
      <c r="F15" s="160"/>
      <c r="G15" s="90"/>
    </row>
    <row r="16" spans="1:7">
      <c r="B16" s="21" t="str">
        <f>B278</f>
        <v>Bill No. 4: Ceiling, partition, finishes and flooring</v>
      </c>
      <c r="E16" s="4"/>
      <c r="F16" s="160"/>
      <c r="G16" s="90"/>
    </row>
    <row r="17" spans="1:7">
      <c r="B17" s="21"/>
      <c r="E17" s="4"/>
      <c r="F17" s="160"/>
      <c r="G17" s="90"/>
    </row>
    <row r="18" spans="1:7">
      <c r="B18" s="21" t="str">
        <f>B416</f>
        <v>Bill No. 5: Sanitary fittings</v>
      </c>
      <c r="E18" s="4"/>
      <c r="F18" s="160"/>
      <c r="G18" s="90"/>
    </row>
    <row r="19" spans="1:7">
      <c r="B19" s="21"/>
      <c r="E19" s="4"/>
      <c r="F19" s="160"/>
      <c r="G19" s="90"/>
    </row>
    <row r="20" spans="1:7">
      <c r="B20" s="21" t="str">
        <f>B477</f>
        <v>Bill No. 6: Signages</v>
      </c>
      <c r="E20" s="4"/>
      <c r="F20" s="160"/>
      <c r="G20" s="90"/>
    </row>
    <row r="21" spans="1:7">
      <c r="B21" s="21"/>
      <c r="E21" s="4"/>
      <c r="F21" s="160"/>
      <c r="G21" s="90"/>
    </row>
    <row r="22" spans="1:7">
      <c r="B22" s="21" t="str">
        <f>B541</f>
        <v>Bill No. 7: Electrical works</v>
      </c>
      <c r="E22" s="4"/>
      <c r="F22" s="160"/>
      <c r="G22" s="90"/>
    </row>
    <row r="23" spans="1:7">
      <c r="B23" s="21"/>
      <c r="E23" s="4"/>
      <c r="F23" s="160"/>
      <c r="G23" s="90"/>
    </row>
    <row r="24" spans="1:7">
      <c r="B24" s="21" t="str">
        <f>B621</f>
        <v>Bill No. 8: Mechanical works</v>
      </c>
      <c r="E24" s="4"/>
      <c r="F24" s="160"/>
      <c r="G24" s="90"/>
    </row>
    <row r="25" spans="1:7">
      <c r="B25" s="21"/>
      <c r="E25" s="4"/>
      <c r="F25" s="160"/>
      <c r="G25" s="90"/>
    </row>
    <row r="26" spans="1:7">
      <c r="B26" s="21" t="str">
        <f>B749</f>
        <v>Bill No. 9: Control and Instrumentation (C&amp;I) works</v>
      </c>
      <c r="E26" s="4"/>
      <c r="F26" s="160"/>
      <c r="G26" s="90"/>
    </row>
    <row r="27" spans="1:7">
      <c r="B27" s="21"/>
      <c r="E27" s="4"/>
      <c r="F27" s="160"/>
      <c r="G27" s="90"/>
    </row>
    <row r="28" spans="1:7">
      <c r="B28" s="32" t="str">
        <f>B893</f>
        <v>Bill No. 10: Wet services and gas suppression works</v>
      </c>
      <c r="E28" s="4"/>
      <c r="F28" s="160"/>
      <c r="G28" s="90"/>
    </row>
    <row r="29" spans="1:7">
      <c r="E29" s="4"/>
      <c r="F29" s="160"/>
      <c r="G29" s="90"/>
    </row>
    <row r="30" spans="1:7">
      <c r="A30" s="241"/>
      <c r="B30" s="134" t="s">
        <v>29</v>
      </c>
      <c r="C30" s="33"/>
      <c r="D30" s="140"/>
      <c r="E30" s="20"/>
      <c r="F30" s="161"/>
      <c r="G30" s="90"/>
    </row>
    <row r="31" spans="1:7">
      <c r="A31" s="241"/>
      <c r="B31" s="5"/>
      <c r="C31" s="33"/>
      <c r="D31" s="140"/>
      <c r="E31" s="20"/>
      <c r="F31" s="161"/>
      <c r="G31" s="90"/>
    </row>
    <row r="32" spans="1:7" ht="216">
      <c r="B32" s="234" t="s">
        <v>30</v>
      </c>
      <c r="E32" s="4"/>
      <c r="F32" s="160"/>
      <c r="G32" s="90"/>
    </row>
    <row r="33" spans="1:7">
      <c r="E33" s="4"/>
      <c r="F33" s="162"/>
      <c r="G33" s="90"/>
    </row>
    <row r="34" spans="1:7" s="76" customFormat="1">
      <c r="A34" s="242">
        <v>1</v>
      </c>
      <c r="B34" s="81" t="s">
        <v>31</v>
      </c>
      <c r="C34" s="78"/>
      <c r="D34" s="86"/>
      <c r="E34" s="77"/>
      <c r="F34" s="162"/>
      <c r="G34" s="103"/>
    </row>
    <row r="35" spans="1:7" s="76" customFormat="1">
      <c r="A35" s="243"/>
      <c r="B35" s="84"/>
      <c r="C35" s="82"/>
      <c r="D35" s="85"/>
      <c r="E35" s="83"/>
      <c r="F35" s="162"/>
      <c r="G35" s="103"/>
    </row>
    <row r="36" spans="1:7" s="76" customFormat="1">
      <c r="A36" s="244">
        <v>1.1000000000000001</v>
      </c>
      <c r="B36" s="92" t="s">
        <v>32</v>
      </c>
      <c r="C36" s="82"/>
      <c r="D36" s="85"/>
      <c r="E36" s="80"/>
      <c r="F36" s="162"/>
      <c r="G36" s="103"/>
    </row>
    <row r="37" spans="1:7" s="76" customFormat="1">
      <c r="A37" s="244"/>
      <c r="B37" s="87"/>
      <c r="C37" s="82"/>
      <c r="D37" s="85"/>
      <c r="E37" s="80"/>
      <c r="F37" s="162"/>
      <c r="G37" s="103"/>
    </row>
    <row r="38" spans="1:7" s="76" customFormat="1">
      <c r="A38" s="244" t="s">
        <v>33</v>
      </c>
      <c r="B38" s="87" t="s">
        <v>34</v>
      </c>
      <c r="C38" s="86" t="s">
        <v>35</v>
      </c>
      <c r="D38" s="85">
        <v>1</v>
      </c>
      <c r="E38" s="80"/>
      <c r="F38" s="162">
        <f>D38*E38</f>
        <v>0</v>
      </c>
      <c r="G38" s="103"/>
    </row>
    <row r="39" spans="1:7" s="76" customFormat="1">
      <c r="A39" s="244"/>
      <c r="B39" s="87"/>
      <c r="C39" s="86"/>
      <c r="D39" s="85"/>
      <c r="E39" s="80"/>
      <c r="F39" s="162"/>
      <c r="G39" s="103"/>
    </row>
    <row r="40" spans="1:7" s="76" customFormat="1">
      <c r="A40" s="244"/>
      <c r="B40" s="96" t="s">
        <v>36</v>
      </c>
      <c r="C40" s="86"/>
      <c r="D40" s="85"/>
      <c r="E40" s="80"/>
      <c r="F40" s="162"/>
      <c r="G40" s="103"/>
    </row>
    <row r="41" spans="1:7" s="76" customFormat="1">
      <c r="A41" s="244"/>
      <c r="B41" s="87"/>
      <c r="C41" s="86"/>
      <c r="D41" s="85"/>
      <c r="E41" s="80"/>
      <c r="F41" s="162"/>
      <c r="G41" s="103"/>
    </row>
    <row r="42" spans="1:7" s="76" customFormat="1">
      <c r="A42" s="244" t="s">
        <v>37</v>
      </c>
      <c r="B42" s="87" t="s">
        <v>38</v>
      </c>
      <c r="C42" s="86" t="s">
        <v>35</v>
      </c>
      <c r="D42" s="85">
        <v>1</v>
      </c>
      <c r="E42" s="80"/>
      <c r="F42" s="162">
        <f>D42*E42</f>
        <v>0</v>
      </c>
      <c r="G42" s="103"/>
    </row>
    <row r="43" spans="1:7" s="76" customFormat="1">
      <c r="A43" s="244"/>
      <c r="B43" s="92"/>
      <c r="C43" s="86"/>
      <c r="D43" s="85"/>
      <c r="E43" s="80"/>
      <c r="F43" s="162"/>
      <c r="G43" s="103"/>
    </row>
    <row r="44" spans="1:7" s="76" customFormat="1">
      <c r="A44" s="244" t="s">
        <v>39</v>
      </c>
      <c r="B44" s="87" t="s">
        <v>40</v>
      </c>
      <c r="C44" s="86" t="s">
        <v>35</v>
      </c>
      <c r="D44" s="85">
        <v>1</v>
      </c>
      <c r="E44" s="80"/>
      <c r="F44" s="162">
        <f>D44*E44</f>
        <v>0</v>
      </c>
      <c r="G44" s="103"/>
    </row>
    <row r="45" spans="1:7" s="76" customFormat="1">
      <c r="A45" s="244"/>
      <c r="B45" s="87"/>
      <c r="C45" s="86"/>
      <c r="D45" s="85"/>
      <c r="E45" s="80"/>
      <c r="F45" s="162"/>
      <c r="G45" s="103"/>
    </row>
    <row r="46" spans="1:7" s="76" customFormat="1">
      <c r="A46" s="244" t="s">
        <v>41</v>
      </c>
      <c r="B46" s="87" t="s">
        <v>42</v>
      </c>
      <c r="C46" s="86" t="s">
        <v>35</v>
      </c>
      <c r="D46" s="85">
        <v>1</v>
      </c>
      <c r="E46" s="80"/>
      <c r="F46" s="162">
        <f>D46*E46</f>
        <v>0</v>
      </c>
      <c r="G46" s="103"/>
    </row>
    <row r="47" spans="1:7" s="76" customFormat="1">
      <c r="A47" s="244"/>
      <c r="B47" s="87"/>
      <c r="C47" s="86"/>
      <c r="D47" s="85"/>
      <c r="E47" s="80"/>
      <c r="F47" s="162"/>
      <c r="G47" s="103"/>
    </row>
    <row r="48" spans="1:7" s="76" customFormat="1">
      <c r="A48" s="244" t="s">
        <v>43</v>
      </c>
      <c r="B48" s="87" t="s">
        <v>44</v>
      </c>
      <c r="C48" s="86" t="s">
        <v>35</v>
      </c>
      <c r="D48" s="85">
        <v>1</v>
      </c>
      <c r="E48" s="80"/>
      <c r="F48" s="162">
        <f>D48*E48</f>
        <v>0</v>
      </c>
      <c r="G48" s="103"/>
    </row>
    <row r="49" spans="1:7" s="76" customFormat="1">
      <c r="A49" s="244"/>
      <c r="B49" s="87"/>
      <c r="C49" s="86"/>
      <c r="D49" s="85"/>
      <c r="E49" s="80"/>
      <c r="F49" s="162"/>
      <c r="G49" s="103"/>
    </row>
    <row r="50" spans="1:7" s="76" customFormat="1">
      <c r="A50" s="244" t="s">
        <v>45</v>
      </c>
      <c r="B50" s="87" t="s">
        <v>46</v>
      </c>
      <c r="C50" s="86" t="s">
        <v>35</v>
      </c>
      <c r="D50" s="85">
        <v>1</v>
      </c>
      <c r="E50" s="80"/>
      <c r="F50" s="162">
        <f>D50*E50</f>
        <v>0</v>
      </c>
      <c r="G50" s="103"/>
    </row>
    <row r="51" spans="1:7" s="76" customFormat="1">
      <c r="A51" s="244"/>
      <c r="B51" s="87"/>
      <c r="C51" s="86"/>
      <c r="D51" s="85"/>
      <c r="E51" s="80"/>
      <c r="F51" s="162"/>
      <c r="G51" s="103"/>
    </row>
    <row r="52" spans="1:7" s="76" customFormat="1">
      <c r="A52" s="244" t="s">
        <v>47</v>
      </c>
      <c r="B52" s="87" t="s">
        <v>48</v>
      </c>
      <c r="C52" s="86" t="s">
        <v>35</v>
      </c>
      <c r="D52" s="85">
        <v>1</v>
      </c>
      <c r="E52" s="80"/>
      <c r="F52" s="162">
        <f>D52*E52</f>
        <v>0</v>
      </c>
      <c r="G52" s="103"/>
    </row>
    <row r="53" spans="1:7" s="76" customFormat="1">
      <c r="A53" s="244"/>
      <c r="B53" s="87"/>
      <c r="C53" s="86"/>
      <c r="D53" s="85"/>
      <c r="E53" s="80"/>
      <c r="F53" s="162"/>
      <c r="G53" s="103"/>
    </row>
    <row r="54" spans="1:7" s="76" customFormat="1">
      <c r="A54" s="244" t="s">
        <v>49</v>
      </c>
      <c r="B54" s="94" t="s">
        <v>50</v>
      </c>
      <c r="C54" s="86" t="s">
        <v>35</v>
      </c>
      <c r="D54" s="85">
        <v>1</v>
      </c>
      <c r="E54" s="83"/>
      <c r="F54" s="162">
        <f>D54*E54</f>
        <v>0</v>
      </c>
      <c r="G54" s="103"/>
    </row>
    <row r="55" spans="1:7" s="76" customFormat="1">
      <c r="A55" s="244"/>
      <c r="B55" s="84"/>
      <c r="C55" s="82"/>
      <c r="D55" s="85"/>
      <c r="E55" s="83"/>
      <c r="F55" s="162"/>
      <c r="G55" s="103"/>
    </row>
    <row r="56" spans="1:7" s="76" customFormat="1">
      <c r="A56" s="244" t="s">
        <v>51</v>
      </c>
      <c r="B56" s="84" t="s">
        <v>52</v>
      </c>
      <c r="C56" s="86" t="s">
        <v>35</v>
      </c>
      <c r="D56" s="85">
        <v>1</v>
      </c>
      <c r="E56" s="83"/>
      <c r="F56" s="162">
        <f>D56*E56</f>
        <v>0</v>
      </c>
      <c r="G56" s="103"/>
    </row>
    <row r="57" spans="1:7" s="76" customFormat="1">
      <c r="A57" s="244"/>
      <c r="B57" s="84"/>
      <c r="C57" s="86"/>
      <c r="D57" s="85"/>
      <c r="E57" s="83"/>
      <c r="F57" s="162"/>
      <c r="G57" s="103"/>
    </row>
    <row r="58" spans="1:7" s="76" customFormat="1">
      <c r="A58" s="244" t="s">
        <v>53</v>
      </c>
      <c r="B58" s="84" t="s">
        <v>54</v>
      </c>
      <c r="C58" s="86" t="s">
        <v>35</v>
      </c>
      <c r="D58" s="85">
        <v>1</v>
      </c>
      <c r="E58" s="83"/>
      <c r="F58" s="162">
        <f>D58*E58</f>
        <v>0</v>
      </c>
      <c r="G58" s="103"/>
    </row>
    <row r="59" spans="1:7" s="76" customFormat="1">
      <c r="A59" s="244"/>
      <c r="B59" s="84"/>
      <c r="C59" s="86"/>
      <c r="D59" s="85"/>
      <c r="E59" s="83"/>
      <c r="F59" s="162"/>
      <c r="G59" s="103"/>
    </row>
    <row r="60" spans="1:7" s="76" customFormat="1">
      <c r="A60" s="244" t="s">
        <v>55</v>
      </c>
      <c r="B60" s="84" t="s">
        <v>56</v>
      </c>
      <c r="C60" s="86" t="s">
        <v>35</v>
      </c>
      <c r="D60" s="85">
        <v>1</v>
      </c>
      <c r="E60" s="83"/>
      <c r="F60" s="162">
        <f>D60*E60</f>
        <v>0</v>
      </c>
      <c r="G60" s="103"/>
    </row>
    <row r="61" spans="1:7" s="76" customFormat="1">
      <c r="A61" s="244"/>
      <c r="B61" s="84"/>
      <c r="C61" s="86"/>
      <c r="D61" s="85"/>
      <c r="E61" s="83"/>
      <c r="F61" s="162"/>
      <c r="G61" s="103"/>
    </row>
    <row r="62" spans="1:7" s="76" customFormat="1">
      <c r="A62" s="244" t="s">
        <v>57</v>
      </c>
      <c r="B62" s="84" t="s">
        <v>58</v>
      </c>
      <c r="C62" s="86" t="s">
        <v>35</v>
      </c>
      <c r="D62" s="85">
        <v>1</v>
      </c>
      <c r="E62" s="83"/>
      <c r="F62" s="162">
        <f>D62*E62</f>
        <v>0</v>
      </c>
      <c r="G62" s="103"/>
    </row>
    <row r="63" spans="1:7" s="76" customFormat="1">
      <c r="A63" s="245"/>
      <c r="B63" s="87"/>
      <c r="C63" s="86"/>
      <c r="D63" s="85"/>
      <c r="E63" s="80"/>
      <c r="F63" s="162"/>
      <c r="G63" s="103"/>
    </row>
    <row r="64" spans="1:7" s="76" customFormat="1">
      <c r="A64" s="244">
        <v>1.2</v>
      </c>
      <c r="B64" s="92" t="s">
        <v>739</v>
      </c>
      <c r="C64" s="86"/>
      <c r="D64" s="85"/>
      <c r="E64" s="80"/>
      <c r="F64" s="162"/>
      <c r="G64" s="103"/>
    </row>
    <row r="65" spans="1:7" s="76" customFormat="1">
      <c r="A65" s="244"/>
      <c r="B65" s="87"/>
      <c r="C65" s="86"/>
      <c r="D65" s="85"/>
      <c r="E65" s="80"/>
      <c r="F65" s="162"/>
      <c r="G65" s="103"/>
    </row>
    <row r="66" spans="1:7" s="76" customFormat="1" ht="36">
      <c r="A66" s="244"/>
      <c r="B66" s="96" t="s">
        <v>59</v>
      </c>
      <c r="C66" s="86"/>
      <c r="D66" s="85"/>
      <c r="E66" s="80"/>
      <c r="F66" s="162"/>
      <c r="G66" s="103"/>
    </row>
    <row r="67" spans="1:7" s="76" customFormat="1">
      <c r="A67" s="244"/>
      <c r="B67" s="87"/>
      <c r="C67" s="86"/>
      <c r="D67" s="85"/>
      <c r="E67" s="80"/>
      <c r="F67" s="162"/>
      <c r="G67" s="103"/>
    </row>
    <row r="68" spans="1:7" s="76" customFormat="1">
      <c r="A68" s="244" t="s">
        <v>60</v>
      </c>
      <c r="B68" s="87" t="s">
        <v>61</v>
      </c>
      <c r="C68" s="86" t="s">
        <v>35</v>
      </c>
      <c r="D68" s="85">
        <v>1</v>
      </c>
      <c r="E68" s="80"/>
      <c r="F68" s="162">
        <f>D68*E68</f>
        <v>0</v>
      </c>
      <c r="G68" s="103"/>
    </row>
    <row r="69" spans="1:7" s="76" customFormat="1">
      <c r="A69" s="244"/>
      <c r="B69" s="84"/>
      <c r="C69" s="86"/>
      <c r="D69" s="85"/>
      <c r="E69" s="83"/>
      <c r="F69" s="162"/>
      <c r="G69" s="103"/>
    </row>
    <row r="70" spans="1:7" s="76" customFormat="1">
      <c r="A70" s="244">
        <v>1.3</v>
      </c>
      <c r="B70" s="89" t="s">
        <v>62</v>
      </c>
      <c r="C70" s="86"/>
      <c r="D70" s="85"/>
      <c r="E70" s="83"/>
      <c r="F70" s="162"/>
      <c r="G70" s="103"/>
    </row>
    <row r="71" spans="1:7" s="76" customFormat="1">
      <c r="A71" s="244"/>
      <c r="B71" s="84"/>
      <c r="C71" s="86"/>
      <c r="D71" s="85"/>
      <c r="E71" s="83"/>
      <c r="F71" s="162"/>
      <c r="G71" s="103"/>
    </row>
    <row r="72" spans="1:7" s="76" customFormat="1" ht="36">
      <c r="A72" s="244" t="s">
        <v>63</v>
      </c>
      <c r="B72" s="84" t="s">
        <v>64</v>
      </c>
      <c r="C72" s="86" t="s">
        <v>35</v>
      </c>
      <c r="D72" s="85">
        <v>1</v>
      </c>
      <c r="E72" s="83"/>
      <c r="F72" s="162">
        <f>D72*E72</f>
        <v>0</v>
      </c>
      <c r="G72" s="103"/>
    </row>
    <row r="73" spans="1:7" s="76" customFormat="1">
      <c r="A73" s="244"/>
      <c r="B73" s="84"/>
      <c r="C73" s="86"/>
      <c r="D73" s="85"/>
      <c r="E73" s="83"/>
      <c r="F73" s="162"/>
      <c r="G73" s="103"/>
    </row>
    <row r="74" spans="1:7" s="76" customFormat="1" ht="36">
      <c r="A74" s="244" t="s">
        <v>65</v>
      </c>
      <c r="B74" s="84" t="s">
        <v>66</v>
      </c>
      <c r="C74" s="86" t="s">
        <v>35</v>
      </c>
      <c r="D74" s="85">
        <v>1</v>
      </c>
      <c r="E74" s="83"/>
      <c r="F74" s="162">
        <f>D74*E74</f>
        <v>0</v>
      </c>
      <c r="G74" s="103"/>
    </row>
    <row r="75" spans="1:7" s="76" customFormat="1">
      <c r="A75" s="244"/>
      <c r="B75" s="84"/>
      <c r="C75" s="86"/>
      <c r="D75" s="85"/>
      <c r="E75" s="83"/>
      <c r="F75" s="162"/>
      <c r="G75" s="103"/>
    </row>
    <row r="76" spans="1:7" s="76" customFormat="1">
      <c r="A76" s="244" t="s">
        <v>67</v>
      </c>
      <c r="B76" s="84" t="s">
        <v>68</v>
      </c>
      <c r="C76" s="86" t="s">
        <v>35</v>
      </c>
      <c r="D76" s="85">
        <v>1</v>
      </c>
      <c r="E76" s="83"/>
      <c r="F76" s="162">
        <f>D76*E76</f>
        <v>0</v>
      </c>
      <c r="G76" s="103"/>
    </row>
    <row r="77" spans="1:7" s="76" customFormat="1">
      <c r="A77" s="244"/>
      <c r="B77" s="84"/>
      <c r="C77" s="86"/>
      <c r="D77" s="85"/>
      <c r="E77" s="83"/>
      <c r="F77" s="162"/>
      <c r="G77" s="103"/>
    </row>
    <row r="78" spans="1:7" s="76" customFormat="1">
      <c r="A78" s="244" t="s">
        <v>69</v>
      </c>
      <c r="B78" s="84" t="s">
        <v>70</v>
      </c>
      <c r="C78" s="86" t="s">
        <v>35</v>
      </c>
      <c r="D78" s="85">
        <v>1</v>
      </c>
      <c r="E78" s="83"/>
      <c r="F78" s="162">
        <f>D78*E78</f>
        <v>0</v>
      </c>
      <c r="G78" s="103"/>
    </row>
    <row r="79" spans="1:7" s="76" customFormat="1">
      <c r="A79" s="244"/>
      <c r="B79" s="84"/>
      <c r="C79" s="86"/>
      <c r="D79" s="85"/>
      <c r="E79" s="83"/>
      <c r="F79" s="162"/>
      <c r="G79" s="103"/>
    </row>
    <row r="80" spans="1:7" s="76" customFormat="1">
      <c r="A80" s="244" t="s">
        <v>71</v>
      </c>
      <c r="B80" s="84" t="s">
        <v>72</v>
      </c>
      <c r="C80" s="86" t="s">
        <v>35</v>
      </c>
      <c r="D80" s="85">
        <v>1</v>
      </c>
      <c r="E80" s="83"/>
      <c r="F80" s="162">
        <f>D80*E80</f>
        <v>0</v>
      </c>
      <c r="G80" s="103"/>
    </row>
    <row r="81" spans="1:7" s="76" customFormat="1">
      <c r="A81" s="244"/>
      <c r="B81" s="84"/>
      <c r="C81" s="86"/>
      <c r="D81" s="85"/>
      <c r="E81" s="83"/>
      <c r="F81" s="162"/>
      <c r="G81" s="103"/>
    </row>
    <row r="82" spans="1:7" s="76" customFormat="1">
      <c r="A82" s="244" t="s">
        <v>73</v>
      </c>
      <c r="B82" s="84" t="s">
        <v>74</v>
      </c>
      <c r="C82" s="86" t="s">
        <v>35</v>
      </c>
      <c r="D82" s="85">
        <v>1</v>
      </c>
      <c r="E82" s="83"/>
      <c r="F82" s="162">
        <f>D82*E82</f>
        <v>0</v>
      </c>
      <c r="G82" s="103"/>
    </row>
    <row r="83" spans="1:7" s="76" customFormat="1">
      <c r="A83" s="244"/>
      <c r="B83" s="84"/>
      <c r="C83" s="82"/>
      <c r="D83" s="85"/>
      <c r="E83" s="83"/>
      <c r="F83" s="162"/>
      <c r="G83" s="103"/>
    </row>
    <row r="84" spans="1:7" s="76" customFormat="1">
      <c r="A84" s="244" t="s">
        <v>75</v>
      </c>
      <c r="B84" s="84" t="s">
        <v>76</v>
      </c>
      <c r="C84" s="86" t="s">
        <v>35</v>
      </c>
      <c r="D84" s="85">
        <v>1</v>
      </c>
      <c r="E84" s="83"/>
      <c r="F84" s="162">
        <f>D84*E84</f>
        <v>0</v>
      </c>
      <c r="G84" s="103"/>
    </row>
    <row r="85" spans="1:7" s="76" customFormat="1">
      <c r="A85" s="244"/>
      <c r="B85" s="84"/>
      <c r="C85" s="82"/>
      <c r="D85" s="85"/>
      <c r="E85" s="83"/>
      <c r="F85" s="162"/>
      <c r="G85" s="103"/>
    </row>
    <row r="86" spans="1:7" s="76" customFormat="1">
      <c r="A86" s="244" t="s">
        <v>77</v>
      </c>
      <c r="B86" s="84" t="s">
        <v>78</v>
      </c>
      <c r="C86" s="86" t="s">
        <v>35</v>
      </c>
      <c r="D86" s="85">
        <v>1</v>
      </c>
      <c r="E86" s="83"/>
      <c r="F86" s="162">
        <f>D86*E86</f>
        <v>0</v>
      </c>
      <c r="G86" s="103"/>
    </row>
    <row r="87" spans="1:7" s="76" customFormat="1">
      <c r="A87" s="244"/>
      <c r="B87" s="84"/>
      <c r="C87" s="82"/>
      <c r="D87" s="85"/>
      <c r="E87" s="83"/>
      <c r="F87" s="162"/>
      <c r="G87" s="103"/>
    </row>
    <row r="88" spans="1:7" s="76" customFormat="1" ht="54">
      <c r="A88" s="244" t="s">
        <v>79</v>
      </c>
      <c r="B88" s="84" t="s">
        <v>80</v>
      </c>
      <c r="C88" s="86" t="s">
        <v>35</v>
      </c>
      <c r="D88" s="85">
        <v>1</v>
      </c>
      <c r="E88" s="83"/>
      <c r="F88" s="162">
        <f>D88*E88</f>
        <v>0</v>
      </c>
      <c r="G88" s="103"/>
    </row>
    <row r="89" spans="1:7" s="76" customFormat="1">
      <c r="A89" s="244"/>
      <c r="B89" s="84"/>
      <c r="C89" s="82"/>
      <c r="D89" s="85"/>
      <c r="E89" s="83"/>
      <c r="F89" s="162"/>
      <c r="G89" s="103"/>
    </row>
    <row r="90" spans="1:7" s="76" customFormat="1">
      <c r="A90" s="244" t="s">
        <v>81</v>
      </c>
      <c r="B90" s="84" t="s">
        <v>82</v>
      </c>
      <c r="C90" s="86" t="s">
        <v>35</v>
      </c>
      <c r="D90" s="85">
        <v>1</v>
      </c>
      <c r="E90" s="83"/>
      <c r="F90" s="162">
        <f>D90*E90</f>
        <v>0</v>
      </c>
      <c r="G90" s="103"/>
    </row>
    <row r="91" spans="1:7" s="76" customFormat="1">
      <c r="A91" s="244"/>
      <c r="B91" s="84"/>
      <c r="C91" s="82"/>
      <c r="D91" s="85"/>
      <c r="E91" s="83"/>
      <c r="F91" s="162"/>
      <c r="G91" s="103"/>
    </row>
    <row r="92" spans="1:7" s="76" customFormat="1">
      <c r="A92" s="244" t="s">
        <v>83</v>
      </c>
      <c r="B92" s="84" t="s">
        <v>84</v>
      </c>
      <c r="C92" s="86" t="s">
        <v>35</v>
      </c>
      <c r="D92" s="85">
        <v>1</v>
      </c>
      <c r="E92" s="83"/>
      <c r="F92" s="162">
        <f>D92*E92</f>
        <v>0</v>
      </c>
      <c r="G92" s="103"/>
    </row>
    <row r="93" spans="1:7" s="76" customFormat="1">
      <c r="A93" s="244"/>
      <c r="B93" s="84"/>
      <c r="C93" s="82"/>
      <c r="D93" s="85"/>
      <c r="E93" s="83"/>
      <c r="F93" s="162"/>
      <c r="G93" s="103"/>
    </row>
    <row r="94" spans="1:7" s="76" customFormat="1">
      <c r="A94" s="244">
        <v>1.4</v>
      </c>
      <c r="B94" s="89" t="s">
        <v>85</v>
      </c>
      <c r="C94" s="82"/>
      <c r="D94" s="85"/>
      <c r="E94" s="83"/>
      <c r="F94" s="162"/>
      <c r="G94" s="103"/>
    </row>
    <row r="95" spans="1:7" s="76" customFormat="1">
      <c r="A95" s="244"/>
      <c r="B95" s="84"/>
      <c r="C95" s="82"/>
      <c r="D95" s="85"/>
      <c r="E95" s="83"/>
      <c r="F95" s="162"/>
      <c r="G95" s="103"/>
    </row>
    <row r="96" spans="1:7" s="76" customFormat="1" ht="36">
      <c r="A96" s="103"/>
      <c r="B96" s="96" t="s">
        <v>86</v>
      </c>
      <c r="C96" s="86"/>
      <c r="D96" s="85"/>
      <c r="E96" s="83"/>
      <c r="F96" s="162"/>
      <c r="G96" s="103"/>
    </row>
    <row r="97" spans="1:7" s="76" customFormat="1">
      <c r="A97" s="103"/>
      <c r="B97" s="84"/>
      <c r="C97" s="82"/>
      <c r="D97" s="85"/>
      <c r="E97" s="83"/>
      <c r="F97" s="162"/>
      <c r="G97" s="103"/>
    </row>
    <row r="98" spans="1:7" s="76" customFormat="1">
      <c r="A98" s="244" t="s">
        <v>87</v>
      </c>
      <c r="B98" s="84" t="s">
        <v>88</v>
      </c>
      <c r="C98" s="86" t="s">
        <v>35</v>
      </c>
      <c r="D98" s="85">
        <v>1</v>
      </c>
      <c r="E98" s="83"/>
      <c r="F98" s="162">
        <f>D98*E98</f>
        <v>0</v>
      </c>
      <c r="G98" s="103"/>
    </row>
    <row r="99" spans="1:7" s="76" customFormat="1">
      <c r="A99" s="244"/>
      <c r="B99" s="84"/>
      <c r="C99" s="82"/>
      <c r="D99" s="85"/>
      <c r="E99" s="83"/>
      <c r="F99" s="162"/>
      <c r="G99" s="103"/>
    </row>
    <row r="100" spans="1:7" s="76" customFormat="1">
      <c r="A100" s="244" t="s">
        <v>89</v>
      </c>
      <c r="B100" s="84" t="s">
        <v>90</v>
      </c>
      <c r="C100" s="86" t="s">
        <v>35</v>
      </c>
      <c r="D100" s="85">
        <v>1</v>
      </c>
      <c r="E100" s="83"/>
      <c r="F100" s="162">
        <f>D100*E100</f>
        <v>0</v>
      </c>
      <c r="G100" s="103"/>
    </row>
    <row r="101" spans="1:7" s="76" customFormat="1">
      <c r="A101" s="244"/>
      <c r="B101" s="84"/>
      <c r="C101" s="82"/>
      <c r="D101" s="85"/>
      <c r="E101" s="83"/>
      <c r="F101" s="162"/>
      <c r="G101" s="103"/>
    </row>
    <row r="102" spans="1:7" s="76" customFormat="1">
      <c r="A102" s="244">
        <v>1.5</v>
      </c>
      <c r="B102" s="89" t="s">
        <v>91</v>
      </c>
      <c r="C102" s="82"/>
      <c r="D102" s="85"/>
      <c r="E102" s="83"/>
      <c r="F102" s="162"/>
      <c r="G102" s="103"/>
    </row>
    <row r="103" spans="1:7" s="76" customFormat="1">
      <c r="A103" s="244"/>
      <c r="B103" s="89"/>
      <c r="C103" s="82"/>
      <c r="D103" s="85"/>
      <c r="E103" s="83"/>
      <c r="F103" s="162"/>
      <c r="G103" s="103"/>
    </row>
    <row r="104" spans="1:7" s="76" customFormat="1" ht="54">
      <c r="A104" s="244"/>
      <c r="B104" s="96" t="s">
        <v>92</v>
      </c>
      <c r="C104" s="86"/>
      <c r="D104" s="85"/>
      <c r="E104" s="83"/>
      <c r="F104" s="162"/>
      <c r="G104" s="103"/>
    </row>
    <row r="105" spans="1:7" s="76" customFormat="1">
      <c r="A105" s="244"/>
      <c r="B105" s="84"/>
      <c r="C105" s="86"/>
      <c r="D105" s="85"/>
      <c r="E105" s="83"/>
      <c r="F105" s="162"/>
      <c r="G105" s="103"/>
    </row>
    <row r="106" spans="1:7" s="76" customFormat="1">
      <c r="A106" s="244" t="s">
        <v>93</v>
      </c>
      <c r="B106" s="84" t="s">
        <v>94</v>
      </c>
      <c r="C106" s="86" t="s">
        <v>35</v>
      </c>
      <c r="D106" s="85">
        <v>1</v>
      </c>
      <c r="E106" s="83"/>
      <c r="F106" s="162">
        <f>D106*E106</f>
        <v>0</v>
      </c>
      <c r="G106" s="103"/>
    </row>
    <row r="107" spans="1:7" s="76" customFormat="1">
      <c r="A107" s="244"/>
      <c r="B107" s="84"/>
      <c r="C107" s="82"/>
      <c r="D107" s="85"/>
      <c r="E107" s="83"/>
      <c r="F107" s="162"/>
      <c r="G107" s="103"/>
    </row>
    <row r="108" spans="1:7" s="76" customFormat="1">
      <c r="A108" s="244" t="s">
        <v>95</v>
      </c>
      <c r="B108" s="84" t="s">
        <v>96</v>
      </c>
      <c r="C108" s="86" t="s">
        <v>35</v>
      </c>
      <c r="D108" s="85">
        <v>1</v>
      </c>
      <c r="E108" s="83"/>
      <c r="F108" s="162">
        <f>D108*E108</f>
        <v>0</v>
      </c>
      <c r="G108" s="103"/>
    </row>
    <row r="109" spans="1:7" s="76" customFormat="1">
      <c r="A109" s="244"/>
      <c r="B109" s="91"/>
      <c r="C109" s="82"/>
      <c r="D109" s="85"/>
      <c r="E109" s="83"/>
      <c r="F109" s="162"/>
      <c r="G109" s="103"/>
    </row>
    <row r="110" spans="1:7" s="76" customFormat="1">
      <c r="A110" s="244" t="s">
        <v>97</v>
      </c>
      <c r="B110" s="84" t="s">
        <v>98</v>
      </c>
      <c r="C110" s="86" t="s">
        <v>35</v>
      </c>
      <c r="D110" s="85">
        <v>1</v>
      </c>
      <c r="E110" s="83"/>
      <c r="F110" s="162">
        <f>D110*E110</f>
        <v>0</v>
      </c>
      <c r="G110" s="103"/>
    </row>
    <row r="111" spans="1:7" s="76" customFormat="1">
      <c r="A111" s="244"/>
      <c r="B111" s="84"/>
      <c r="C111" s="82"/>
      <c r="D111" s="85"/>
      <c r="E111" s="83"/>
      <c r="F111" s="162"/>
      <c r="G111" s="103"/>
    </row>
    <row r="112" spans="1:7" s="76" customFormat="1">
      <c r="A112" s="244">
        <v>1.6</v>
      </c>
      <c r="B112" s="89" t="s">
        <v>99</v>
      </c>
      <c r="C112" s="82"/>
      <c r="D112" s="85"/>
      <c r="E112" s="83"/>
      <c r="F112" s="162"/>
      <c r="G112" s="103"/>
    </row>
    <row r="113" spans="1:7" s="76" customFormat="1">
      <c r="A113" s="244"/>
      <c r="B113" s="84"/>
      <c r="C113" s="82"/>
      <c r="D113" s="85"/>
      <c r="E113" s="83"/>
      <c r="F113" s="162"/>
      <c r="G113" s="103"/>
    </row>
    <row r="114" spans="1:7" s="76" customFormat="1">
      <c r="A114" s="244" t="s">
        <v>100</v>
      </c>
      <c r="B114" s="84" t="s">
        <v>101</v>
      </c>
      <c r="C114" s="86" t="s">
        <v>35</v>
      </c>
      <c r="D114" s="85">
        <v>1</v>
      </c>
      <c r="E114" s="83"/>
      <c r="F114" s="162">
        <f>D114*E114</f>
        <v>0</v>
      </c>
      <c r="G114" s="103"/>
    </row>
    <row r="115" spans="1:7" s="76" customFormat="1">
      <c r="A115" s="244"/>
      <c r="B115" s="84"/>
      <c r="C115" s="82"/>
      <c r="D115" s="85"/>
      <c r="E115" s="83"/>
      <c r="F115" s="162"/>
      <c r="G115" s="103"/>
    </row>
    <row r="116" spans="1:7" s="76" customFormat="1">
      <c r="A116" s="244">
        <v>1.7</v>
      </c>
      <c r="B116" s="89" t="s">
        <v>102</v>
      </c>
      <c r="C116" s="82"/>
      <c r="D116" s="85"/>
      <c r="E116" s="83"/>
      <c r="F116" s="162"/>
      <c r="G116" s="103"/>
    </row>
    <row r="117" spans="1:7" s="76" customFormat="1">
      <c r="A117" s="244"/>
      <c r="B117" s="84"/>
      <c r="C117" s="82"/>
      <c r="D117" s="85"/>
      <c r="E117" s="83"/>
      <c r="F117" s="162"/>
      <c r="G117" s="103"/>
    </row>
    <row r="118" spans="1:7" s="76" customFormat="1">
      <c r="A118" s="244" t="s">
        <v>103</v>
      </c>
      <c r="B118" s="84" t="s">
        <v>104</v>
      </c>
      <c r="C118" s="86" t="s">
        <v>35</v>
      </c>
      <c r="D118" s="85">
        <v>1</v>
      </c>
      <c r="E118" s="83"/>
      <c r="F118" s="162">
        <f>D118*E118</f>
        <v>0</v>
      </c>
      <c r="G118" s="103"/>
    </row>
    <row r="119" spans="1:7" s="76" customFormat="1">
      <c r="A119" s="244"/>
      <c r="B119" s="84"/>
      <c r="C119" s="82"/>
      <c r="D119" s="85"/>
      <c r="E119" s="83"/>
      <c r="F119" s="162"/>
      <c r="G119" s="103"/>
    </row>
    <row r="120" spans="1:7" s="76" customFormat="1">
      <c r="A120" s="244" t="s">
        <v>105</v>
      </c>
      <c r="B120" s="84" t="s">
        <v>106</v>
      </c>
      <c r="C120" s="86" t="s">
        <v>35</v>
      </c>
      <c r="D120" s="85">
        <v>1</v>
      </c>
      <c r="E120" s="83"/>
      <c r="F120" s="162">
        <f>D120*E120</f>
        <v>0</v>
      </c>
      <c r="G120" s="103"/>
    </row>
    <row r="121" spans="1:7" s="76" customFormat="1">
      <c r="A121" s="244"/>
      <c r="B121" s="84"/>
      <c r="C121" s="82"/>
      <c r="D121" s="85"/>
      <c r="E121" s="83"/>
      <c r="F121" s="162"/>
      <c r="G121" s="103"/>
    </row>
    <row r="122" spans="1:7" s="76" customFormat="1">
      <c r="A122" s="244">
        <v>1.8</v>
      </c>
      <c r="B122" s="89" t="s">
        <v>107</v>
      </c>
      <c r="C122" s="82"/>
      <c r="D122" s="85"/>
      <c r="E122" s="83"/>
      <c r="F122" s="162"/>
      <c r="G122" s="103"/>
    </row>
    <row r="123" spans="1:7" s="76" customFormat="1">
      <c r="A123" s="244"/>
      <c r="B123" s="84"/>
      <c r="C123" s="82"/>
      <c r="D123" s="85"/>
      <c r="E123" s="83"/>
      <c r="F123" s="162"/>
      <c r="G123" s="103"/>
    </row>
    <row r="124" spans="1:7" s="76" customFormat="1" ht="36">
      <c r="A124" s="244"/>
      <c r="B124" s="96" t="s">
        <v>108</v>
      </c>
      <c r="C124" s="82"/>
      <c r="D124" s="85"/>
      <c r="E124" s="83"/>
      <c r="F124" s="162"/>
      <c r="G124" s="103"/>
    </row>
    <row r="125" spans="1:7" s="76" customFormat="1">
      <c r="A125" s="244"/>
      <c r="B125" s="84"/>
      <c r="C125" s="82"/>
      <c r="D125" s="85"/>
      <c r="E125" s="83"/>
      <c r="F125" s="162"/>
      <c r="G125" s="103"/>
    </row>
    <row r="126" spans="1:7" s="76" customFormat="1">
      <c r="A126" s="244" t="s">
        <v>109</v>
      </c>
      <c r="B126" s="84" t="s">
        <v>110</v>
      </c>
      <c r="C126" s="82" t="s">
        <v>111</v>
      </c>
      <c r="D126" s="85">
        <v>4</v>
      </c>
      <c r="E126" s="83"/>
      <c r="F126" s="162">
        <f>D126*E126</f>
        <v>0</v>
      </c>
      <c r="G126" s="103"/>
    </row>
    <row r="127" spans="1:7" s="76" customFormat="1">
      <c r="A127" s="244"/>
      <c r="B127" s="84"/>
      <c r="C127" s="82"/>
      <c r="D127" s="85"/>
      <c r="E127" s="83"/>
      <c r="F127" s="162"/>
      <c r="G127" s="103"/>
    </row>
    <row r="128" spans="1:7" s="76" customFormat="1">
      <c r="A128" s="244" t="s">
        <v>112</v>
      </c>
      <c r="B128" s="84" t="s">
        <v>113</v>
      </c>
      <c r="C128" s="82" t="s">
        <v>111</v>
      </c>
      <c r="D128" s="85">
        <v>4</v>
      </c>
      <c r="E128" s="83"/>
      <c r="F128" s="162">
        <f>D128*E128</f>
        <v>0</v>
      </c>
      <c r="G128" s="103"/>
    </row>
    <row r="129" spans="1:7" s="76" customFormat="1">
      <c r="A129" s="244"/>
      <c r="B129" s="84"/>
      <c r="C129" s="82"/>
      <c r="D129" s="85"/>
      <c r="E129" s="83"/>
      <c r="F129" s="162"/>
      <c r="G129" s="103"/>
    </row>
    <row r="130" spans="1:7" s="76" customFormat="1">
      <c r="A130" s="244" t="s">
        <v>114</v>
      </c>
      <c r="B130" s="84" t="s">
        <v>115</v>
      </c>
      <c r="C130" s="82" t="s">
        <v>111</v>
      </c>
      <c r="D130" s="85">
        <v>4</v>
      </c>
      <c r="E130" s="83"/>
      <c r="F130" s="162">
        <f>D130*E130</f>
        <v>0</v>
      </c>
      <c r="G130" s="103"/>
    </row>
    <row r="131" spans="1:7" s="76" customFormat="1">
      <c r="A131" s="244"/>
      <c r="B131" s="84"/>
      <c r="C131" s="82"/>
      <c r="D131" s="85"/>
      <c r="E131" s="83"/>
      <c r="F131" s="162"/>
      <c r="G131" s="103"/>
    </row>
    <row r="132" spans="1:7" s="76" customFormat="1">
      <c r="A132" s="244" t="s">
        <v>116</v>
      </c>
      <c r="B132" s="84" t="s">
        <v>117</v>
      </c>
      <c r="C132" s="82" t="s">
        <v>111</v>
      </c>
      <c r="D132" s="85">
        <v>4</v>
      </c>
      <c r="E132" s="83"/>
      <c r="F132" s="162">
        <f>D132*E132</f>
        <v>0</v>
      </c>
      <c r="G132" s="103"/>
    </row>
    <row r="133" spans="1:7" s="76" customFormat="1">
      <c r="A133" s="244"/>
      <c r="B133" s="84"/>
      <c r="C133" s="82"/>
      <c r="D133" s="85"/>
      <c r="E133" s="83"/>
      <c r="F133" s="162"/>
      <c r="G133" s="103"/>
    </row>
    <row r="134" spans="1:7" s="76" customFormat="1">
      <c r="A134" s="244" t="s">
        <v>118</v>
      </c>
      <c r="B134" s="84" t="s">
        <v>48</v>
      </c>
      <c r="C134" s="82" t="s">
        <v>111</v>
      </c>
      <c r="D134" s="85">
        <v>4</v>
      </c>
      <c r="E134" s="83"/>
      <c r="F134" s="162">
        <f>D134*E134</f>
        <v>0</v>
      </c>
      <c r="G134" s="103"/>
    </row>
    <row r="135" spans="1:7" s="76" customFormat="1">
      <c r="A135" s="244"/>
      <c r="B135" s="84"/>
      <c r="C135" s="82"/>
      <c r="D135" s="85"/>
      <c r="E135" s="83"/>
      <c r="F135" s="162"/>
      <c r="G135" s="103"/>
    </row>
    <row r="136" spans="1:7" s="76" customFormat="1">
      <c r="A136" s="244" t="s">
        <v>119</v>
      </c>
      <c r="B136" s="84" t="s">
        <v>120</v>
      </c>
      <c r="C136" s="82" t="s">
        <v>111</v>
      </c>
      <c r="D136" s="85">
        <v>4</v>
      </c>
      <c r="E136" s="83"/>
      <c r="F136" s="162">
        <f>D136*E136</f>
        <v>0</v>
      </c>
      <c r="G136" s="103"/>
    </row>
    <row r="137" spans="1:7" s="76" customFormat="1">
      <c r="A137" s="244"/>
      <c r="B137" s="84"/>
      <c r="C137" s="82"/>
      <c r="D137" s="85"/>
      <c r="E137" s="83"/>
      <c r="F137" s="162"/>
      <c r="G137" s="103"/>
    </row>
    <row r="138" spans="1:7" s="76" customFormat="1">
      <c r="A138" s="244" t="s">
        <v>121</v>
      </c>
      <c r="B138" s="84" t="s">
        <v>52</v>
      </c>
      <c r="C138" s="82" t="s">
        <v>111</v>
      </c>
      <c r="D138" s="85">
        <v>4</v>
      </c>
      <c r="E138" s="83"/>
      <c r="F138" s="162">
        <f>D138*E138</f>
        <v>0</v>
      </c>
      <c r="G138" s="103"/>
    </row>
    <row r="139" spans="1:7" s="76" customFormat="1">
      <c r="A139" s="244"/>
      <c r="B139" s="84"/>
      <c r="C139" s="82"/>
      <c r="D139" s="85"/>
      <c r="E139" s="83"/>
      <c r="F139" s="162"/>
      <c r="G139" s="103"/>
    </row>
    <row r="140" spans="1:7" s="76" customFormat="1">
      <c r="A140" s="244" t="s">
        <v>122</v>
      </c>
      <c r="B140" s="84" t="s">
        <v>54</v>
      </c>
      <c r="C140" s="82" t="s">
        <v>111</v>
      </c>
      <c r="D140" s="85">
        <v>4</v>
      </c>
      <c r="E140" s="83"/>
      <c r="F140" s="162">
        <f t="shared" ref="F140" si="0">D140*E140</f>
        <v>0</v>
      </c>
      <c r="G140" s="103"/>
    </row>
    <row r="141" spans="1:7" s="76" customFormat="1">
      <c r="A141" s="244"/>
      <c r="B141" s="84"/>
      <c r="C141" s="82"/>
      <c r="D141" s="85"/>
      <c r="E141" s="83"/>
      <c r="F141" s="162"/>
      <c r="G141" s="103"/>
    </row>
    <row r="142" spans="1:7" s="76" customFormat="1">
      <c r="A142" s="244" t="s">
        <v>123</v>
      </c>
      <c r="B142" s="84" t="s">
        <v>124</v>
      </c>
      <c r="C142" s="82" t="s">
        <v>111</v>
      </c>
      <c r="D142" s="85">
        <v>4</v>
      </c>
      <c r="E142" s="83"/>
      <c r="F142" s="162">
        <f t="shared" ref="F142" si="1">D142*E142</f>
        <v>0</v>
      </c>
      <c r="G142" s="103"/>
    </row>
    <row r="143" spans="1:7" s="76" customFormat="1">
      <c r="A143" s="244"/>
      <c r="B143" s="79"/>
      <c r="C143" s="78"/>
      <c r="D143" s="86"/>
      <c r="E143" s="77"/>
      <c r="F143" s="162"/>
      <c r="G143" s="103"/>
    </row>
    <row r="144" spans="1:7" s="76" customFormat="1">
      <c r="A144" s="244" t="s">
        <v>125</v>
      </c>
      <c r="B144" s="79" t="s">
        <v>126</v>
      </c>
      <c r="C144" s="82" t="s">
        <v>111</v>
      </c>
      <c r="D144" s="85">
        <v>4</v>
      </c>
      <c r="E144" s="83"/>
      <c r="F144" s="162">
        <f t="shared" ref="F144" si="2">D144*E144</f>
        <v>0</v>
      </c>
      <c r="G144" s="103"/>
    </row>
    <row r="145" spans="1:7" s="76" customFormat="1">
      <c r="A145" s="244"/>
      <c r="B145" s="79"/>
      <c r="C145" s="78"/>
      <c r="D145" s="86"/>
      <c r="E145" s="77"/>
      <c r="F145" s="162"/>
      <c r="G145" s="103"/>
    </row>
    <row r="146" spans="1:7" s="76" customFormat="1">
      <c r="A146" s="244" t="s">
        <v>127</v>
      </c>
      <c r="B146" s="79" t="s">
        <v>128</v>
      </c>
      <c r="C146" s="82" t="s">
        <v>111</v>
      </c>
      <c r="D146" s="85">
        <v>4</v>
      </c>
      <c r="E146" s="83"/>
      <c r="F146" s="162">
        <f t="shared" ref="F146" si="3">D146*E146</f>
        <v>0</v>
      </c>
      <c r="G146" s="103"/>
    </row>
    <row r="147" spans="1:7" s="76" customFormat="1">
      <c r="A147" s="244"/>
      <c r="B147" s="84"/>
      <c r="C147" s="78"/>
      <c r="D147" s="86"/>
      <c r="E147" s="77"/>
      <c r="F147" s="162"/>
      <c r="G147" s="103"/>
    </row>
    <row r="148" spans="1:7" s="76" customFormat="1">
      <c r="A148" s="244">
        <v>1.9</v>
      </c>
      <c r="B148" s="89" t="s">
        <v>129</v>
      </c>
      <c r="C148" s="78"/>
      <c r="D148" s="86"/>
      <c r="E148" s="77"/>
      <c r="F148" s="162"/>
      <c r="G148" s="103"/>
    </row>
    <row r="149" spans="1:7" s="76" customFormat="1">
      <c r="A149" s="244"/>
      <c r="B149" s="84"/>
      <c r="C149" s="78"/>
      <c r="D149" s="86"/>
      <c r="E149" s="77"/>
      <c r="F149" s="162"/>
      <c r="G149" s="103"/>
    </row>
    <row r="150" spans="1:7" s="76" customFormat="1" ht="72">
      <c r="A150" s="244"/>
      <c r="B150" s="183" t="s">
        <v>130</v>
      </c>
      <c r="C150" s="78"/>
      <c r="D150" s="86"/>
      <c r="E150" s="77"/>
      <c r="F150" s="162"/>
      <c r="G150" s="103"/>
    </row>
    <row r="151" spans="1:7" s="76" customFormat="1">
      <c r="A151" s="244"/>
      <c r="B151" s="79"/>
      <c r="C151" s="78"/>
      <c r="D151" s="86"/>
      <c r="E151" s="77"/>
      <c r="F151" s="162"/>
      <c r="G151" s="103"/>
    </row>
    <row r="152" spans="1:7" s="76" customFormat="1">
      <c r="A152" s="244" t="s">
        <v>131</v>
      </c>
      <c r="B152" s="79" t="s">
        <v>132</v>
      </c>
      <c r="C152" s="78" t="s">
        <v>111</v>
      </c>
      <c r="D152" s="86">
        <v>4</v>
      </c>
      <c r="E152" s="77"/>
      <c r="F152" s="162">
        <f>D152*E152</f>
        <v>0</v>
      </c>
      <c r="G152" s="103"/>
    </row>
    <row r="153" spans="1:7" s="76" customFormat="1">
      <c r="A153" s="244"/>
      <c r="B153" s="79"/>
      <c r="C153" s="78"/>
      <c r="D153" s="86"/>
      <c r="E153" s="77"/>
      <c r="F153" s="162"/>
      <c r="G153" s="103"/>
    </row>
    <row r="154" spans="1:7" s="76" customFormat="1">
      <c r="A154" s="244" t="s">
        <v>133</v>
      </c>
      <c r="B154" s="79" t="s">
        <v>134</v>
      </c>
      <c r="C154" s="78" t="s">
        <v>111</v>
      </c>
      <c r="D154" s="86">
        <v>4</v>
      </c>
      <c r="E154" s="77"/>
      <c r="F154" s="162">
        <f>D154*E154</f>
        <v>0</v>
      </c>
      <c r="G154" s="103"/>
    </row>
    <row r="155" spans="1:7" s="76" customFormat="1">
      <c r="A155" s="244"/>
      <c r="B155" s="79"/>
      <c r="C155" s="78"/>
      <c r="D155" s="86"/>
      <c r="E155" s="77"/>
      <c r="F155" s="162"/>
      <c r="G155" s="103"/>
    </row>
    <row r="156" spans="1:7" s="76" customFormat="1">
      <c r="A156" s="244" t="s">
        <v>135</v>
      </c>
      <c r="B156" s="79" t="s">
        <v>136</v>
      </c>
      <c r="C156" s="78" t="s">
        <v>111</v>
      </c>
      <c r="D156" s="86">
        <v>4</v>
      </c>
      <c r="E156" s="77"/>
      <c r="F156" s="162">
        <f>D156*E156</f>
        <v>0</v>
      </c>
      <c r="G156" s="103"/>
    </row>
    <row r="157" spans="1:7" s="76" customFormat="1">
      <c r="A157" s="244"/>
      <c r="B157" s="79"/>
      <c r="C157" s="78"/>
      <c r="D157" s="86"/>
      <c r="E157" s="77"/>
      <c r="F157" s="162"/>
      <c r="G157" s="103"/>
    </row>
    <row r="158" spans="1:7" s="76" customFormat="1">
      <c r="A158" s="244" t="s">
        <v>137</v>
      </c>
      <c r="B158" s="79" t="s">
        <v>138</v>
      </c>
      <c r="C158" s="78" t="s">
        <v>111</v>
      </c>
      <c r="D158" s="86">
        <v>4</v>
      </c>
      <c r="E158" s="77"/>
      <c r="F158" s="162">
        <f>D158*E158</f>
        <v>0</v>
      </c>
      <c r="G158" s="103"/>
    </row>
    <row r="159" spans="1:7" s="76" customFormat="1">
      <c r="A159" s="244"/>
      <c r="B159" s="79"/>
      <c r="C159" s="78"/>
      <c r="D159" s="86"/>
      <c r="E159" s="77"/>
      <c r="F159" s="162"/>
      <c r="G159" s="103"/>
    </row>
    <row r="160" spans="1:7" s="76" customFormat="1">
      <c r="A160" s="244" t="s">
        <v>139</v>
      </c>
      <c r="B160" s="79" t="s">
        <v>140</v>
      </c>
      <c r="C160" s="78" t="s">
        <v>111</v>
      </c>
      <c r="D160" s="86">
        <v>4</v>
      </c>
      <c r="E160" s="77"/>
      <c r="F160" s="162">
        <f>D160*E160</f>
        <v>0</v>
      </c>
      <c r="G160" s="103"/>
    </row>
    <row r="161" spans="1:7" s="76" customFormat="1">
      <c r="A161" s="244"/>
      <c r="B161" s="79"/>
      <c r="C161" s="78"/>
      <c r="D161" s="86"/>
      <c r="E161" s="77"/>
      <c r="F161" s="162"/>
      <c r="G161" s="103"/>
    </row>
    <row r="162" spans="1:7" s="76" customFormat="1" ht="36">
      <c r="A162" s="244" t="s">
        <v>141</v>
      </c>
      <c r="B162" s="79" t="s">
        <v>142</v>
      </c>
      <c r="C162" s="78" t="s">
        <v>111</v>
      </c>
      <c r="D162" s="86">
        <v>4</v>
      </c>
      <c r="E162" s="77"/>
      <c r="F162" s="162">
        <f>D162*E162</f>
        <v>0</v>
      </c>
      <c r="G162" s="103"/>
    </row>
    <row r="163" spans="1:7" s="76" customFormat="1">
      <c r="A163" s="244"/>
      <c r="B163" s="79"/>
      <c r="C163" s="78"/>
      <c r="D163" s="86"/>
      <c r="E163" s="77"/>
      <c r="F163" s="162"/>
      <c r="G163" s="103"/>
    </row>
    <row r="164" spans="1:7" s="76" customFormat="1" ht="54">
      <c r="A164" s="244" t="s">
        <v>143</v>
      </c>
      <c r="B164" s="79" t="s">
        <v>144</v>
      </c>
      <c r="C164" s="78" t="s">
        <v>111</v>
      </c>
      <c r="D164" s="108">
        <v>4</v>
      </c>
      <c r="E164" s="95"/>
      <c r="F164" s="162">
        <f>D164*E164</f>
        <v>0</v>
      </c>
      <c r="G164" s="103"/>
    </row>
    <row r="165" spans="1:7" s="76" customFormat="1">
      <c r="A165" s="244"/>
      <c r="B165" s="79"/>
      <c r="C165" s="78"/>
      <c r="D165" s="86"/>
      <c r="E165" s="77"/>
      <c r="F165" s="162"/>
      <c r="G165" s="103"/>
    </row>
    <row r="166" spans="1:7" s="76" customFormat="1" ht="54">
      <c r="A166" s="244" t="s">
        <v>145</v>
      </c>
      <c r="B166" s="79" t="s">
        <v>146</v>
      </c>
      <c r="C166" s="78" t="s">
        <v>111</v>
      </c>
      <c r="D166" s="108">
        <v>4</v>
      </c>
      <c r="E166" s="77"/>
      <c r="F166" s="162">
        <f>D166*E166</f>
        <v>0</v>
      </c>
      <c r="G166" s="103"/>
    </row>
    <row r="167" spans="1:7" s="76" customFormat="1">
      <c r="A167" s="244"/>
      <c r="B167" s="79"/>
      <c r="C167" s="78"/>
      <c r="D167" s="86"/>
      <c r="E167" s="77"/>
      <c r="F167" s="162"/>
      <c r="G167" s="103"/>
    </row>
    <row r="168" spans="1:7" s="76" customFormat="1">
      <c r="A168" s="244" t="s">
        <v>147</v>
      </c>
      <c r="B168" s="79" t="s">
        <v>148</v>
      </c>
      <c r="C168" s="78" t="s">
        <v>111</v>
      </c>
      <c r="D168" s="86">
        <v>4</v>
      </c>
      <c r="E168" s="77"/>
      <c r="F168" s="162">
        <f>D168*E168</f>
        <v>0</v>
      </c>
      <c r="G168" s="103"/>
    </row>
    <row r="169" spans="1:7" s="76" customFormat="1">
      <c r="A169" s="246"/>
      <c r="B169" s="79"/>
      <c r="C169" s="78"/>
      <c r="D169" s="86"/>
      <c r="E169" s="97"/>
      <c r="F169" s="163"/>
      <c r="G169" s="103"/>
    </row>
    <row r="170" spans="1:7" s="76" customFormat="1" ht="18.600000000000001" thickBot="1">
      <c r="A170" s="246"/>
      <c r="B170" s="3" t="s">
        <v>149</v>
      </c>
      <c r="C170" s="155"/>
      <c r="D170" s="104"/>
      <c r="E170" s="105" t="s">
        <v>150</v>
      </c>
      <c r="F170" s="164">
        <f>SUM(F34:F169)</f>
        <v>0</v>
      </c>
      <c r="G170" s="103"/>
    </row>
    <row r="171" spans="1:7" ht="18.600000000000001" thickTop="1">
      <c r="A171" s="181"/>
      <c r="F171" s="161"/>
      <c r="G171" s="90"/>
    </row>
    <row r="172" spans="1:7">
      <c r="A172" s="107">
        <v>2</v>
      </c>
      <c r="B172" s="6" t="s">
        <v>151</v>
      </c>
      <c r="E172" s="19"/>
      <c r="F172" s="161"/>
      <c r="G172" s="90"/>
    </row>
    <row r="173" spans="1:7">
      <c r="A173" s="180"/>
      <c r="B173" s="5"/>
      <c r="E173" s="19"/>
      <c r="F173" s="160"/>
      <c r="G173" s="90"/>
    </row>
    <row r="174" spans="1:7">
      <c r="A174" s="180">
        <v>2.1</v>
      </c>
      <c r="B174" s="6" t="s">
        <v>152</v>
      </c>
      <c r="E174" s="17"/>
      <c r="F174" s="160"/>
      <c r="G174" s="90"/>
    </row>
    <row r="175" spans="1:7">
      <c r="A175" s="180"/>
      <c r="B175" s="6"/>
      <c r="E175" s="19"/>
      <c r="F175" s="161"/>
      <c r="G175" s="90"/>
    </row>
    <row r="176" spans="1:7" ht="36">
      <c r="A176" s="180"/>
      <c r="B176" s="5" t="s">
        <v>153</v>
      </c>
      <c r="E176" s="19"/>
      <c r="F176" s="161"/>
      <c r="G176" s="90"/>
    </row>
    <row r="177" spans="1:7">
      <c r="A177" s="180"/>
      <c r="B177" s="5"/>
      <c r="E177" s="19"/>
      <c r="F177" s="161"/>
      <c r="G177" s="90"/>
    </row>
    <row r="178" spans="1:7" ht="36">
      <c r="A178" s="180"/>
      <c r="B178" s="5" t="s">
        <v>154</v>
      </c>
      <c r="E178" s="19"/>
      <c r="F178" s="161"/>
      <c r="G178" s="90"/>
    </row>
    <row r="179" spans="1:7">
      <c r="A179" s="180"/>
      <c r="B179" s="5"/>
      <c r="E179" s="19"/>
      <c r="F179" s="161"/>
      <c r="G179" s="90"/>
    </row>
    <row r="180" spans="1:7">
      <c r="A180" s="180"/>
      <c r="B180" s="5" t="s">
        <v>155</v>
      </c>
      <c r="E180" s="19"/>
      <c r="F180" s="161"/>
      <c r="G180" s="90"/>
    </row>
    <row r="181" spans="1:7">
      <c r="A181" s="180"/>
      <c r="B181" s="5"/>
      <c r="E181" s="19"/>
      <c r="F181" s="161"/>
      <c r="G181" s="90"/>
    </row>
    <row r="182" spans="1:7">
      <c r="A182" s="180" t="s">
        <v>156</v>
      </c>
      <c r="B182" s="5" t="s">
        <v>157</v>
      </c>
      <c r="C182" s="25" t="s">
        <v>158</v>
      </c>
      <c r="D182" s="68">
        <v>1</v>
      </c>
      <c r="E182" s="203"/>
      <c r="F182" s="161" t="s">
        <v>159</v>
      </c>
      <c r="G182" s="90"/>
    </row>
    <row r="183" spans="1:7">
      <c r="A183" s="180"/>
      <c r="B183" s="5"/>
      <c r="E183" s="203"/>
      <c r="F183" s="161"/>
      <c r="G183" s="90"/>
    </row>
    <row r="184" spans="1:7">
      <c r="A184" s="180" t="s">
        <v>160</v>
      </c>
      <c r="B184" s="5" t="s">
        <v>161</v>
      </c>
      <c r="C184" s="25" t="s">
        <v>158</v>
      </c>
      <c r="D184" s="68">
        <v>1</v>
      </c>
      <c r="E184" s="203"/>
      <c r="F184" s="161" t="s">
        <v>159</v>
      </c>
      <c r="G184" s="90"/>
    </row>
    <row r="185" spans="1:7">
      <c r="A185" s="180"/>
      <c r="B185" s="5"/>
      <c r="E185" s="203"/>
      <c r="F185" s="161"/>
      <c r="G185" s="90"/>
    </row>
    <row r="186" spans="1:7">
      <c r="A186" s="180" t="s">
        <v>162</v>
      </c>
      <c r="B186" s="5" t="s">
        <v>163</v>
      </c>
      <c r="C186" s="25" t="s">
        <v>158</v>
      </c>
      <c r="D186" s="68">
        <v>1</v>
      </c>
      <c r="E186" s="203"/>
      <c r="F186" s="161" t="s">
        <v>159</v>
      </c>
      <c r="G186" s="90"/>
    </row>
    <row r="187" spans="1:7">
      <c r="A187" s="180"/>
      <c r="B187" s="5"/>
      <c r="E187" s="203"/>
      <c r="F187" s="161"/>
      <c r="G187" s="90"/>
    </row>
    <row r="188" spans="1:7">
      <c r="A188" s="180" t="s">
        <v>164</v>
      </c>
      <c r="B188" s="5" t="s">
        <v>750</v>
      </c>
      <c r="C188" s="25" t="s">
        <v>158</v>
      </c>
      <c r="D188" s="68">
        <v>1</v>
      </c>
      <c r="E188" s="203"/>
      <c r="F188" s="161" t="s">
        <v>159</v>
      </c>
      <c r="G188" s="90"/>
    </row>
    <row r="189" spans="1:7">
      <c r="A189" s="180"/>
      <c r="B189" s="5"/>
      <c r="E189" s="203"/>
      <c r="F189" s="161"/>
      <c r="G189" s="90"/>
    </row>
    <row r="190" spans="1:7">
      <c r="A190" s="180" t="s">
        <v>165</v>
      </c>
      <c r="B190" s="5" t="s">
        <v>166</v>
      </c>
      <c r="C190" s="25" t="s">
        <v>158</v>
      </c>
      <c r="D190" s="68">
        <v>1</v>
      </c>
      <c r="E190" s="203"/>
      <c r="F190" s="161" t="s">
        <v>159</v>
      </c>
      <c r="G190" s="90"/>
    </row>
    <row r="191" spans="1:7">
      <c r="A191" s="180"/>
      <c r="B191" s="5"/>
      <c r="E191" s="203"/>
      <c r="F191" s="161"/>
      <c r="G191" s="90"/>
    </row>
    <row r="192" spans="1:7">
      <c r="A192" s="180" t="s">
        <v>167</v>
      </c>
      <c r="B192" s="5" t="s">
        <v>742</v>
      </c>
      <c r="C192" s="25" t="s">
        <v>158</v>
      </c>
      <c r="D192" s="68">
        <v>1</v>
      </c>
      <c r="E192" s="203"/>
      <c r="F192" s="161" t="s">
        <v>159</v>
      </c>
      <c r="G192" s="90"/>
    </row>
    <row r="193" spans="1:7">
      <c r="A193" s="180"/>
      <c r="B193" s="5"/>
      <c r="E193" s="203"/>
      <c r="F193" s="161"/>
      <c r="G193" s="90"/>
    </row>
    <row r="194" spans="1:7">
      <c r="A194" s="180" t="s">
        <v>168</v>
      </c>
      <c r="B194" s="5" t="s">
        <v>743</v>
      </c>
      <c r="C194" s="25" t="s">
        <v>158</v>
      </c>
      <c r="D194" s="68">
        <v>1</v>
      </c>
      <c r="E194" s="203"/>
      <c r="F194" s="161" t="s">
        <v>159</v>
      </c>
      <c r="G194" s="90"/>
    </row>
    <row r="195" spans="1:7">
      <c r="A195" s="180"/>
      <c r="B195" s="5"/>
      <c r="E195" s="203"/>
      <c r="F195" s="161"/>
      <c r="G195" s="90"/>
    </row>
    <row r="196" spans="1:7">
      <c r="A196" s="180" t="s">
        <v>169</v>
      </c>
      <c r="B196" s="5" t="s">
        <v>749</v>
      </c>
      <c r="C196" s="25" t="s">
        <v>158</v>
      </c>
      <c r="D196" s="68">
        <v>1</v>
      </c>
      <c r="E196" s="203"/>
      <c r="F196" s="161" t="s">
        <v>159</v>
      </c>
      <c r="G196" s="90"/>
    </row>
    <row r="197" spans="1:7">
      <c r="A197" s="180"/>
      <c r="B197" s="5"/>
      <c r="E197" s="203"/>
      <c r="F197" s="161"/>
      <c r="G197" s="90"/>
    </row>
    <row r="198" spans="1:7">
      <c r="A198" s="180" t="s">
        <v>170</v>
      </c>
      <c r="B198" s="5" t="s">
        <v>744</v>
      </c>
      <c r="C198" s="25" t="s">
        <v>158</v>
      </c>
      <c r="D198" s="68">
        <v>1</v>
      </c>
      <c r="E198" s="203"/>
      <c r="F198" s="161" t="s">
        <v>159</v>
      </c>
      <c r="G198" s="90"/>
    </row>
    <row r="199" spans="1:7">
      <c r="A199" s="180"/>
      <c r="B199" s="5"/>
      <c r="E199" s="235"/>
      <c r="F199" s="160"/>
      <c r="G199" s="90"/>
    </row>
    <row r="200" spans="1:7">
      <c r="A200" s="180" t="s">
        <v>745</v>
      </c>
      <c r="B200" s="5" t="s">
        <v>747</v>
      </c>
      <c r="C200" s="25" t="s">
        <v>158</v>
      </c>
      <c r="D200" s="68">
        <v>1</v>
      </c>
      <c r="E200" s="203"/>
      <c r="F200" s="161" t="s">
        <v>159</v>
      </c>
      <c r="G200" s="90"/>
    </row>
    <row r="201" spans="1:7">
      <c r="A201" s="180"/>
      <c r="B201" s="5"/>
      <c r="E201" s="203"/>
      <c r="F201" s="161"/>
      <c r="G201" s="90"/>
    </row>
    <row r="202" spans="1:7">
      <c r="A202" s="180" t="s">
        <v>746</v>
      </c>
      <c r="B202" s="5" t="s">
        <v>748</v>
      </c>
      <c r="C202" s="25" t="s">
        <v>158</v>
      </c>
      <c r="D202" s="68">
        <v>1</v>
      </c>
      <c r="E202" s="203"/>
      <c r="F202" s="161" t="s">
        <v>159</v>
      </c>
      <c r="G202" s="90"/>
    </row>
    <row r="203" spans="1:7">
      <c r="A203" s="180"/>
      <c r="B203" s="5"/>
      <c r="E203" s="203"/>
      <c r="F203" s="161"/>
      <c r="G203" s="90"/>
    </row>
    <row r="204" spans="1:7" ht="18.600000000000001" thickBot="1">
      <c r="A204" s="246"/>
      <c r="B204" s="3"/>
      <c r="C204" s="155"/>
      <c r="D204" s="104"/>
      <c r="E204" s="105"/>
      <c r="F204" s="164">
        <f>SUM(F172:F199)</f>
        <v>0</v>
      </c>
      <c r="G204" s="90"/>
    </row>
    <row r="205" spans="1:7">
      <c r="A205" s="181"/>
      <c r="F205" s="160"/>
      <c r="G205" s="90"/>
    </row>
    <row r="206" spans="1:7">
      <c r="A206" s="107">
        <v>3</v>
      </c>
      <c r="B206" s="6" t="s">
        <v>171</v>
      </c>
      <c r="E206" s="19"/>
      <c r="F206" s="160"/>
      <c r="G206" s="90"/>
    </row>
    <row r="207" spans="1:7">
      <c r="A207" s="180"/>
      <c r="B207" s="5"/>
      <c r="E207" s="19"/>
      <c r="F207" s="160"/>
      <c r="G207" s="90"/>
    </row>
    <row r="208" spans="1:7">
      <c r="A208" s="180">
        <v>3.1</v>
      </c>
      <c r="B208" s="6" t="s">
        <v>172</v>
      </c>
      <c r="E208" s="17"/>
      <c r="F208" s="160"/>
      <c r="G208" s="90"/>
    </row>
    <row r="209" spans="1:7">
      <c r="A209" s="180"/>
      <c r="B209" s="5"/>
      <c r="E209" s="19"/>
      <c r="F209" s="160"/>
      <c r="G209" s="90"/>
    </row>
    <row r="210" spans="1:7" ht="36">
      <c r="A210" s="180"/>
      <c r="B210" s="8" t="s">
        <v>173</v>
      </c>
      <c r="E210" s="19"/>
      <c r="F210" s="160"/>
      <c r="G210" s="90"/>
    </row>
    <row r="211" spans="1:7">
      <c r="A211" s="180"/>
      <c r="B211" s="5"/>
      <c r="E211" s="19"/>
      <c r="F211" s="160"/>
      <c r="G211" s="90"/>
    </row>
    <row r="212" spans="1:7">
      <c r="A212" s="180" t="s">
        <v>174</v>
      </c>
      <c r="B212" s="5" t="s">
        <v>175</v>
      </c>
      <c r="C212" s="25" t="s">
        <v>176</v>
      </c>
      <c r="D212" s="68">
        <v>12</v>
      </c>
      <c r="E212" s="46"/>
      <c r="F212" s="167">
        <f>D212*E212</f>
        <v>0</v>
      </c>
      <c r="G212" s="90"/>
    </row>
    <row r="213" spans="1:7">
      <c r="A213" s="180"/>
      <c r="B213" s="5"/>
      <c r="E213" s="46"/>
      <c r="F213" s="167"/>
      <c r="G213" s="90"/>
    </row>
    <row r="214" spans="1:7" ht="54">
      <c r="A214" s="180"/>
      <c r="B214" s="8" t="s">
        <v>177</v>
      </c>
      <c r="E214" s="46"/>
      <c r="F214" s="167"/>
      <c r="G214" s="90"/>
    </row>
    <row r="215" spans="1:7">
      <c r="A215" s="180"/>
      <c r="B215" s="5"/>
      <c r="E215" s="46"/>
      <c r="F215" s="167"/>
      <c r="G215" s="90"/>
    </row>
    <row r="216" spans="1:7">
      <c r="A216" s="180" t="s">
        <v>178</v>
      </c>
      <c r="B216" s="5" t="s">
        <v>179</v>
      </c>
      <c r="C216" s="25" t="s">
        <v>176</v>
      </c>
      <c r="D216" s="68">
        <v>12</v>
      </c>
      <c r="E216" s="46"/>
      <c r="F216" s="167">
        <f>D216*E216</f>
        <v>0</v>
      </c>
      <c r="G216" s="90"/>
    </row>
    <row r="217" spans="1:7">
      <c r="A217" s="180"/>
      <c r="B217" s="5"/>
      <c r="E217" s="46"/>
      <c r="F217" s="167"/>
      <c r="G217" s="90"/>
    </row>
    <row r="218" spans="1:7" ht="54">
      <c r="A218" s="180"/>
      <c r="B218" s="8" t="s">
        <v>180</v>
      </c>
      <c r="E218" s="46"/>
      <c r="F218" s="167"/>
      <c r="G218" s="90"/>
    </row>
    <row r="219" spans="1:7">
      <c r="A219" s="180"/>
      <c r="B219" s="5"/>
      <c r="E219" s="46"/>
      <c r="F219" s="167"/>
      <c r="G219" s="90"/>
    </row>
    <row r="220" spans="1:7">
      <c r="A220" s="180" t="s">
        <v>181</v>
      </c>
      <c r="B220" s="5" t="s">
        <v>182</v>
      </c>
      <c r="C220" s="25" t="s">
        <v>176</v>
      </c>
      <c r="D220" s="68">
        <v>2</v>
      </c>
      <c r="E220" s="46"/>
      <c r="F220" s="167">
        <f>D220*E220</f>
        <v>0</v>
      </c>
      <c r="G220" s="90"/>
    </row>
    <row r="221" spans="1:7">
      <c r="A221" s="180"/>
      <c r="B221" s="5"/>
      <c r="E221" s="46"/>
      <c r="F221" s="167"/>
      <c r="G221" s="90"/>
    </row>
    <row r="222" spans="1:7" ht="36">
      <c r="A222" s="180"/>
      <c r="B222" s="8" t="s">
        <v>183</v>
      </c>
      <c r="E222" s="46"/>
      <c r="F222" s="167"/>
      <c r="G222" s="90"/>
    </row>
    <row r="223" spans="1:7">
      <c r="A223" s="180"/>
      <c r="B223" s="5"/>
      <c r="E223" s="46"/>
      <c r="F223" s="167"/>
      <c r="G223" s="90"/>
    </row>
    <row r="224" spans="1:7">
      <c r="A224" s="180" t="s">
        <v>184</v>
      </c>
      <c r="B224" s="5" t="s">
        <v>185</v>
      </c>
      <c r="C224" s="25" t="s">
        <v>176</v>
      </c>
      <c r="D224" s="68">
        <v>2</v>
      </c>
      <c r="E224" s="46"/>
      <c r="F224" s="167">
        <f>D224*E224</f>
        <v>0</v>
      </c>
      <c r="G224" s="90"/>
    </row>
    <row r="225" spans="1:7">
      <c r="A225" s="180"/>
      <c r="B225" s="5"/>
      <c r="E225" s="46"/>
      <c r="F225" s="167"/>
      <c r="G225" s="90"/>
    </row>
    <row r="226" spans="1:7">
      <c r="A226" s="180"/>
      <c r="B226" s="8" t="s">
        <v>186</v>
      </c>
      <c r="E226" s="19"/>
      <c r="F226" s="160"/>
      <c r="G226" s="90"/>
    </row>
    <row r="227" spans="1:7">
      <c r="A227" s="180"/>
      <c r="B227" s="5"/>
      <c r="E227" s="19"/>
      <c r="F227" s="160"/>
      <c r="G227" s="90"/>
    </row>
    <row r="228" spans="1:7">
      <c r="A228" s="180" t="s">
        <v>187</v>
      </c>
      <c r="B228" s="5" t="s">
        <v>188</v>
      </c>
      <c r="C228" s="25" t="s">
        <v>176</v>
      </c>
      <c r="D228" s="68">
        <v>8</v>
      </c>
      <c r="E228" s="46"/>
      <c r="F228" s="167">
        <f>D228*E228</f>
        <v>0</v>
      </c>
      <c r="G228" s="90"/>
    </row>
    <row r="229" spans="1:7">
      <c r="A229" s="180"/>
      <c r="B229" s="5"/>
      <c r="E229" s="46"/>
      <c r="F229" s="167"/>
      <c r="G229" s="90"/>
    </row>
    <row r="230" spans="1:7" ht="72">
      <c r="A230" s="180"/>
      <c r="B230" s="8" t="s">
        <v>189</v>
      </c>
      <c r="E230" s="46"/>
      <c r="F230" s="167"/>
      <c r="G230" s="90"/>
    </row>
    <row r="231" spans="1:7">
      <c r="A231" s="180"/>
      <c r="B231" s="5"/>
      <c r="E231" s="46"/>
      <c r="F231" s="167"/>
      <c r="G231" s="90"/>
    </row>
    <row r="232" spans="1:7">
      <c r="A232" s="180" t="s">
        <v>190</v>
      </c>
      <c r="B232" s="5" t="s">
        <v>191</v>
      </c>
      <c r="C232" s="25" t="s">
        <v>176</v>
      </c>
      <c r="D232" s="68">
        <v>1</v>
      </c>
      <c r="E232" s="46"/>
      <c r="F232" s="167">
        <f>D232*E232</f>
        <v>0</v>
      </c>
      <c r="G232" s="90"/>
    </row>
    <row r="233" spans="1:7">
      <c r="A233" s="180"/>
      <c r="B233" s="6"/>
      <c r="C233" s="33"/>
      <c r="D233" s="140"/>
      <c r="E233" s="46"/>
      <c r="F233" s="161"/>
      <c r="G233" s="90"/>
    </row>
    <row r="234" spans="1:7">
      <c r="A234" s="180">
        <v>3.2</v>
      </c>
      <c r="B234" s="6" t="s">
        <v>192</v>
      </c>
      <c r="C234" s="33"/>
      <c r="D234" s="140"/>
      <c r="E234" s="46"/>
      <c r="F234" s="161"/>
      <c r="G234" s="90"/>
    </row>
    <row r="235" spans="1:7">
      <c r="A235" s="180"/>
      <c r="B235" s="6"/>
      <c r="C235" s="33"/>
      <c r="D235" s="140"/>
      <c r="E235" s="46"/>
      <c r="F235" s="161"/>
      <c r="G235" s="90"/>
    </row>
    <row r="236" spans="1:7">
      <c r="A236" s="180"/>
      <c r="B236" s="8" t="s">
        <v>193</v>
      </c>
      <c r="C236" s="33"/>
      <c r="D236" s="140"/>
      <c r="E236" s="46"/>
      <c r="F236" s="161"/>
      <c r="G236" s="90"/>
    </row>
    <row r="237" spans="1:7">
      <c r="A237" s="247"/>
      <c r="B237" s="8"/>
      <c r="C237" s="33"/>
      <c r="D237" s="140"/>
      <c r="E237" s="46"/>
      <c r="F237" s="161"/>
      <c r="G237" s="90"/>
    </row>
    <row r="238" spans="1:7">
      <c r="A238" s="180" t="s">
        <v>194</v>
      </c>
      <c r="B238" s="5" t="s">
        <v>195</v>
      </c>
      <c r="C238" s="33" t="s">
        <v>196</v>
      </c>
      <c r="D238" s="140">
        <v>1</v>
      </c>
      <c r="E238" s="46"/>
      <c r="F238" s="161" t="s">
        <v>197</v>
      </c>
      <c r="G238" s="90"/>
    </row>
    <row r="239" spans="1:7">
      <c r="A239" s="247"/>
      <c r="B239" s="8"/>
      <c r="C239" s="33"/>
      <c r="D239" s="140"/>
      <c r="E239" s="46"/>
      <c r="F239" s="161"/>
      <c r="G239" s="90"/>
    </row>
    <row r="240" spans="1:7">
      <c r="A240" s="180" t="s">
        <v>198</v>
      </c>
      <c r="B240" s="5" t="s">
        <v>199</v>
      </c>
      <c r="C240" s="33" t="s">
        <v>196</v>
      </c>
      <c r="D240" s="140">
        <v>1</v>
      </c>
      <c r="E240" s="46"/>
      <c r="F240" s="161" t="s">
        <v>197</v>
      </c>
      <c r="G240" s="90"/>
    </row>
    <row r="241" spans="1:7">
      <c r="A241" s="180"/>
      <c r="B241" s="5"/>
      <c r="C241" s="9"/>
      <c r="D241" s="147"/>
      <c r="E241" s="48"/>
      <c r="F241" s="160"/>
      <c r="G241" s="90"/>
    </row>
    <row r="242" spans="1:7">
      <c r="A242" s="180">
        <v>3.3</v>
      </c>
      <c r="B242" s="6" t="s">
        <v>200</v>
      </c>
      <c r="C242" s="9"/>
      <c r="D242" s="147"/>
      <c r="E242" s="48"/>
      <c r="F242" s="160"/>
      <c r="G242" s="90"/>
    </row>
    <row r="243" spans="1:7">
      <c r="A243" s="180"/>
      <c r="B243" s="5"/>
      <c r="C243" s="33"/>
      <c r="D243" s="140"/>
      <c r="E243" s="46"/>
      <c r="F243" s="160"/>
      <c r="G243" s="90"/>
    </row>
    <row r="244" spans="1:7" ht="36">
      <c r="A244" s="180"/>
      <c r="B244" s="8" t="s">
        <v>201</v>
      </c>
      <c r="C244" s="33"/>
      <c r="D244" s="140"/>
      <c r="E244" s="46"/>
      <c r="F244" s="160"/>
      <c r="G244" s="90"/>
    </row>
    <row r="245" spans="1:7">
      <c r="A245" s="180"/>
      <c r="B245" s="5"/>
      <c r="C245" s="33"/>
      <c r="D245" s="140"/>
      <c r="E245" s="46"/>
      <c r="F245" s="160"/>
      <c r="G245" s="90"/>
    </row>
    <row r="246" spans="1:7">
      <c r="A246" s="180" t="s">
        <v>202</v>
      </c>
      <c r="B246" s="5" t="s">
        <v>203</v>
      </c>
      <c r="C246" s="33" t="s">
        <v>176</v>
      </c>
      <c r="D246" s="140">
        <v>1</v>
      </c>
      <c r="E246" s="46"/>
      <c r="F246" s="160">
        <f>D246*E246</f>
        <v>0</v>
      </c>
      <c r="G246" s="90"/>
    </row>
    <row r="247" spans="1:7">
      <c r="A247" s="180"/>
      <c r="B247" s="5"/>
      <c r="C247" s="33"/>
      <c r="D247" s="140"/>
      <c r="E247" s="46"/>
      <c r="F247" s="160"/>
      <c r="G247" s="90"/>
    </row>
    <row r="248" spans="1:7">
      <c r="A248" s="180"/>
      <c r="B248" s="8" t="s">
        <v>204</v>
      </c>
      <c r="C248" s="33"/>
      <c r="D248" s="140"/>
      <c r="E248" s="46"/>
      <c r="F248" s="160"/>
      <c r="G248" s="90"/>
    </row>
    <row r="249" spans="1:7">
      <c r="A249" s="180"/>
      <c r="B249" s="5"/>
      <c r="C249" s="33"/>
      <c r="D249" s="140"/>
      <c r="E249" s="46"/>
      <c r="F249" s="160"/>
      <c r="G249" s="90"/>
    </row>
    <row r="250" spans="1:7">
      <c r="A250" s="180" t="s">
        <v>205</v>
      </c>
      <c r="B250" s="5" t="s">
        <v>206</v>
      </c>
      <c r="C250" s="33" t="s">
        <v>176</v>
      </c>
      <c r="D250" s="140">
        <v>2</v>
      </c>
      <c r="E250" s="46"/>
      <c r="F250" s="160">
        <f>D250*E250</f>
        <v>0</v>
      </c>
      <c r="G250" s="90"/>
    </row>
    <row r="251" spans="1:7">
      <c r="A251" s="180"/>
      <c r="B251" s="5"/>
      <c r="C251" s="33"/>
      <c r="D251" s="140"/>
      <c r="E251" s="46"/>
      <c r="F251" s="160"/>
      <c r="G251" s="90"/>
    </row>
    <row r="252" spans="1:7" ht="36">
      <c r="A252" s="180"/>
      <c r="B252" s="8" t="s">
        <v>207</v>
      </c>
      <c r="C252" s="33"/>
      <c r="D252" s="140"/>
      <c r="E252" s="46"/>
      <c r="F252" s="160"/>
      <c r="G252" s="90"/>
    </row>
    <row r="253" spans="1:7">
      <c r="A253" s="180"/>
      <c r="B253" s="5"/>
      <c r="C253" s="33"/>
      <c r="D253" s="140"/>
      <c r="E253" s="46"/>
      <c r="F253" s="160"/>
      <c r="G253" s="90"/>
    </row>
    <row r="254" spans="1:7">
      <c r="A254" s="180" t="s">
        <v>208</v>
      </c>
      <c r="B254" s="5" t="s">
        <v>209</v>
      </c>
      <c r="C254" s="33" t="s">
        <v>176</v>
      </c>
      <c r="D254" s="140">
        <v>3</v>
      </c>
      <c r="E254" s="46"/>
      <c r="F254" s="160">
        <f>D254*E254</f>
        <v>0</v>
      </c>
      <c r="G254" s="90"/>
    </row>
    <row r="255" spans="1:7">
      <c r="A255" s="180"/>
      <c r="B255" s="5"/>
      <c r="C255" s="33"/>
      <c r="D255" s="140"/>
      <c r="E255" s="46"/>
      <c r="F255" s="160"/>
      <c r="G255" s="90"/>
    </row>
    <row r="256" spans="1:7">
      <c r="A256" s="180" t="s">
        <v>210</v>
      </c>
      <c r="B256" s="5" t="s">
        <v>211</v>
      </c>
      <c r="C256" s="33" t="s">
        <v>176</v>
      </c>
      <c r="D256" s="140">
        <v>1</v>
      </c>
      <c r="E256" s="46"/>
      <c r="F256" s="160">
        <f>D256*E256</f>
        <v>0</v>
      </c>
      <c r="G256" s="90"/>
    </row>
    <row r="257" spans="1:7">
      <c r="A257" s="180"/>
      <c r="B257" s="5"/>
      <c r="C257" s="33"/>
      <c r="D257" s="140"/>
      <c r="E257" s="46"/>
      <c r="F257" s="160"/>
      <c r="G257" s="90"/>
    </row>
    <row r="258" spans="1:7">
      <c r="A258" s="180">
        <v>3.4</v>
      </c>
      <c r="B258" s="6" t="s">
        <v>212</v>
      </c>
      <c r="C258" s="33"/>
      <c r="D258" s="140"/>
      <c r="E258" s="46"/>
      <c r="F258" s="160"/>
      <c r="G258" s="90"/>
    </row>
    <row r="259" spans="1:7">
      <c r="A259" s="180"/>
      <c r="B259" s="5"/>
      <c r="C259" s="33"/>
      <c r="D259" s="140"/>
      <c r="E259" s="46"/>
      <c r="F259" s="160"/>
      <c r="G259" s="90"/>
    </row>
    <row r="260" spans="1:7" ht="36">
      <c r="A260" s="180"/>
      <c r="B260" s="8" t="s">
        <v>213</v>
      </c>
      <c r="C260" s="33"/>
      <c r="D260" s="140"/>
      <c r="E260" s="46"/>
      <c r="F260" s="160"/>
      <c r="G260" s="90"/>
    </row>
    <row r="261" spans="1:7">
      <c r="A261" s="180"/>
      <c r="B261" s="5"/>
      <c r="C261" s="33"/>
      <c r="D261" s="140"/>
      <c r="E261" s="46"/>
      <c r="F261" s="160"/>
      <c r="G261" s="90"/>
    </row>
    <row r="262" spans="1:7">
      <c r="A262" s="180" t="s">
        <v>214</v>
      </c>
      <c r="B262" s="5" t="s">
        <v>215</v>
      </c>
      <c r="C262" s="33" t="s">
        <v>176</v>
      </c>
      <c r="D262" s="140">
        <v>1</v>
      </c>
      <c r="E262" s="46"/>
      <c r="F262" s="160">
        <v>0</v>
      </c>
      <c r="G262" s="90"/>
    </row>
    <row r="263" spans="1:7">
      <c r="A263" s="180"/>
      <c r="B263" s="5"/>
      <c r="C263" s="33"/>
      <c r="D263" s="140"/>
      <c r="E263" s="46"/>
      <c r="F263" s="160"/>
      <c r="G263" s="90"/>
    </row>
    <row r="264" spans="1:7">
      <c r="A264" s="180" t="s">
        <v>216</v>
      </c>
      <c r="B264" s="5" t="s">
        <v>217</v>
      </c>
      <c r="C264" s="33" t="s">
        <v>176</v>
      </c>
      <c r="D264" s="140">
        <v>2</v>
      </c>
      <c r="E264" s="46"/>
      <c r="F264" s="160">
        <v>0</v>
      </c>
      <c r="G264" s="90"/>
    </row>
    <row r="265" spans="1:7">
      <c r="A265" s="180"/>
      <c r="B265" s="5"/>
      <c r="C265" s="33"/>
      <c r="D265" s="140"/>
      <c r="E265" s="46"/>
      <c r="F265" s="160"/>
      <c r="G265" s="90"/>
    </row>
    <row r="266" spans="1:7">
      <c r="A266" s="180" t="s">
        <v>218</v>
      </c>
      <c r="B266" s="5" t="s">
        <v>219</v>
      </c>
      <c r="C266" s="33" t="s">
        <v>176</v>
      </c>
      <c r="D266" s="140">
        <v>1</v>
      </c>
      <c r="E266" s="46"/>
      <c r="F266" s="160">
        <v>0</v>
      </c>
      <c r="G266" s="90"/>
    </row>
    <row r="267" spans="1:7">
      <c r="A267" s="180"/>
      <c r="B267" s="5"/>
      <c r="C267" s="33"/>
      <c r="D267" s="140"/>
      <c r="E267" s="46"/>
      <c r="F267" s="160"/>
      <c r="G267" s="90"/>
    </row>
    <row r="268" spans="1:7">
      <c r="A268" s="180" t="s">
        <v>220</v>
      </c>
      <c r="B268" s="5" t="s">
        <v>217</v>
      </c>
      <c r="C268" s="33" t="s">
        <v>176</v>
      </c>
      <c r="D268" s="140">
        <v>1</v>
      </c>
      <c r="E268" s="46"/>
      <c r="F268" s="160">
        <v>0</v>
      </c>
      <c r="G268" s="90"/>
    </row>
    <row r="269" spans="1:7">
      <c r="A269" s="180"/>
      <c r="B269" s="5"/>
      <c r="C269" s="33"/>
      <c r="D269" s="140"/>
      <c r="E269" s="46"/>
      <c r="F269" s="160"/>
      <c r="G269" s="90"/>
    </row>
    <row r="270" spans="1:7">
      <c r="A270" s="180">
        <v>3.5</v>
      </c>
      <c r="B270" s="6" t="s">
        <v>221</v>
      </c>
      <c r="C270" s="33"/>
      <c r="D270" s="140"/>
      <c r="E270" s="46"/>
      <c r="F270" s="161"/>
      <c r="G270" s="90"/>
    </row>
    <row r="271" spans="1:7">
      <c r="A271" s="180"/>
      <c r="B271" s="6"/>
      <c r="C271" s="33"/>
      <c r="D271" s="140"/>
      <c r="E271" s="46"/>
      <c r="F271" s="161"/>
      <c r="G271" s="90"/>
    </row>
    <row r="272" spans="1:7">
      <c r="A272" s="180" t="s">
        <v>222</v>
      </c>
      <c r="B272" s="5" t="s">
        <v>223</v>
      </c>
      <c r="C272" s="33" t="s">
        <v>196</v>
      </c>
      <c r="D272" s="140">
        <v>1</v>
      </c>
      <c r="E272" s="46"/>
      <c r="F272" s="161" t="s">
        <v>197</v>
      </c>
      <c r="G272" s="90"/>
    </row>
    <row r="273" spans="1:7">
      <c r="A273" s="180"/>
      <c r="B273" s="5"/>
      <c r="C273" s="33"/>
      <c r="D273" s="140"/>
      <c r="E273" s="46"/>
      <c r="F273" s="161"/>
      <c r="G273" s="90"/>
    </row>
    <row r="274" spans="1:7">
      <c r="A274" s="180" t="s">
        <v>224</v>
      </c>
      <c r="B274" s="5" t="s">
        <v>225</v>
      </c>
      <c r="C274" s="33" t="s">
        <v>196</v>
      </c>
      <c r="D274" s="140">
        <v>1</v>
      </c>
      <c r="E274" s="46"/>
      <c r="F274" s="161" t="s">
        <v>197</v>
      </c>
      <c r="G274" s="90"/>
    </row>
    <row r="275" spans="1:7">
      <c r="A275" s="180"/>
      <c r="B275" s="5"/>
      <c r="C275" s="33"/>
      <c r="D275" s="140"/>
      <c r="E275" s="46"/>
      <c r="F275" s="161"/>
      <c r="G275" s="90"/>
    </row>
    <row r="276" spans="1:7" ht="18.600000000000001" thickBot="1">
      <c r="A276" s="248"/>
      <c r="B276" s="3" t="s">
        <v>149</v>
      </c>
      <c r="C276" s="34"/>
      <c r="D276" s="148"/>
      <c r="E276" s="47" t="s">
        <v>150</v>
      </c>
      <c r="F276" s="168">
        <f>SUM(F207:F275)</f>
        <v>0</v>
      </c>
      <c r="G276" s="90"/>
    </row>
    <row r="277" spans="1:7" ht="18.600000000000001" thickTop="1">
      <c r="A277" s="181"/>
      <c r="F277" s="160"/>
      <c r="G277" s="90"/>
    </row>
    <row r="278" spans="1:7">
      <c r="A278" s="180"/>
      <c r="B278" s="6" t="s">
        <v>226</v>
      </c>
      <c r="E278" s="46"/>
      <c r="F278" s="167"/>
      <c r="G278" s="90"/>
    </row>
    <row r="279" spans="1:7">
      <c r="A279" s="180"/>
      <c r="B279" s="5"/>
      <c r="E279" s="46"/>
      <c r="F279" s="167"/>
      <c r="G279" s="90"/>
    </row>
    <row r="280" spans="1:7">
      <c r="A280" s="180">
        <v>4.0999999999999996</v>
      </c>
      <c r="B280" s="6" t="s">
        <v>227</v>
      </c>
      <c r="E280" s="46"/>
      <c r="F280" s="167"/>
      <c r="G280" s="90"/>
    </row>
    <row r="281" spans="1:7">
      <c r="A281" s="180"/>
      <c r="B281" s="6"/>
      <c r="E281" s="46"/>
      <c r="F281" s="167"/>
      <c r="G281" s="90"/>
    </row>
    <row r="282" spans="1:7" ht="54">
      <c r="A282" s="180"/>
      <c r="B282" s="8" t="s">
        <v>228</v>
      </c>
      <c r="E282" s="46"/>
      <c r="F282" s="167"/>
      <c r="G282" s="90"/>
    </row>
    <row r="283" spans="1:7">
      <c r="A283" s="180"/>
      <c r="B283" s="5"/>
      <c r="E283" s="46"/>
      <c r="F283" s="167"/>
      <c r="G283" s="90"/>
    </row>
    <row r="284" spans="1:7">
      <c r="A284" s="180" t="s">
        <v>229</v>
      </c>
      <c r="B284" s="5" t="s">
        <v>230</v>
      </c>
      <c r="C284" s="68" t="s">
        <v>196</v>
      </c>
      <c r="D284" s="68">
        <v>1</v>
      </c>
      <c r="E284" s="46"/>
      <c r="F284" s="167" t="s">
        <v>197</v>
      </c>
      <c r="G284" s="90"/>
    </row>
    <row r="285" spans="1:7">
      <c r="A285" s="180"/>
      <c r="B285" s="7"/>
      <c r="E285" s="46"/>
      <c r="F285" s="167"/>
      <c r="G285" s="90"/>
    </row>
    <row r="286" spans="1:7">
      <c r="A286" s="180" t="s">
        <v>231</v>
      </c>
      <c r="B286" s="5" t="s">
        <v>232</v>
      </c>
      <c r="C286" s="68" t="s">
        <v>196</v>
      </c>
      <c r="D286" s="68">
        <v>1</v>
      </c>
      <c r="E286" s="46"/>
      <c r="F286" s="167" t="s">
        <v>197</v>
      </c>
      <c r="G286" s="90"/>
    </row>
    <row r="287" spans="1:7">
      <c r="A287" s="180"/>
      <c r="B287" s="5"/>
      <c r="C287" s="68"/>
      <c r="E287" s="46"/>
      <c r="F287" s="167"/>
      <c r="G287" s="90"/>
    </row>
    <row r="288" spans="1:7">
      <c r="A288" s="180" t="s">
        <v>233</v>
      </c>
      <c r="B288" s="5" t="s">
        <v>234</v>
      </c>
      <c r="C288" s="68" t="s">
        <v>196</v>
      </c>
      <c r="D288" s="68">
        <v>1</v>
      </c>
      <c r="E288" s="46"/>
      <c r="F288" s="167" t="s">
        <v>197</v>
      </c>
      <c r="G288" s="90"/>
    </row>
    <row r="289" spans="1:7">
      <c r="A289" s="180"/>
      <c r="B289" s="7"/>
      <c r="E289" s="46"/>
      <c r="F289" s="167"/>
      <c r="G289" s="90"/>
    </row>
    <row r="290" spans="1:7">
      <c r="A290" s="180" t="s">
        <v>235</v>
      </c>
      <c r="B290" s="5" t="s">
        <v>236</v>
      </c>
      <c r="C290" s="68" t="s">
        <v>196</v>
      </c>
      <c r="D290" s="68">
        <v>1</v>
      </c>
      <c r="E290" s="46"/>
      <c r="F290" s="167" t="s">
        <v>197</v>
      </c>
      <c r="G290" s="90"/>
    </row>
    <row r="291" spans="1:7">
      <c r="A291" s="180"/>
      <c r="B291" s="5"/>
      <c r="C291" s="68"/>
      <c r="E291" s="46"/>
      <c r="F291" s="167"/>
      <c r="G291" s="90"/>
    </row>
    <row r="292" spans="1:7">
      <c r="A292" s="180" t="s">
        <v>237</v>
      </c>
      <c r="B292" s="5" t="s">
        <v>238</v>
      </c>
      <c r="C292" s="68" t="s">
        <v>196</v>
      </c>
      <c r="D292" s="68">
        <v>1</v>
      </c>
      <c r="E292" s="46"/>
      <c r="F292" s="167" t="s">
        <v>197</v>
      </c>
      <c r="G292" s="90"/>
    </row>
    <row r="293" spans="1:7">
      <c r="A293" s="180"/>
      <c r="B293" s="7"/>
      <c r="E293" s="46"/>
      <c r="F293" s="167"/>
      <c r="G293" s="90"/>
    </row>
    <row r="294" spans="1:7">
      <c r="A294" s="180" t="s">
        <v>239</v>
      </c>
      <c r="B294" s="5" t="s">
        <v>240</v>
      </c>
      <c r="C294" s="68" t="s">
        <v>196</v>
      </c>
      <c r="D294" s="68">
        <v>1</v>
      </c>
      <c r="E294" s="46"/>
      <c r="F294" s="167" t="s">
        <v>197</v>
      </c>
      <c r="G294" s="90"/>
    </row>
    <row r="295" spans="1:7">
      <c r="A295" s="180"/>
      <c r="B295" s="5"/>
      <c r="C295" s="36"/>
      <c r="D295" s="149"/>
      <c r="E295" s="52"/>
      <c r="F295" s="165"/>
      <c r="G295" s="90"/>
    </row>
    <row r="296" spans="1:7">
      <c r="A296" s="180" t="s">
        <v>241</v>
      </c>
      <c r="B296" s="5" t="s">
        <v>242</v>
      </c>
      <c r="C296" s="68" t="s">
        <v>196</v>
      </c>
      <c r="D296" s="149">
        <v>1</v>
      </c>
      <c r="E296" s="52"/>
      <c r="F296" s="165" t="s">
        <v>197</v>
      </c>
      <c r="G296" s="90"/>
    </row>
    <row r="297" spans="1:7">
      <c r="A297" s="180"/>
      <c r="B297" s="5"/>
      <c r="C297" s="36"/>
      <c r="D297" s="149"/>
      <c r="E297" s="52"/>
      <c r="F297" s="165"/>
      <c r="G297" s="90"/>
    </row>
    <row r="298" spans="1:7">
      <c r="A298" s="180">
        <v>4.2</v>
      </c>
      <c r="B298" s="6" t="s">
        <v>243</v>
      </c>
      <c r="E298" s="46"/>
      <c r="F298" s="167"/>
      <c r="G298" s="90"/>
    </row>
    <row r="299" spans="1:7">
      <c r="A299" s="180"/>
      <c r="B299" s="5"/>
      <c r="E299" s="46"/>
      <c r="F299" s="167"/>
      <c r="G299" s="90"/>
    </row>
    <row r="300" spans="1:7" ht="72">
      <c r="A300" s="180"/>
      <c r="B300" s="8" t="s">
        <v>244</v>
      </c>
      <c r="C300" s="36"/>
      <c r="D300" s="149"/>
      <c r="E300" s="51"/>
      <c r="F300" s="165"/>
      <c r="G300" s="90"/>
    </row>
    <row r="301" spans="1:7">
      <c r="A301" s="180"/>
      <c r="B301" s="5"/>
      <c r="C301" s="36"/>
      <c r="D301" s="149"/>
      <c r="E301" s="52"/>
      <c r="F301" s="165"/>
      <c r="G301" s="90"/>
    </row>
    <row r="302" spans="1:7">
      <c r="A302" s="180" t="s">
        <v>245</v>
      </c>
      <c r="B302" s="5" t="s">
        <v>246</v>
      </c>
      <c r="C302" s="36" t="s">
        <v>247</v>
      </c>
      <c r="D302" s="149">
        <v>1</v>
      </c>
      <c r="E302" s="52"/>
      <c r="F302" s="165" t="s">
        <v>197</v>
      </c>
      <c r="G302" s="90"/>
    </row>
    <row r="303" spans="1:7">
      <c r="A303" s="180"/>
      <c r="B303" s="5"/>
      <c r="C303" s="36"/>
      <c r="D303" s="149"/>
      <c r="E303" s="52"/>
      <c r="F303" s="165"/>
      <c r="G303" s="90"/>
    </row>
    <row r="304" spans="1:7">
      <c r="A304" s="180" t="s">
        <v>248</v>
      </c>
      <c r="B304" s="5" t="s">
        <v>249</v>
      </c>
      <c r="C304" s="36" t="s">
        <v>196</v>
      </c>
      <c r="D304" s="149">
        <v>1</v>
      </c>
      <c r="E304" s="52"/>
      <c r="F304" s="165" t="s">
        <v>197</v>
      </c>
      <c r="G304" s="90"/>
    </row>
    <row r="305" spans="1:7">
      <c r="A305" s="180"/>
      <c r="B305" s="5"/>
      <c r="C305" s="36"/>
      <c r="D305" s="149"/>
      <c r="E305" s="52"/>
      <c r="F305" s="165"/>
      <c r="G305" s="90"/>
    </row>
    <row r="306" spans="1:7" ht="36">
      <c r="A306" s="180" t="s">
        <v>250</v>
      </c>
      <c r="B306" s="5" t="s">
        <v>251</v>
      </c>
      <c r="C306" s="36" t="s">
        <v>247</v>
      </c>
      <c r="D306" s="149">
        <v>1</v>
      </c>
      <c r="E306" s="52"/>
      <c r="F306" s="165" t="s">
        <v>197</v>
      </c>
      <c r="G306" s="90"/>
    </row>
    <row r="307" spans="1:7">
      <c r="A307" s="180"/>
      <c r="B307" s="5"/>
      <c r="C307" s="36"/>
      <c r="D307" s="149"/>
      <c r="E307" s="52"/>
      <c r="F307" s="165"/>
      <c r="G307" s="90"/>
    </row>
    <row r="308" spans="1:7" ht="36">
      <c r="A308" s="180" t="s">
        <v>252</v>
      </c>
      <c r="B308" s="5" t="s">
        <v>253</v>
      </c>
      <c r="C308" s="36" t="s">
        <v>247</v>
      </c>
      <c r="D308" s="149">
        <v>1</v>
      </c>
      <c r="E308" s="52"/>
      <c r="F308" s="165" t="s">
        <v>197</v>
      </c>
      <c r="G308" s="90"/>
    </row>
    <row r="309" spans="1:7">
      <c r="A309" s="180"/>
      <c r="B309" s="5"/>
      <c r="C309" s="36"/>
      <c r="D309" s="149"/>
      <c r="E309" s="52"/>
      <c r="F309" s="165"/>
      <c r="G309" s="90"/>
    </row>
    <row r="310" spans="1:7">
      <c r="A310" s="180">
        <v>4.3</v>
      </c>
      <c r="B310" s="6" t="s">
        <v>254</v>
      </c>
      <c r="C310" s="36"/>
      <c r="D310" s="149"/>
      <c r="E310" s="52"/>
      <c r="F310" s="165"/>
      <c r="G310" s="90"/>
    </row>
    <row r="311" spans="1:7">
      <c r="A311" s="180"/>
      <c r="B311" s="5"/>
      <c r="C311" s="33"/>
      <c r="D311" s="141"/>
      <c r="E311" s="46"/>
      <c r="F311" s="160"/>
      <c r="G311" s="90"/>
    </row>
    <row r="312" spans="1:7">
      <c r="A312" s="180"/>
      <c r="B312" s="8" t="s">
        <v>255</v>
      </c>
      <c r="C312" s="33"/>
      <c r="D312" s="141"/>
      <c r="E312" s="46"/>
      <c r="F312" s="160"/>
      <c r="G312" s="90"/>
    </row>
    <row r="313" spans="1:7">
      <c r="A313" s="180"/>
      <c r="B313" s="8"/>
      <c r="C313" s="33"/>
      <c r="D313" s="141"/>
      <c r="E313" s="46"/>
      <c r="F313" s="160"/>
      <c r="G313" s="90"/>
    </row>
    <row r="314" spans="1:7">
      <c r="A314" s="180" t="s">
        <v>256</v>
      </c>
      <c r="B314" s="5" t="s">
        <v>257</v>
      </c>
      <c r="C314" s="33" t="s">
        <v>196</v>
      </c>
      <c r="D314" s="141">
        <v>65</v>
      </c>
      <c r="E314" s="46"/>
      <c r="F314" s="160">
        <f>D314*E314</f>
        <v>0</v>
      </c>
      <c r="G314" s="90"/>
    </row>
    <row r="315" spans="1:7">
      <c r="A315" s="180"/>
      <c r="B315" s="8"/>
      <c r="C315" s="33"/>
      <c r="D315" s="141"/>
      <c r="E315" s="46"/>
      <c r="F315" s="160"/>
      <c r="G315" s="90"/>
    </row>
    <row r="316" spans="1:7">
      <c r="A316" s="180">
        <v>4.4000000000000004</v>
      </c>
      <c r="B316" s="6" t="s">
        <v>258</v>
      </c>
      <c r="C316" s="33"/>
      <c r="D316" s="141"/>
      <c r="E316" s="46"/>
      <c r="F316" s="160"/>
      <c r="G316" s="90"/>
    </row>
    <row r="317" spans="1:7">
      <c r="A317" s="180"/>
      <c r="B317" s="6"/>
      <c r="C317" s="33"/>
      <c r="D317" s="141"/>
      <c r="E317" s="46"/>
      <c r="F317" s="160"/>
      <c r="G317" s="90"/>
    </row>
    <row r="318" spans="1:7" ht="54">
      <c r="A318" s="180"/>
      <c r="B318" s="8" t="s">
        <v>259</v>
      </c>
      <c r="C318" s="33"/>
      <c r="D318" s="141"/>
      <c r="E318" s="46"/>
      <c r="F318" s="160"/>
      <c r="G318" s="90"/>
    </row>
    <row r="319" spans="1:7">
      <c r="A319" s="180"/>
      <c r="B319" s="6"/>
      <c r="C319" s="33"/>
      <c r="D319" s="141"/>
      <c r="E319" s="46"/>
      <c r="F319" s="160"/>
      <c r="G319" s="90"/>
    </row>
    <row r="320" spans="1:7">
      <c r="A320" s="180" t="s">
        <v>260</v>
      </c>
      <c r="B320" s="5" t="s">
        <v>261</v>
      </c>
      <c r="C320" s="33" t="s">
        <v>196</v>
      </c>
      <c r="D320" s="141">
        <f>225*2.7</f>
        <v>607.5</v>
      </c>
      <c r="E320" s="46"/>
      <c r="F320" s="160">
        <f>D320*E320</f>
        <v>0</v>
      </c>
      <c r="G320" s="90"/>
    </row>
    <row r="321" spans="1:7">
      <c r="A321" s="180"/>
      <c r="B321" s="6"/>
      <c r="C321" s="33"/>
      <c r="D321" s="141"/>
      <c r="E321" s="46"/>
      <c r="F321" s="160"/>
      <c r="G321" s="90"/>
    </row>
    <row r="322" spans="1:7">
      <c r="A322" s="180"/>
      <c r="B322" s="8" t="s">
        <v>262</v>
      </c>
      <c r="C322" s="33"/>
      <c r="D322" s="141"/>
      <c r="E322" s="46"/>
      <c r="F322" s="160"/>
      <c r="G322" s="90"/>
    </row>
    <row r="323" spans="1:7">
      <c r="A323" s="180"/>
      <c r="B323" s="8"/>
      <c r="C323" s="33"/>
      <c r="D323" s="141"/>
      <c r="E323" s="46"/>
      <c r="F323" s="160"/>
      <c r="G323" s="90"/>
    </row>
    <row r="324" spans="1:7">
      <c r="A324" s="180" t="s">
        <v>263</v>
      </c>
      <c r="B324" s="5" t="s">
        <v>264</v>
      </c>
      <c r="C324" s="33" t="s">
        <v>196</v>
      </c>
      <c r="D324" s="141">
        <f>160*2.7</f>
        <v>432</v>
      </c>
      <c r="E324" s="46"/>
      <c r="F324" s="160">
        <f>D324*E324</f>
        <v>0</v>
      </c>
      <c r="G324" s="90"/>
    </row>
    <row r="325" spans="1:7">
      <c r="A325" s="180"/>
      <c r="B325" s="5"/>
      <c r="C325" s="33"/>
      <c r="D325" s="141"/>
      <c r="E325" s="46"/>
      <c r="F325" s="160"/>
      <c r="G325" s="90"/>
    </row>
    <row r="326" spans="1:7">
      <c r="A326" s="180">
        <v>4.5</v>
      </c>
      <c r="B326" s="6" t="s">
        <v>265</v>
      </c>
      <c r="C326" s="12"/>
      <c r="D326" s="140"/>
      <c r="E326" s="46"/>
      <c r="F326" s="161"/>
      <c r="G326" s="90"/>
    </row>
    <row r="327" spans="1:7">
      <c r="A327" s="180"/>
      <c r="B327" s="6"/>
      <c r="C327" s="12"/>
      <c r="D327" s="140"/>
      <c r="E327" s="46"/>
      <c r="F327" s="161"/>
      <c r="G327" s="90"/>
    </row>
    <row r="328" spans="1:7" ht="36">
      <c r="A328" s="180"/>
      <c r="B328" s="8" t="s">
        <v>266</v>
      </c>
      <c r="C328" s="12"/>
      <c r="D328" s="140"/>
      <c r="E328" s="46"/>
      <c r="F328" s="161"/>
      <c r="G328" s="90"/>
    </row>
    <row r="329" spans="1:7">
      <c r="A329" s="180"/>
      <c r="B329" s="8"/>
      <c r="C329" s="12"/>
      <c r="D329" s="140"/>
      <c r="E329" s="46"/>
      <c r="F329" s="161"/>
      <c r="G329" s="90"/>
    </row>
    <row r="330" spans="1:7">
      <c r="A330" s="180"/>
      <c r="B330" s="7" t="s">
        <v>267</v>
      </c>
      <c r="C330" s="12"/>
      <c r="D330" s="140"/>
      <c r="E330" s="46"/>
      <c r="F330" s="161"/>
      <c r="G330" s="90"/>
    </row>
    <row r="331" spans="1:7">
      <c r="A331" s="180"/>
      <c r="B331" s="6"/>
      <c r="C331" s="12"/>
      <c r="D331" s="140"/>
      <c r="E331" s="46"/>
      <c r="F331" s="161"/>
      <c r="G331" s="90"/>
    </row>
    <row r="332" spans="1:7">
      <c r="A332" s="180" t="s">
        <v>268</v>
      </c>
      <c r="B332" s="5" t="s">
        <v>269</v>
      </c>
      <c r="C332" s="12" t="s">
        <v>176</v>
      </c>
      <c r="D332" s="140">
        <v>1</v>
      </c>
      <c r="E332" s="46"/>
      <c r="F332" s="161">
        <f>D332*E332</f>
        <v>0</v>
      </c>
      <c r="G332" s="90"/>
    </row>
    <row r="333" spans="1:7">
      <c r="A333" s="180"/>
      <c r="B333" s="5"/>
      <c r="C333" s="12"/>
      <c r="D333" s="140"/>
      <c r="E333" s="46"/>
      <c r="F333" s="161"/>
      <c r="G333" s="90"/>
    </row>
    <row r="334" spans="1:7">
      <c r="A334" s="180" t="s">
        <v>270</v>
      </c>
      <c r="B334" s="5" t="s">
        <v>271</v>
      </c>
      <c r="C334" s="12" t="s">
        <v>176</v>
      </c>
      <c r="D334" s="140">
        <v>1</v>
      </c>
      <c r="E334" s="46"/>
      <c r="F334" s="161">
        <f>D334*E334</f>
        <v>0</v>
      </c>
      <c r="G334" s="90"/>
    </row>
    <row r="335" spans="1:7">
      <c r="A335" s="180"/>
      <c r="B335" s="5"/>
      <c r="C335" s="12"/>
      <c r="D335" s="140"/>
      <c r="E335" s="46"/>
      <c r="F335" s="161"/>
      <c r="G335" s="90"/>
    </row>
    <row r="336" spans="1:7">
      <c r="A336" s="180" t="s">
        <v>272</v>
      </c>
      <c r="B336" s="5" t="s">
        <v>273</v>
      </c>
      <c r="C336" s="12" t="s">
        <v>176</v>
      </c>
      <c r="D336" s="140">
        <v>1</v>
      </c>
      <c r="E336" s="46"/>
      <c r="F336" s="161">
        <f>D336*E336</f>
        <v>0</v>
      </c>
      <c r="G336" s="90"/>
    </row>
    <row r="337" spans="1:7">
      <c r="A337" s="180"/>
      <c r="B337" s="8"/>
      <c r="C337" s="12"/>
      <c r="D337" s="140"/>
      <c r="E337" s="46"/>
      <c r="F337" s="161"/>
      <c r="G337" s="90"/>
    </row>
    <row r="338" spans="1:7">
      <c r="A338" s="180"/>
      <c r="B338" s="7" t="s">
        <v>274</v>
      </c>
      <c r="C338" s="12"/>
      <c r="D338" s="140"/>
      <c r="E338" s="46"/>
      <c r="F338" s="161"/>
      <c r="G338" s="90"/>
    </row>
    <row r="339" spans="1:7">
      <c r="A339" s="180"/>
      <c r="B339" s="5"/>
      <c r="C339" s="12"/>
      <c r="D339" s="140"/>
      <c r="E339" s="46"/>
      <c r="F339" s="161"/>
      <c r="G339" s="90"/>
    </row>
    <row r="340" spans="1:7">
      <c r="A340" s="180" t="s">
        <v>275</v>
      </c>
      <c r="B340" s="5" t="s">
        <v>276</v>
      </c>
      <c r="C340" s="12" t="s">
        <v>176</v>
      </c>
      <c r="D340" s="140">
        <v>1</v>
      </c>
      <c r="E340" s="46"/>
      <c r="F340" s="161">
        <f>D340*E340</f>
        <v>0</v>
      </c>
      <c r="G340" s="90"/>
    </row>
    <row r="341" spans="1:7">
      <c r="A341" s="180"/>
      <c r="B341" s="5"/>
      <c r="C341" s="12"/>
      <c r="D341" s="140"/>
      <c r="E341" s="46"/>
      <c r="F341" s="161"/>
      <c r="G341" s="90"/>
    </row>
    <row r="342" spans="1:7">
      <c r="A342" s="180" t="s">
        <v>277</v>
      </c>
      <c r="B342" s="5" t="s">
        <v>278</v>
      </c>
      <c r="C342" s="12" t="s">
        <v>176</v>
      </c>
      <c r="D342" s="140">
        <v>1</v>
      </c>
      <c r="E342" s="46"/>
      <c r="F342" s="161">
        <f>D342*E342</f>
        <v>0</v>
      </c>
      <c r="G342" s="90"/>
    </row>
    <row r="343" spans="1:7">
      <c r="A343" s="180"/>
      <c r="B343" s="5"/>
      <c r="C343" s="12"/>
      <c r="D343" s="140"/>
      <c r="E343" s="46"/>
      <c r="F343" s="161"/>
      <c r="G343" s="90"/>
    </row>
    <row r="344" spans="1:7">
      <c r="A344" s="180" t="s">
        <v>279</v>
      </c>
      <c r="B344" s="5" t="s">
        <v>280</v>
      </c>
      <c r="C344" s="12" t="s">
        <v>176</v>
      </c>
      <c r="D344" s="140">
        <v>1</v>
      </c>
      <c r="E344" s="46"/>
      <c r="F344" s="161">
        <f>D344*E344</f>
        <v>0</v>
      </c>
      <c r="G344" s="90"/>
    </row>
    <row r="345" spans="1:7">
      <c r="A345" s="180"/>
      <c r="B345" s="5"/>
      <c r="C345" s="12"/>
      <c r="D345" s="140"/>
      <c r="E345" s="46"/>
      <c r="F345" s="161"/>
      <c r="G345" s="90"/>
    </row>
    <row r="346" spans="1:7">
      <c r="A346" s="180" t="s">
        <v>281</v>
      </c>
      <c r="B346" s="5" t="s">
        <v>282</v>
      </c>
      <c r="C346" s="12" t="s">
        <v>176</v>
      </c>
      <c r="D346" s="140">
        <v>1</v>
      </c>
      <c r="E346" s="46"/>
      <c r="F346" s="161">
        <f t="shared" ref="F346" si="4">D346*E346</f>
        <v>0</v>
      </c>
      <c r="G346" s="90"/>
    </row>
    <row r="347" spans="1:7">
      <c r="A347" s="180"/>
      <c r="B347" s="5"/>
      <c r="C347" s="12"/>
      <c r="D347" s="140"/>
      <c r="E347" s="46"/>
      <c r="F347" s="161"/>
      <c r="G347" s="90"/>
    </row>
    <row r="348" spans="1:7">
      <c r="A348" s="180" t="s">
        <v>283</v>
      </c>
      <c r="B348" s="88" t="s">
        <v>284</v>
      </c>
      <c r="C348" s="12" t="s">
        <v>176</v>
      </c>
      <c r="D348" s="140">
        <v>1</v>
      </c>
      <c r="E348" s="46"/>
      <c r="F348" s="161">
        <f>D348*E348</f>
        <v>0</v>
      </c>
      <c r="G348" s="90"/>
    </row>
    <row r="349" spans="1:7">
      <c r="A349" s="180"/>
      <c r="B349" s="8"/>
      <c r="C349" s="12"/>
      <c r="D349" s="140"/>
      <c r="E349" s="46"/>
      <c r="F349" s="161"/>
      <c r="G349" s="90"/>
    </row>
    <row r="350" spans="1:7">
      <c r="A350" s="180">
        <v>4.5999999999999996</v>
      </c>
      <c r="B350" s="6" t="s">
        <v>285</v>
      </c>
      <c r="E350" s="19"/>
      <c r="F350" s="161"/>
      <c r="G350" s="90"/>
    </row>
    <row r="351" spans="1:7">
      <c r="A351" s="180"/>
      <c r="B351" s="6"/>
      <c r="C351" s="12"/>
      <c r="D351" s="140"/>
      <c r="E351" s="46"/>
      <c r="F351" s="165"/>
      <c r="G351" s="90"/>
    </row>
    <row r="352" spans="1:7" ht="54">
      <c r="A352" s="180"/>
      <c r="B352" s="8" t="s">
        <v>286</v>
      </c>
      <c r="C352" s="12"/>
      <c r="D352" s="140"/>
      <c r="E352" s="46"/>
      <c r="F352" s="165"/>
      <c r="G352" s="90"/>
    </row>
    <row r="353" spans="1:7">
      <c r="A353" s="180"/>
      <c r="B353" s="5"/>
      <c r="E353" s="19"/>
      <c r="F353" s="161"/>
      <c r="G353" s="90"/>
    </row>
    <row r="354" spans="1:7">
      <c r="A354" s="180"/>
      <c r="B354" s="7" t="s">
        <v>287</v>
      </c>
      <c r="E354" s="19"/>
      <c r="F354" s="161"/>
      <c r="G354" s="90"/>
    </row>
    <row r="355" spans="1:7">
      <c r="A355" s="180"/>
      <c r="B355" s="5"/>
      <c r="E355" s="19"/>
      <c r="F355" s="161"/>
      <c r="G355" s="90"/>
    </row>
    <row r="356" spans="1:7">
      <c r="A356" s="180" t="s">
        <v>288</v>
      </c>
      <c r="B356" s="111" t="s">
        <v>289</v>
      </c>
      <c r="C356" s="12" t="s">
        <v>196</v>
      </c>
      <c r="D356" s="140">
        <v>1</v>
      </c>
      <c r="E356" s="19"/>
      <c r="F356" s="161" t="s">
        <v>197</v>
      </c>
      <c r="G356" s="90"/>
    </row>
    <row r="357" spans="1:7">
      <c r="A357" s="180"/>
      <c r="B357" s="5"/>
      <c r="C357" s="12"/>
      <c r="D357" s="140"/>
      <c r="E357" s="19"/>
      <c r="F357" s="161"/>
      <c r="G357" s="90"/>
    </row>
    <row r="358" spans="1:7">
      <c r="A358" s="180" t="s">
        <v>290</v>
      </c>
      <c r="B358" s="111" t="s">
        <v>291</v>
      </c>
      <c r="C358" s="12" t="s">
        <v>196</v>
      </c>
      <c r="D358" s="140">
        <v>1</v>
      </c>
      <c r="E358" s="46"/>
      <c r="F358" s="165" t="s">
        <v>197</v>
      </c>
      <c r="G358" s="90"/>
    </row>
    <row r="359" spans="1:7">
      <c r="A359" s="180"/>
      <c r="B359" s="5"/>
      <c r="C359" s="12"/>
      <c r="D359" s="140"/>
      <c r="E359" s="46"/>
      <c r="F359" s="165"/>
      <c r="G359" s="90"/>
    </row>
    <row r="360" spans="1:7">
      <c r="A360" s="180" t="s">
        <v>292</v>
      </c>
      <c r="B360" s="5" t="s">
        <v>293</v>
      </c>
      <c r="C360" s="12" t="s">
        <v>196</v>
      </c>
      <c r="D360" s="140">
        <v>1</v>
      </c>
      <c r="E360" s="46"/>
      <c r="F360" s="165" t="s">
        <v>197</v>
      </c>
      <c r="G360" s="90"/>
    </row>
    <row r="361" spans="1:7">
      <c r="A361" s="180"/>
      <c r="B361" s="5"/>
      <c r="C361" s="36"/>
      <c r="D361" s="149"/>
      <c r="E361" s="52"/>
      <c r="F361" s="165"/>
      <c r="G361" s="90"/>
    </row>
    <row r="362" spans="1:7">
      <c r="A362" s="180">
        <v>4.7</v>
      </c>
      <c r="B362" s="6" t="s">
        <v>294</v>
      </c>
      <c r="C362" s="36"/>
      <c r="D362" s="149"/>
      <c r="E362" s="52"/>
      <c r="F362" s="165"/>
      <c r="G362" s="90"/>
    </row>
    <row r="363" spans="1:7">
      <c r="A363" s="180"/>
      <c r="B363" s="6"/>
      <c r="C363" s="33"/>
      <c r="D363" s="141"/>
      <c r="E363" s="19"/>
      <c r="F363" s="160"/>
      <c r="G363" s="90"/>
    </row>
    <row r="364" spans="1:7">
      <c r="A364" s="180"/>
      <c r="B364" s="184" t="s">
        <v>295</v>
      </c>
      <c r="C364" s="33"/>
      <c r="D364" s="141"/>
      <c r="E364" s="19"/>
      <c r="F364" s="160"/>
      <c r="G364" s="90"/>
    </row>
    <row r="365" spans="1:7">
      <c r="A365" s="180"/>
      <c r="B365" s="135"/>
      <c r="C365" s="33"/>
      <c r="D365" s="141"/>
      <c r="E365" s="19"/>
      <c r="F365" s="160"/>
      <c r="G365" s="90"/>
    </row>
    <row r="366" spans="1:7" ht="72">
      <c r="A366" s="180"/>
      <c r="B366" s="8" t="s">
        <v>296</v>
      </c>
      <c r="C366" s="33"/>
      <c r="D366" s="141"/>
      <c r="E366" s="19"/>
      <c r="F366" s="160"/>
      <c r="G366" s="90"/>
    </row>
    <row r="367" spans="1:7">
      <c r="A367" s="180"/>
      <c r="B367" s="135"/>
      <c r="C367" s="33"/>
      <c r="D367" s="141"/>
      <c r="E367" s="19"/>
      <c r="F367" s="160"/>
      <c r="G367" s="90"/>
    </row>
    <row r="368" spans="1:7" ht="108">
      <c r="A368" s="180"/>
      <c r="B368" s="185" t="s">
        <v>297</v>
      </c>
      <c r="C368" s="33"/>
      <c r="D368" s="141"/>
      <c r="E368" s="19"/>
      <c r="F368" s="160"/>
      <c r="G368" s="90"/>
    </row>
    <row r="369" spans="1:7">
      <c r="A369" s="180"/>
      <c r="B369" s="5"/>
      <c r="C369" s="33"/>
      <c r="D369" s="141"/>
      <c r="E369" s="19"/>
      <c r="F369" s="160"/>
      <c r="G369" s="90"/>
    </row>
    <row r="370" spans="1:7">
      <c r="A370" s="180" t="s">
        <v>298</v>
      </c>
      <c r="B370" s="5" t="s">
        <v>299</v>
      </c>
      <c r="C370" s="33" t="s">
        <v>196</v>
      </c>
      <c r="D370" s="141">
        <v>1</v>
      </c>
      <c r="E370" s="19"/>
      <c r="F370" s="160" t="s">
        <v>197</v>
      </c>
      <c r="G370" s="90"/>
    </row>
    <row r="371" spans="1:7">
      <c r="A371" s="180"/>
      <c r="B371" s="5"/>
      <c r="C371" s="33"/>
      <c r="D371" s="141"/>
      <c r="E371" s="19"/>
      <c r="F371" s="160"/>
      <c r="G371" s="90"/>
    </row>
    <row r="372" spans="1:7">
      <c r="A372" s="180" t="s">
        <v>300</v>
      </c>
      <c r="B372" s="5" t="s">
        <v>301</v>
      </c>
      <c r="C372" s="33" t="s">
        <v>196</v>
      </c>
      <c r="D372" s="141">
        <v>1</v>
      </c>
      <c r="E372" s="19"/>
      <c r="F372" s="160" t="s">
        <v>197</v>
      </c>
      <c r="G372" s="90"/>
    </row>
    <row r="373" spans="1:7">
      <c r="A373" s="180"/>
      <c r="B373" s="5"/>
      <c r="C373" s="33"/>
      <c r="D373" s="141"/>
      <c r="E373" s="19"/>
      <c r="F373" s="160"/>
      <c r="G373" s="90"/>
    </row>
    <row r="374" spans="1:7">
      <c r="A374" s="180" t="s">
        <v>302</v>
      </c>
      <c r="B374" s="5" t="s">
        <v>303</v>
      </c>
      <c r="C374" s="33" t="s">
        <v>196</v>
      </c>
      <c r="D374" s="141">
        <v>1</v>
      </c>
      <c r="E374" s="19"/>
      <c r="F374" s="160" t="s">
        <v>197</v>
      </c>
      <c r="G374" s="90"/>
    </row>
    <row r="375" spans="1:7">
      <c r="A375" s="180"/>
      <c r="B375" s="5"/>
      <c r="C375" s="33"/>
      <c r="D375" s="141"/>
      <c r="E375" s="19"/>
      <c r="F375" s="160"/>
      <c r="G375" s="90"/>
    </row>
    <row r="376" spans="1:7" ht="36">
      <c r="A376" s="180" t="s">
        <v>304</v>
      </c>
      <c r="B376" s="5" t="s">
        <v>305</v>
      </c>
      <c r="C376" s="33" t="s">
        <v>196</v>
      </c>
      <c r="D376" s="141">
        <v>1</v>
      </c>
      <c r="E376" s="19"/>
      <c r="F376" s="160" t="s">
        <v>197</v>
      </c>
      <c r="G376" s="90"/>
    </row>
    <row r="377" spans="1:7">
      <c r="A377" s="180"/>
      <c r="B377" s="5"/>
      <c r="C377" s="33"/>
      <c r="D377" s="141"/>
      <c r="E377" s="19"/>
      <c r="F377" s="160"/>
      <c r="G377" s="90"/>
    </row>
    <row r="378" spans="1:7" ht="36">
      <c r="A378" s="180"/>
      <c r="B378" s="7" t="s">
        <v>306</v>
      </c>
      <c r="C378" s="33"/>
      <c r="D378" s="141"/>
      <c r="E378" s="19"/>
      <c r="F378" s="160"/>
      <c r="G378" s="90"/>
    </row>
    <row r="379" spans="1:7">
      <c r="A379" s="180"/>
      <c r="B379" s="5"/>
      <c r="C379" s="33"/>
      <c r="D379" s="141"/>
      <c r="E379" s="19"/>
      <c r="F379" s="160"/>
      <c r="G379" s="90"/>
    </row>
    <row r="380" spans="1:7">
      <c r="A380" s="180" t="s">
        <v>307</v>
      </c>
      <c r="B380" s="5" t="s">
        <v>308</v>
      </c>
      <c r="C380" s="33" t="s">
        <v>196</v>
      </c>
      <c r="D380" s="141">
        <v>1</v>
      </c>
      <c r="E380" s="19"/>
      <c r="F380" s="160" t="s">
        <v>197</v>
      </c>
      <c r="G380" s="90"/>
    </row>
    <row r="381" spans="1:7">
      <c r="A381" s="180"/>
      <c r="B381" s="5"/>
      <c r="C381" s="33"/>
      <c r="D381" s="141"/>
      <c r="E381" s="19"/>
      <c r="F381" s="160"/>
      <c r="G381" s="90"/>
    </row>
    <row r="382" spans="1:7" ht="72">
      <c r="A382" s="180"/>
      <c r="B382" s="7" t="s">
        <v>309</v>
      </c>
      <c r="C382" s="33"/>
      <c r="D382" s="141"/>
      <c r="E382" s="19"/>
      <c r="F382" s="160"/>
      <c r="G382" s="90"/>
    </row>
    <row r="383" spans="1:7">
      <c r="A383" s="180"/>
      <c r="B383" s="5"/>
      <c r="C383" s="33"/>
      <c r="D383" s="141"/>
      <c r="E383" s="19"/>
      <c r="F383" s="160"/>
      <c r="G383" s="90"/>
    </row>
    <row r="384" spans="1:7">
      <c r="A384" s="180" t="s">
        <v>310</v>
      </c>
      <c r="B384" s="5" t="s">
        <v>311</v>
      </c>
      <c r="C384" s="33" t="s">
        <v>196</v>
      </c>
      <c r="D384" s="141">
        <v>1</v>
      </c>
      <c r="E384" s="19"/>
      <c r="F384" s="160" t="s">
        <v>197</v>
      </c>
      <c r="G384" s="90"/>
    </row>
    <row r="385" spans="1:7">
      <c r="A385" s="180"/>
      <c r="B385" s="5"/>
      <c r="C385" s="33"/>
      <c r="D385" s="141"/>
      <c r="E385" s="19"/>
      <c r="F385" s="160"/>
      <c r="G385" s="90"/>
    </row>
    <row r="386" spans="1:7" ht="36">
      <c r="A386" s="180"/>
      <c r="B386" s="7" t="s">
        <v>312</v>
      </c>
      <c r="C386" s="33"/>
      <c r="D386" s="141"/>
      <c r="E386" s="19"/>
      <c r="F386" s="160"/>
      <c r="G386" s="90"/>
    </row>
    <row r="387" spans="1:7">
      <c r="A387" s="180"/>
      <c r="B387" s="5"/>
      <c r="C387" s="33"/>
      <c r="D387" s="141"/>
      <c r="E387" s="19"/>
      <c r="F387" s="160"/>
      <c r="G387" s="90"/>
    </row>
    <row r="388" spans="1:7">
      <c r="A388" s="180" t="s">
        <v>313</v>
      </c>
      <c r="B388" s="5" t="s">
        <v>314</v>
      </c>
      <c r="C388" s="33" t="s">
        <v>196</v>
      </c>
      <c r="D388" s="141">
        <v>1</v>
      </c>
      <c r="E388" s="19"/>
      <c r="F388" s="160" t="s">
        <v>197</v>
      </c>
      <c r="G388" s="90"/>
    </row>
    <row r="389" spans="1:7">
      <c r="A389" s="180"/>
      <c r="B389" s="5"/>
      <c r="C389" s="33"/>
      <c r="D389" s="141"/>
      <c r="E389" s="19"/>
      <c r="F389" s="160"/>
      <c r="G389" s="90"/>
    </row>
    <row r="390" spans="1:7">
      <c r="A390" s="180">
        <v>4.8</v>
      </c>
      <c r="B390" s="6" t="s">
        <v>315</v>
      </c>
      <c r="C390" s="33"/>
      <c r="D390" s="141"/>
      <c r="E390" s="46"/>
      <c r="F390" s="160"/>
      <c r="G390" s="90"/>
    </row>
    <row r="391" spans="1:7">
      <c r="A391" s="180"/>
      <c r="B391" s="5"/>
      <c r="C391" s="33"/>
      <c r="D391" s="141"/>
      <c r="E391" s="46"/>
      <c r="F391" s="160"/>
      <c r="G391" s="90"/>
    </row>
    <row r="392" spans="1:7" ht="36">
      <c r="A392" s="180"/>
      <c r="B392" s="7" t="s">
        <v>316</v>
      </c>
      <c r="C392" s="33"/>
      <c r="D392" s="141"/>
      <c r="E392" s="46"/>
      <c r="F392" s="160"/>
      <c r="G392" s="90"/>
    </row>
    <row r="393" spans="1:7">
      <c r="A393" s="180"/>
      <c r="B393" s="5"/>
      <c r="C393" s="33"/>
      <c r="D393" s="141"/>
      <c r="E393" s="46"/>
      <c r="F393" s="160"/>
      <c r="G393" s="90"/>
    </row>
    <row r="394" spans="1:7">
      <c r="A394" s="180" t="s">
        <v>317</v>
      </c>
      <c r="B394" s="5" t="s">
        <v>318</v>
      </c>
      <c r="C394" s="33" t="s">
        <v>196</v>
      </c>
      <c r="D394" s="141">
        <v>1</v>
      </c>
      <c r="E394" s="46"/>
      <c r="F394" s="160" t="s">
        <v>197</v>
      </c>
      <c r="G394" s="90"/>
    </row>
    <row r="395" spans="1:7">
      <c r="A395" s="180"/>
      <c r="B395" s="8"/>
      <c r="C395" s="33"/>
      <c r="D395" s="141"/>
      <c r="E395" s="46"/>
      <c r="F395" s="160"/>
      <c r="G395" s="90"/>
    </row>
    <row r="396" spans="1:7">
      <c r="A396" s="180">
        <v>4.9000000000000004</v>
      </c>
      <c r="B396" s="6" t="s">
        <v>319</v>
      </c>
      <c r="C396" s="33"/>
      <c r="D396" s="141"/>
      <c r="E396" s="46"/>
      <c r="F396" s="160"/>
      <c r="G396" s="90"/>
    </row>
    <row r="397" spans="1:7">
      <c r="A397" s="180"/>
      <c r="B397" s="5"/>
      <c r="C397" s="33"/>
      <c r="D397" s="141"/>
      <c r="E397" s="46"/>
      <c r="F397" s="160"/>
      <c r="G397" s="90"/>
    </row>
    <row r="398" spans="1:7" ht="36">
      <c r="A398" s="180"/>
      <c r="B398" s="7" t="s">
        <v>320</v>
      </c>
      <c r="C398" s="33"/>
      <c r="D398" s="141"/>
      <c r="E398" s="46"/>
      <c r="F398" s="160"/>
      <c r="G398" s="90"/>
    </row>
    <row r="399" spans="1:7">
      <c r="A399" s="180"/>
      <c r="B399" s="5"/>
      <c r="C399" s="33"/>
      <c r="D399" s="141"/>
      <c r="E399" s="46"/>
      <c r="F399" s="160"/>
      <c r="G399" s="90"/>
    </row>
    <row r="400" spans="1:7">
      <c r="A400" s="180" t="s">
        <v>321</v>
      </c>
      <c r="B400" s="5" t="s">
        <v>318</v>
      </c>
      <c r="C400" s="33" t="s">
        <v>196</v>
      </c>
      <c r="D400" s="141">
        <v>1</v>
      </c>
      <c r="E400" s="46"/>
      <c r="F400" s="160" t="s">
        <v>197</v>
      </c>
      <c r="G400" s="90"/>
    </row>
    <row r="401" spans="1:7">
      <c r="A401" s="180"/>
      <c r="B401" s="8"/>
      <c r="C401" s="33"/>
      <c r="D401" s="141"/>
      <c r="E401" s="46"/>
      <c r="F401" s="160"/>
      <c r="G401" s="90"/>
    </row>
    <row r="402" spans="1:7">
      <c r="A402" s="249">
        <v>4.0999999999999996</v>
      </c>
      <c r="B402" s="6" t="s">
        <v>322</v>
      </c>
      <c r="C402" s="33"/>
      <c r="D402" s="141"/>
      <c r="E402" s="46"/>
      <c r="F402" s="160"/>
      <c r="G402" s="90"/>
    </row>
    <row r="403" spans="1:7">
      <c r="A403" s="180"/>
      <c r="B403" s="5"/>
      <c r="C403" s="33"/>
      <c r="D403" s="141"/>
      <c r="E403" s="46"/>
      <c r="F403" s="160"/>
      <c r="G403" s="90"/>
    </row>
    <row r="404" spans="1:7" ht="108">
      <c r="A404" s="180"/>
      <c r="B404" s="7" t="s">
        <v>323</v>
      </c>
      <c r="C404" s="33"/>
      <c r="D404" s="141"/>
      <c r="E404" s="46"/>
      <c r="F404" s="160"/>
      <c r="G404" s="90"/>
    </row>
    <row r="405" spans="1:7">
      <c r="A405" s="180"/>
      <c r="B405" s="5"/>
      <c r="C405" s="33"/>
      <c r="D405" s="141"/>
      <c r="E405" s="46"/>
      <c r="F405" s="160"/>
      <c r="G405" s="90"/>
    </row>
    <row r="406" spans="1:7">
      <c r="A406" s="182" t="s">
        <v>324</v>
      </c>
      <c r="B406" s="1" t="s">
        <v>325</v>
      </c>
      <c r="C406" s="33" t="s">
        <v>196</v>
      </c>
      <c r="D406" s="141">
        <v>1</v>
      </c>
      <c r="E406" s="46"/>
      <c r="F406" s="160" t="s">
        <v>197</v>
      </c>
      <c r="G406" s="90"/>
    </row>
    <row r="407" spans="1:7">
      <c r="A407" s="182"/>
      <c r="B407" s="5"/>
      <c r="C407" s="33"/>
      <c r="D407" s="141"/>
      <c r="E407" s="46"/>
      <c r="F407" s="160"/>
      <c r="G407" s="90"/>
    </row>
    <row r="408" spans="1:7">
      <c r="A408" s="182" t="s">
        <v>326</v>
      </c>
      <c r="B408" s="5" t="s">
        <v>327</v>
      </c>
      <c r="C408" s="33" t="s">
        <v>196</v>
      </c>
      <c r="D408" s="141">
        <v>1</v>
      </c>
      <c r="E408" s="46"/>
      <c r="F408" s="160" t="s">
        <v>197</v>
      </c>
      <c r="G408" s="90"/>
    </row>
    <row r="409" spans="1:7">
      <c r="A409" s="182"/>
      <c r="B409" s="5"/>
      <c r="C409" s="33"/>
      <c r="D409" s="141"/>
      <c r="E409" s="46"/>
      <c r="F409" s="160"/>
      <c r="G409" s="90"/>
    </row>
    <row r="410" spans="1:7">
      <c r="A410" s="182" t="s">
        <v>328</v>
      </c>
      <c r="B410" s="5" t="s">
        <v>329</v>
      </c>
      <c r="C410" s="33" t="s">
        <v>196</v>
      </c>
      <c r="D410" s="141">
        <v>1</v>
      </c>
      <c r="E410" s="46"/>
      <c r="F410" s="160" t="s">
        <v>197</v>
      </c>
      <c r="G410" s="90"/>
    </row>
    <row r="411" spans="1:7">
      <c r="A411" s="182"/>
      <c r="B411" s="5"/>
      <c r="C411" s="33"/>
      <c r="D411" s="141"/>
      <c r="E411" s="46"/>
      <c r="F411" s="160"/>
      <c r="G411" s="90"/>
    </row>
    <row r="412" spans="1:7">
      <c r="A412" s="182" t="s">
        <v>330</v>
      </c>
      <c r="B412" s="5" t="s">
        <v>331</v>
      </c>
      <c r="C412" s="33" t="s">
        <v>196</v>
      </c>
      <c r="D412" s="141">
        <v>1</v>
      </c>
      <c r="E412" s="46"/>
      <c r="F412" s="160" t="s">
        <v>197</v>
      </c>
      <c r="G412" s="90"/>
    </row>
    <row r="413" spans="1:7">
      <c r="A413" s="182"/>
      <c r="B413" s="5"/>
      <c r="C413" s="33"/>
      <c r="D413" s="141"/>
      <c r="E413" s="46"/>
      <c r="F413" s="160"/>
      <c r="G413" s="90"/>
    </row>
    <row r="414" spans="1:7" ht="18.600000000000001" thickBot="1">
      <c r="A414" s="248"/>
      <c r="B414" s="3" t="s">
        <v>149</v>
      </c>
      <c r="C414" s="156"/>
      <c r="D414" s="150"/>
      <c r="E414" s="47" t="s">
        <v>150</v>
      </c>
      <c r="F414" s="169">
        <f>SUM(F279:F413)</f>
        <v>0</v>
      </c>
      <c r="G414" s="90"/>
    </row>
    <row r="415" spans="1:7" ht="18.600000000000001" thickTop="1">
      <c r="A415" s="181"/>
      <c r="F415" s="167"/>
      <c r="G415" s="90"/>
    </row>
    <row r="416" spans="1:7">
      <c r="A416" s="107">
        <v>5</v>
      </c>
      <c r="B416" s="6" t="s">
        <v>332</v>
      </c>
      <c r="C416" s="33"/>
      <c r="D416" s="141"/>
      <c r="E416" s="46"/>
      <c r="F416" s="167"/>
      <c r="G416" s="90"/>
    </row>
    <row r="417" spans="1:7">
      <c r="A417" s="180"/>
      <c r="B417" s="5"/>
      <c r="C417" s="33"/>
      <c r="D417" s="141"/>
      <c r="E417" s="46"/>
      <c r="F417" s="161"/>
      <c r="G417" s="90"/>
    </row>
    <row r="418" spans="1:7">
      <c r="A418" s="180">
        <v>5.0999999999999996</v>
      </c>
      <c r="B418" s="6" t="s">
        <v>333</v>
      </c>
      <c r="C418" s="33"/>
      <c r="D418" s="141"/>
      <c r="E418" s="46"/>
      <c r="F418" s="161"/>
      <c r="G418" s="90"/>
    </row>
    <row r="419" spans="1:7">
      <c r="A419" s="180"/>
      <c r="B419" s="5"/>
      <c r="C419" s="33"/>
      <c r="D419" s="141"/>
      <c r="E419" s="46"/>
      <c r="F419" s="161"/>
      <c r="G419" s="90"/>
    </row>
    <row r="420" spans="1:7" ht="54">
      <c r="A420" s="180" t="s">
        <v>334</v>
      </c>
      <c r="B420" s="5" t="s">
        <v>335</v>
      </c>
      <c r="C420" s="33" t="s">
        <v>176</v>
      </c>
      <c r="D420" s="141">
        <v>5</v>
      </c>
      <c r="E420" s="46"/>
      <c r="F420" s="161">
        <f>D420*E420</f>
        <v>0</v>
      </c>
      <c r="G420" s="90"/>
    </row>
    <row r="421" spans="1:7">
      <c r="A421" s="180"/>
      <c r="B421" s="5"/>
      <c r="C421" s="33"/>
      <c r="D421" s="141"/>
      <c r="E421" s="46"/>
      <c r="F421" s="161"/>
      <c r="G421" s="90"/>
    </row>
    <row r="422" spans="1:7" ht="54">
      <c r="A422" s="180" t="s">
        <v>336</v>
      </c>
      <c r="B422" s="5" t="s">
        <v>337</v>
      </c>
      <c r="C422" s="33" t="s">
        <v>176</v>
      </c>
      <c r="D422" s="141">
        <v>2</v>
      </c>
      <c r="E422" s="46"/>
      <c r="F422" s="161">
        <f>D422*E422</f>
        <v>0</v>
      </c>
      <c r="G422" s="90"/>
    </row>
    <row r="423" spans="1:7">
      <c r="A423" s="180"/>
      <c r="B423" s="5"/>
      <c r="C423" s="33"/>
      <c r="D423" s="141"/>
      <c r="E423" s="46"/>
      <c r="F423" s="161"/>
      <c r="G423" s="90"/>
    </row>
    <row r="424" spans="1:7">
      <c r="A424" s="180">
        <v>5.2</v>
      </c>
      <c r="B424" s="6" t="s">
        <v>338</v>
      </c>
      <c r="C424" s="33"/>
      <c r="D424" s="141"/>
      <c r="E424" s="46"/>
      <c r="F424" s="161"/>
      <c r="G424" s="90"/>
    </row>
    <row r="425" spans="1:7">
      <c r="A425" s="180"/>
      <c r="B425" s="5"/>
      <c r="C425" s="33"/>
      <c r="D425" s="141"/>
      <c r="E425" s="46"/>
      <c r="F425" s="161"/>
      <c r="G425" s="90"/>
    </row>
    <row r="426" spans="1:7" ht="54">
      <c r="A426" s="180" t="s">
        <v>339</v>
      </c>
      <c r="B426" s="5" t="s">
        <v>340</v>
      </c>
      <c r="C426" s="33" t="s">
        <v>176</v>
      </c>
      <c r="D426" s="141">
        <v>7</v>
      </c>
      <c r="E426" s="46"/>
      <c r="F426" s="161">
        <f>D426*E426</f>
        <v>0</v>
      </c>
      <c r="G426" s="90"/>
    </row>
    <row r="427" spans="1:7">
      <c r="A427" s="180"/>
      <c r="B427" s="5"/>
      <c r="C427" s="33"/>
      <c r="D427" s="141"/>
      <c r="E427" s="46"/>
      <c r="F427" s="161"/>
      <c r="G427" s="90"/>
    </row>
    <row r="428" spans="1:7" ht="36">
      <c r="A428" s="180" t="s">
        <v>341</v>
      </c>
      <c r="B428" s="5" t="s">
        <v>342</v>
      </c>
      <c r="C428" s="33" t="s">
        <v>176</v>
      </c>
      <c r="D428" s="141">
        <v>2</v>
      </c>
      <c r="E428" s="46"/>
      <c r="F428" s="160">
        <f>D428*E428</f>
        <v>0</v>
      </c>
      <c r="G428" s="90"/>
    </row>
    <row r="429" spans="1:7">
      <c r="A429" s="180"/>
      <c r="B429" s="5"/>
      <c r="C429" s="33"/>
      <c r="D429" s="141"/>
      <c r="E429" s="46"/>
      <c r="F429" s="161"/>
      <c r="G429" s="90"/>
    </row>
    <row r="430" spans="1:7">
      <c r="A430" s="180" t="s">
        <v>343</v>
      </c>
      <c r="B430" s="5" t="s">
        <v>344</v>
      </c>
      <c r="C430" s="33" t="s">
        <v>176</v>
      </c>
      <c r="D430" s="141">
        <v>1</v>
      </c>
      <c r="E430" s="46"/>
      <c r="F430" s="161">
        <f>D430*E430</f>
        <v>0</v>
      </c>
      <c r="G430" s="90"/>
    </row>
    <row r="431" spans="1:7">
      <c r="A431" s="180"/>
      <c r="B431" s="5"/>
      <c r="C431" s="33"/>
      <c r="D431" s="141"/>
      <c r="E431" s="46"/>
      <c r="F431" s="167"/>
      <c r="G431" s="90"/>
    </row>
    <row r="432" spans="1:7">
      <c r="A432" s="180">
        <v>5.3</v>
      </c>
      <c r="B432" s="6" t="s">
        <v>345</v>
      </c>
      <c r="C432" s="33"/>
      <c r="D432" s="141"/>
      <c r="E432" s="46"/>
      <c r="F432" s="167"/>
      <c r="G432" s="90"/>
    </row>
    <row r="433" spans="1:7">
      <c r="A433" s="180"/>
      <c r="B433" s="5"/>
      <c r="C433" s="33"/>
      <c r="D433" s="141"/>
      <c r="E433" s="46"/>
      <c r="F433" s="167"/>
      <c r="G433" s="90"/>
    </row>
    <row r="434" spans="1:7">
      <c r="A434" s="180"/>
      <c r="B434" s="8" t="s">
        <v>346</v>
      </c>
      <c r="C434" s="33"/>
      <c r="D434" s="141"/>
      <c r="E434" s="46"/>
      <c r="F434" s="167"/>
      <c r="G434" s="90"/>
    </row>
    <row r="435" spans="1:7">
      <c r="A435" s="180"/>
      <c r="B435" s="5"/>
      <c r="C435" s="33"/>
      <c r="D435" s="141"/>
      <c r="E435" s="46"/>
      <c r="F435" s="167"/>
      <c r="G435" s="90"/>
    </row>
    <row r="436" spans="1:7">
      <c r="A436" s="180" t="s">
        <v>347</v>
      </c>
      <c r="B436" s="5" t="s">
        <v>348</v>
      </c>
      <c r="C436" s="33" t="s">
        <v>176</v>
      </c>
      <c r="D436" s="141">
        <v>12</v>
      </c>
      <c r="E436" s="46"/>
      <c r="F436" s="167">
        <f>D436*E436</f>
        <v>0</v>
      </c>
      <c r="G436" s="90"/>
    </row>
    <row r="437" spans="1:7">
      <c r="A437" s="180"/>
      <c r="B437" s="5"/>
      <c r="C437" s="33"/>
      <c r="D437" s="141"/>
      <c r="E437" s="46"/>
      <c r="F437" s="167"/>
      <c r="G437" s="90"/>
    </row>
    <row r="438" spans="1:7">
      <c r="A438" s="180"/>
      <c r="B438" s="8" t="s">
        <v>349</v>
      </c>
      <c r="C438" s="33"/>
      <c r="D438" s="141"/>
      <c r="E438" s="46"/>
      <c r="F438" s="167"/>
      <c r="G438" s="90"/>
    </row>
    <row r="439" spans="1:7">
      <c r="A439" s="180"/>
      <c r="B439" s="5"/>
      <c r="C439" s="33"/>
      <c r="D439" s="141"/>
      <c r="E439" s="46"/>
      <c r="F439" s="167"/>
      <c r="G439" s="90"/>
    </row>
    <row r="440" spans="1:7">
      <c r="A440" s="180" t="s">
        <v>350</v>
      </c>
      <c r="B440" s="5" t="s">
        <v>351</v>
      </c>
      <c r="C440" s="33" t="s">
        <v>176</v>
      </c>
      <c r="D440" s="141">
        <v>12</v>
      </c>
      <c r="E440" s="46"/>
      <c r="F440" s="167">
        <f>D440*E440</f>
        <v>0</v>
      </c>
      <c r="G440" s="90"/>
    </row>
    <row r="441" spans="1:7">
      <c r="A441" s="180"/>
      <c r="B441" s="5"/>
      <c r="C441" s="33"/>
      <c r="D441" s="141"/>
      <c r="E441" s="46"/>
      <c r="F441" s="167"/>
      <c r="G441" s="90"/>
    </row>
    <row r="442" spans="1:7">
      <c r="A442" s="180"/>
      <c r="B442" s="8" t="s">
        <v>352</v>
      </c>
      <c r="C442" s="33"/>
      <c r="D442" s="141"/>
      <c r="E442" s="46"/>
      <c r="F442" s="167"/>
      <c r="G442" s="90"/>
    </row>
    <row r="443" spans="1:7">
      <c r="A443" s="180"/>
      <c r="B443" s="5"/>
      <c r="C443" s="33"/>
      <c r="D443" s="141"/>
      <c r="E443" s="46"/>
      <c r="F443" s="167"/>
      <c r="G443" s="90"/>
    </row>
    <row r="444" spans="1:7">
      <c r="A444" s="180" t="s">
        <v>353</v>
      </c>
      <c r="B444" s="5" t="s">
        <v>354</v>
      </c>
      <c r="C444" s="33" t="s">
        <v>176</v>
      </c>
      <c r="D444" s="141">
        <v>5</v>
      </c>
      <c r="E444" s="46"/>
      <c r="F444" s="167">
        <f>D444*E444</f>
        <v>0</v>
      </c>
      <c r="G444" s="90"/>
    </row>
    <row r="445" spans="1:7">
      <c r="A445" s="180"/>
      <c r="B445" s="5"/>
      <c r="C445" s="33"/>
      <c r="D445" s="141"/>
      <c r="E445" s="46"/>
      <c r="F445" s="167"/>
      <c r="G445" s="90"/>
    </row>
    <row r="446" spans="1:7">
      <c r="A446" s="180"/>
      <c r="B446" s="8" t="s">
        <v>355</v>
      </c>
      <c r="C446" s="33"/>
      <c r="D446" s="141"/>
      <c r="E446" s="46"/>
      <c r="F446" s="170"/>
      <c r="G446" s="90"/>
    </row>
    <row r="447" spans="1:7">
      <c r="A447" s="180"/>
      <c r="B447" s="5"/>
      <c r="C447" s="33"/>
      <c r="D447" s="141"/>
      <c r="E447" s="46"/>
      <c r="F447" s="167"/>
      <c r="G447" s="90"/>
    </row>
    <row r="448" spans="1:7">
      <c r="A448" s="180" t="s">
        <v>356</v>
      </c>
      <c r="B448" s="5" t="s">
        <v>357</v>
      </c>
      <c r="C448" s="33" t="s">
        <v>176</v>
      </c>
      <c r="D448" s="141">
        <v>29</v>
      </c>
      <c r="E448" s="46"/>
      <c r="F448" s="167">
        <f>D448*E448</f>
        <v>0</v>
      </c>
      <c r="G448" s="90"/>
    </row>
    <row r="449" spans="1:7">
      <c r="A449" s="180"/>
      <c r="B449" s="5"/>
      <c r="C449" s="33"/>
      <c r="D449" s="141"/>
      <c r="E449" s="46"/>
      <c r="F449" s="167"/>
      <c r="G449" s="90"/>
    </row>
    <row r="450" spans="1:7">
      <c r="A450" s="180"/>
      <c r="B450" s="8" t="s">
        <v>358</v>
      </c>
      <c r="C450" s="33"/>
      <c r="D450" s="141"/>
      <c r="E450" s="46"/>
      <c r="F450" s="167"/>
      <c r="G450" s="90"/>
    </row>
    <row r="451" spans="1:7">
      <c r="A451" s="180"/>
      <c r="B451" s="5"/>
      <c r="C451" s="33"/>
      <c r="D451" s="141"/>
      <c r="E451" s="46"/>
      <c r="F451" s="167"/>
      <c r="G451" s="90"/>
    </row>
    <row r="452" spans="1:7">
      <c r="A452" s="180" t="s">
        <v>359</v>
      </c>
      <c r="B452" s="5" t="s">
        <v>360</v>
      </c>
      <c r="C452" s="33" t="s">
        <v>176</v>
      </c>
      <c r="D452" s="141">
        <v>10</v>
      </c>
      <c r="E452" s="46"/>
      <c r="F452" s="167">
        <f>D452*E452</f>
        <v>0</v>
      </c>
      <c r="G452" s="90"/>
    </row>
    <row r="453" spans="1:7">
      <c r="A453" s="180"/>
      <c r="B453" s="5"/>
      <c r="C453" s="33"/>
      <c r="D453" s="141"/>
      <c r="E453" s="46"/>
      <c r="F453" s="167"/>
      <c r="G453" s="90"/>
    </row>
    <row r="454" spans="1:7">
      <c r="A454" s="180" t="s">
        <v>361</v>
      </c>
      <c r="B454" s="5" t="s">
        <v>362</v>
      </c>
      <c r="C454" s="33" t="s">
        <v>176</v>
      </c>
      <c r="D454" s="141">
        <v>5</v>
      </c>
      <c r="E454" s="46"/>
      <c r="F454" s="167">
        <f t="shared" ref="F454" si="5">D454*E454</f>
        <v>0</v>
      </c>
      <c r="G454" s="90"/>
    </row>
    <row r="455" spans="1:7">
      <c r="A455" s="180"/>
      <c r="B455" s="5"/>
      <c r="C455" s="33"/>
      <c r="D455" s="141"/>
      <c r="E455" s="46"/>
      <c r="F455" s="167"/>
      <c r="G455" s="90"/>
    </row>
    <row r="456" spans="1:7">
      <c r="A456" s="180"/>
      <c r="B456" s="8" t="s">
        <v>363</v>
      </c>
      <c r="C456" s="33"/>
      <c r="D456" s="141"/>
      <c r="E456" s="46"/>
      <c r="F456" s="167"/>
      <c r="G456" s="90"/>
    </row>
    <row r="457" spans="1:7">
      <c r="A457" s="180"/>
      <c r="B457" s="5"/>
      <c r="C457" s="33"/>
      <c r="D457" s="141"/>
      <c r="E457" s="46"/>
      <c r="F457" s="167"/>
      <c r="G457" s="90"/>
    </row>
    <row r="458" spans="1:7">
      <c r="A458" s="180" t="s">
        <v>364</v>
      </c>
      <c r="B458" s="5" t="s">
        <v>365</v>
      </c>
      <c r="C458" s="33" t="s">
        <v>176</v>
      </c>
      <c r="D458" s="141">
        <v>7</v>
      </c>
      <c r="E458" s="46"/>
      <c r="F458" s="167">
        <f>D458*E458</f>
        <v>0</v>
      </c>
      <c r="G458" s="90"/>
    </row>
    <row r="459" spans="1:7">
      <c r="A459" s="180"/>
      <c r="B459" s="5"/>
      <c r="C459" s="33"/>
      <c r="D459" s="141"/>
      <c r="E459" s="46"/>
      <c r="F459" s="167"/>
      <c r="G459" s="90"/>
    </row>
    <row r="460" spans="1:7">
      <c r="A460" s="180" t="s">
        <v>366</v>
      </c>
      <c r="B460" s="5" t="s">
        <v>367</v>
      </c>
      <c r="C460" s="33" t="s">
        <v>176</v>
      </c>
      <c r="D460" s="141">
        <v>2</v>
      </c>
      <c r="E460" s="46"/>
      <c r="F460" s="167">
        <f>D460*E460</f>
        <v>0</v>
      </c>
      <c r="G460" s="90"/>
    </row>
    <row r="461" spans="1:7">
      <c r="A461" s="180"/>
      <c r="B461" s="5"/>
      <c r="C461" s="33"/>
      <c r="D461" s="141"/>
      <c r="E461" s="46"/>
      <c r="F461" s="167"/>
      <c r="G461" s="90"/>
    </row>
    <row r="462" spans="1:7">
      <c r="A462" s="180" t="s">
        <v>368</v>
      </c>
      <c r="B462" s="5" t="s">
        <v>369</v>
      </c>
      <c r="C462" s="33" t="s">
        <v>176</v>
      </c>
      <c r="D462" s="141">
        <v>4</v>
      </c>
      <c r="E462" s="46"/>
      <c r="F462" s="167">
        <f>D462*E462</f>
        <v>0</v>
      </c>
      <c r="G462" s="90"/>
    </row>
    <row r="463" spans="1:7">
      <c r="A463" s="180"/>
      <c r="B463" s="5"/>
      <c r="C463" s="33"/>
      <c r="D463" s="141"/>
      <c r="E463" s="46"/>
      <c r="F463" s="167"/>
      <c r="G463" s="90"/>
    </row>
    <row r="464" spans="1:7">
      <c r="A464" s="180"/>
      <c r="B464" s="8" t="s">
        <v>370</v>
      </c>
      <c r="C464" s="29"/>
      <c r="D464" s="139"/>
      <c r="E464" s="117"/>
      <c r="F464" s="166"/>
      <c r="G464" s="90"/>
    </row>
    <row r="465" spans="1:7">
      <c r="A465" s="180"/>
      <c r="B465" s="5"/>
      <c r="C465" s="29"/>
      <c r="D465" s="139"/>
      <c r="E465" s="117"/>
      <c r="F465" s="166"/>
      <c r="G465" s="90"/>
    </row>
    <row r="466" spans="1:7">
      <c r="A466" s="180" t="s">
        <v>371</v>
      </c>
      <c r="B466" s="5" t="s">
        <v>372</v>
      </c>
      <c r="C466" s="29" t="s">
        <v>176</v>
      </c>
      <c r="D466" s="139">
        <v>1</v>
      </c>
      <c r="E466" s="117"/>
      <c r="F466" s="166" t="s">
        <v>197</v>
      </c>
      <c r="G466" s="90"/>
    </row>
    <row r="467" spans="1:7">
      <c r="A467" s="180"/>
      <c r="B467" s="5"/>
      <c r="C467" s="29"/>
      <c r="D467" s="139"/>
      <c r="E467" s="117"/>
      <c r="F467" s="166"/>
      <c r="G467" s="90"/>
    </row>
    <row r="468" spans="1:7">
      <c r="A468" s="180" t="s">
        <v>373</v>
      </c>
      <c r="B468" s="5" t="s">
        <v>374</v>
      </c>
      <c r="C468" s="29" t="s">
        <v>176</v>
      </c>
      <c r="D468" s="139">
        <v>1</v>
      </c>
      <c r="E468" s="117"/>
      <c r="F468" s="166" t="s">
        <v>197</v>
      </c>
      <c r="G468" s="90"/>
    </row>
    <row r="469" spans="1:7">
      <c r="A469" s="180"/>
      <c r="B469" s="5"/>
      <c r="C469" s="29"/>
      <c r="D469" s="139"/>
      <c r="E469" s="117"/>
      <c r="F469" s="166"/>
      <c r="G469" s="90"/>
    </row>
    <row r="470" spans="1:7">
      <c r="A470" s="180" t="s">
        <v>375</v>
      </c>
      <c r="B470" s="5" t="s">
        <v>376</v>
      </c>
      <c r="C470" s="29" t="s">
        <v>176</v>
      </c>
      <c r="D470" s="139">
        <v>1</v>
      </c>
      <c r="E470" s="117"/>
      <c r="F470" s="166" t="s">
        <v>197</v>
      </c>
      <c r="G470" s="90"/>
    </row>
    <row r="471" spans="1:7">
      <c r="A471" s="180"/>
      <c r="B471" s="5"/>
      <c r="C471" s="29"/>
      <c r="D471" s="139"/>
      <c r="E471" s="117"/>
      <c r="F471" s="166"/>
      <c r="G471" s="90"/>
    </row>
    <row r="472" spans="1:7">
      <c r="A472" s="180" t="s">
        <v>377</v>
      </c>
      <c r="B472" s="5" t="s">
        <v>378</v>
      </c>
      <c r="C472" s="29" t="s">
        <v>176</v>
      </c>
      <c r="D472" s="139">
        <v>1</v>
      </c>
      <c r="E472" s="117"/>
      <c r="F472" s="166" t="s">
        <v>197</v>
      </c>
      <c r="G472" s="90"/>
    </row>
    <row r="473" spans="1:7">
      <c r="A473" s="180"/>
      <c r="B473" s="5"/>
      <c r="C473" s="29"/>
      <c r="D473" s="139"/>
      <c r="E473" s="117"/>
      <c r="F473" s="166"/>
      <c r="G473" s="90"/>
    </row>
    <row r="474" spans="1:7">
      <c r="A474" s="180"/>
      <c r="B474" s="5"/>
      <c r="C474" s="29"/>
      <c r="D474" s="139"/>
      <c r="E474" s="117"/>
      <c r="F474" s="166"/>
      <c r="G474" s="90"/>
    </row>
    <row r="475" spans="1:7" ht="18.600000000000001" thickBot="1">
      <c r="A475" s="248"/>
      <c r="B475" s="3" t="s">
        <v>149</v>
      </c>
      <c r="C475" s="34"/>
      <c r="D475" s="153"/>
      <c r="E475" s="47" t="s">
        <v>150</v>
      </c>
      <c r="F475" s="169">
        <f>SUM(F416:F474)</f>
        <v>0</v>
      </c>
      <c r="G475" s="90"/>
    </row>
    <row r="476" spans="1:7" ht="18.600000000000001" thickTop="1">
      <c r="A476" s="181"/>
      <c r="F476" s="160"/>
      <c r="G476" s="90"/>
    </row>
    <row r="477" spans="1:7">
      <c r="A477" s="107">
        <v>6</v>
      </c>
      <c r="B477" s="6" t="s">
        <v>379</v>
      </c>
      <c r="C477" s="33"/>
      <c r="D477" s="141"/>
      <c r="E477" s="46"/>
      <c r="F477" s="160"/>
      <c r="G477" s="90"/>
    </row>
    <row r="478" spans="1:7">
      <c r="A478" s="180"/>
      <c r="B478" s="4"/>
      <c r="E478" s="46"/>
      <c r="F478" s="160"/>
      <c r="G478" s="90"/>
    </row>
    <row r="479" spans="1:7">
      <c r="A479" s="180"/>
      <c r="B479" s="193" t="s">
        <v>380</v>
      </c>
      <c r="C479" s="70"/>
      <c r="D479" s="73"/>
      <c r="E479" s="46"/>
      <c r="F479" s="160"/>
      <c r="G479" s="90"/>
    </row>
    <row r="480" spans="1:7">
      <c r="A480" s="180"/>
      <c r="B480" s="75"/>
      <c r="C480" s="70"/>
      <c r="D480" s="73"/>
      <c r="E480" s="46"/>
      <c r="F480" s="160"/>
      <c r="G480" s="90"/>
    </row>
    <row r="481" spans="1:7" s="10" customFormat="1">
      <c r="A481" s="248">
        <v>6.1</v>
      </c>
      <c r="B481" s="186" t="s">
        <v>381</v>
      </c>
      <c r="C481" s="187"/>
      <c r="D481" s="188"/>
      <c r="E481" s="189"/>
      <c r="F481" s="190"/>
      <c r="G481" s="191"/>
    </row>
    <row r="482" spans="1:7">
      <c r="A482" s="180"/>
      <c r="B482" s="69"/>
      <c r="C482" s="70"/>
      <c r="D482" s="73"/>
      <c r="E482" s="46"/>
      <c r="F482" s="160"/>
      <c r="G482" s="90"/>
    </row>
    <row r="483" spans="1:7">
      <c r="A483" s="180" t="s">
        <v>382</v>
      </c>
      <c r="B483" s="71" t="s">
        <v>383</v>
      </c>
      <c r="C483" s="72" t="s">
        <v>176</v>
      </c>
      <c r="D483" s="72">
        <v>1</v>
      </c>
      <c r="E483" s="46"/>
      <c r="F483" s="160">
        <f>D483*E483</f>
        <v>0</v>
      </c>
      <c r="G483" s="90"/>
    </row>
    <row r="484" spans="1:7">
      <c r="A484" s="180"/>
      <c r="B484" s="71"/>
      <c r="C484" s="73"/>
      <c r="D484" s="73"/>
      <c r="E484" s="46"/>
      <c r="F484" s="160"/>
      <c r="G484" s="90"/>
    </row>
    <row r="485" spans="1:7">
      <c r="A485" s="180" t="s">
        <v>384</v>
      </c>
      <c r="B485" s="71" t="s">
        <v>385</v>
      </c>
      <c r="C485" s="72" t="s">
        <v>176</v>
      </c>
      <c r="D485" s="73">
        <v>1</v>
      </c>
      <c r="E485" s="46"/>
      <c r="F485" s="160">
        <f t="shared" ref="F485:F537" si="6">D485*E485</f>
        <v>0</v>
      </c>
      <c r="G485" s="90"/>
    </row>
    <row r="486" spans="1:7">
      <c r="A486" s="180"/>
      <c r="B486" s="71"/>
      <c r="C486" s="70"/>
      <c r="D486" s="73"/>
      <c r="E486" s="46"/>
      <c r="F486" s="160"/>
      <c r="G486" s="90"/>
    </row>
    <row r="487" spans="1:7">
      <c r="A487" s="180" t="s">
        <v>386</v>
      </c>
      <c r="B487" s="2" t="s">
        <v>387</v>
      </c>
      <c r="C487" s="33" t="s">
        <v>176</v>
      </c>
      <c r="D487" s="140">
        <v>2</v>
      </c>
      <c r="E487" s="46"/>
      <c r="F487" s="160">
        <f t="shared" si="6"/>
        <v>0</v>
      </c>
      <c r="G487" s="90"/>
    </row>
    <row r="488" spans="1:7">
      <c r="A488" s="180"/>
      <c r="B488" s="2"/>
      <c r="C488" s="33"/>
      <c r="D488" s="140"/>
      <c r="E488" s="46"/>
      <c r="F488" s="160"/>
      <c r="G488" s="90"/>
    </row>
    <row r="489" spans="1:7" s="10" customFormat="1">
      <c r="A489" s="248">
        <v>6.2</v>
      </c>
      <c r="B489" s="186" t="s">
        <v>388</v>
      </c>
      <c r="C489" s="34"/>
      <c r="D489" s="148"/>
      <c r="E489" s="189"/>
      <c r="F489" s="190"/>
      <c r="G489" s="191"/>
    </row>
    <row r="490" spans="1:7">
      <c r="A490" s="180"/>
      <c r="B490" s="56"/>
      <c r="C490" s="33"/>
      <c r="D490" s="140"/>
      <c r="E490" s="46"/>
      <c r="F490" s="160"/>
      <c r="G490" s="90"/>
    </row>
    <row r="491" spans="1:7">
      <c r="A491" s="180" t="s">
        <v>389</v>
      </c>
      <c r="B491" s="21" t="s">
        <v>390</v>
      </c>
      <c r="C491" s="33" t="s">
        <v>176</v>
      </c>
      <c r="D491" s="140">
        <v>5</v>
      </c>
      <c r="E491" s="46"/>
      <c r="F491" s="160">
        <f t="shared" si="6"/>
        <v>0</v>
      </c>
      <c r="G491" s="90"/>
    </row>
    <row r="492" spans="1:7">
      <c r="A492" s="180"/>
      <c r="B492" s="56"/>
      <c r="C492" s="33"/>
      <c r="D492" s="140"/>
      <c r="E492" s="46"/>
      <c r="F492" s="160"/>
      <c r="G492" s="90"/>
    </row>
    <row r="493" spans="1:7">
      <c r="A493" s="180" t="s">
        <v>391</v>
      </c>
      <c r="B493" s="60" t="s">
        <v>392</v>
      </c>
      <c r="C493" s="12" t="s">
        <v>176</v>
      </c>
      <c r="D493" s="140">
        <v>10</v>
      </c>
      <c r="E493" s="46"/>
      <c r="F493" s="160">
        <f t="shared" si="6"/>
        <v>0</v>
      </c>
      <c r="G493" s="90"/>
    </row>
    <row r="494" spans="1:7">
      <c r="A494" s="180"/>
      <c r="B494" s="56"/>
      <c r="C494" s="12"/>
      <c r="D494" s="140"/>
      <c r="E494" s="46"/>
      <c r="F494" s="160"/>
      <c r="G494" s="90"/>
    </row>
    <row r="495" spans="1:7">
      <c r="A495" s="180" t="s">
        <v>393</v>
      </c>
      <c r="B495" s="60" t="s">
        <v>394</v>
      </c>
      <c r="C495" s="33" t="s">
        <v>176</v>
      </c>
      <c r="D495" s="140">
        <v>5</v>
      </c>
      <c r="E495" s="46"/>
      <c r="F495" s="160">
        <f t="shared" si="6"/>
        <v>0</v>
      </c>
      <c r="G495" s="90"/>
    </row>
    <row r="496" spans="1:7">
      <c r="A496" s="180"/>
      <c r="B496" s="56"/>
      <c r="C496" s="12"/>
      <c r="D496" s="140"/>
      <c r="E496" s="46"/>
      <c r="F496" s="160"/>
      <c r="G496" s="90"/>
    </row>
    <row r="497" spans="1:7">
      <c r="A497" s="180" t="s">
        <v>395</v>
      </c>
      <c r="B497" s="2" t="s">
        <v>396</v>
      </c>
      <c r="C497" s="33" t="s">
        <v>176</v>
      </c>
      <c r="D497" s="140">
        <v>5</v>
      </c>
      <c r="E497" s="46"/>
      <c r="F497" s="160">
        <f t="shared" si="6"/>
        <v>0</v>
      </c>
      <c r="G497" s="90"/>
    </row>
    <row r="498" spans="1:7">
      <c r="A498" s="180"/>
      <c r="B498" s="56"/>
      <c r="C498" s="33"/>
      <c r="D498" s="140"/>
      <c r="E498" s="46"/>
      <c r="F498" s="160"/>
      <c r="G498" s="90"/>
    </row>
    <row r="499" spans="1:7" s="10" customFormat="1">
      <c r="A499" s="248">
        <v>6.3</v>
      </c>
      <c r="B499" s="186" t="s">
        <v>397</v>
      </c>
      <c r="C499" s="34"/>
      <c r="D499" s="148"/>
      <c r="E499" s="189"/>
      <c r="F499" s="190"/>
      <c r="G499" s="191"/>
    </row>
    <row r="500" spans="1:7">
      <c r="A500" s="180"/>
      <c r="B500" s="56"/>
      <c r="C500" s="33"/>
      <c r="D500" s="140"/>
      <c r="E500" s="46"/>
      <c r="F500" s="160"/>
      <c r="G500" s="90"/>
    </row>
    <row r="501" spans="1:7">
      <c r="A501" s="180" t="s">
        <v>398</v>
      </c>
      <c r="B501" s="2" t="s">
        <v>399</v>
      </c>
      <c r="C501" s="33" t="s">
        <v>176</v>
      </c>
      <c r="D501" s="140">
        <v>10</v>
      </c>
      <c r="E501" s="46"/>
      <c r="F501" s="160">
        <f t="shared" si="6"/>
        <v>0</v>
      </c>
      <c r="G501" s="90"/>
    </row>
    <row r="502" spans="1:7">
      <c r="A502" s="180"/>
      <c r="B502" s="2"/>
      <c r="C502" s="33"/>
      <c r="D502" s="140"/>
      <c r="E502" s="46"/>
      <c r="F502" s="160"/>
      <c r="G502" s="90"/>
    </row>
    <row r="503" spans="1:7">
      <c r="A503" s="180" t="s">
        <v>400</v>
      </c>
      <c r="B503" s="2" t="s">
        <v>401</v>
      </c>
      <c r="C503" s="33" t="s">
        <v>176</v>
      </c>
      <c r="D503" s="140">
        <v>10</v>
      </c>
      <c r="E503" s="46"/>
      <c r="F503" s="160">
        <f t="shared" si="6"/>
        <v>0</v>
      </c>
      <c r="G503" s="90"/>
    </row>
    <row r="504" spans="1:7">
      <c r="A504" s="180"/>
      <c r="B504" s="56"/>
      <c r="C504" s="35"/>
      <c r="D504" s="140"/>
      <c r="E504" s="46"/>
      <c r="F504" s="160"/>
      <c r="G504" s="90"/>
    </row>
    <row r="505" spans="1:7" s="10" customFormat="1">
      <c r="A505" s="248">
        <v>6.4</v>
      </c>
      <c r="B505" s="186" t="s">
        <v>402</v>
      </c>
      <c r="C505" s="192"/>
      <c r="D505" s="148"/>
      <c r="E505" s="189"/>
      <c r="F505" s="190"/>
      <c r="G505" s="191"/>
    </row>
    <row r="506" spans="1:7">
      <c r="A506" s="180"/>
      <c r="B506" s="56"/>
      <c r="C506" s="35"/>
      <c r="D506" s="140"/>
      <c r="E506" s="46"/>
      <c r="F506" s="160"/>
      <c r="G506" s="90"/>
    </row>
    <row r="507" spans="1:7">
      <c r="A507" s="180" t="s">
        <v>403</v>
      </c>
      <c r="B507" s="21" t="s">
        <v>404</v>
      </c>
      <c r="C507" s="35" t="s">
        <v>176</v>
      </c>
      <c r="D507" s="140">
        <v>10</v>
      </c>
      <c r="E507" s="46"/>
      <c r="F507" s="160">
        <f t="shared" si="6"/>
        <v>0</v>
      </c>
      <c r="G507" s="90"/>
    </row>
    <row r="508" spans="1:7">
      <c r="A508" s="180"/>
      <c r="B508" s="56"/>
      <c r="C508" s="35"/>
      <c r="D508" s="140"/>
      <c r="E508" s="46"/>
      <c r="F508" s="160"/>
      <c r="G508" s="90"/>
    </row>
    <row r="509" spans="1:7">
      <c r="A509" s="180" t="s">
        <v>405</v>
      </c>
      <c r="B509" s="74" t="s">
        <v>406</v>
      </c>
      <c r="C509" s="35" t="s">
        <v>176</v>
      </c>
      <c r="D509" s="140">
        <v>5</v>
      </c>
      <c r="E509" s="46"/>
      <c r="F509" s="160">
        <f t="shared" si="6"/>
        <v>0</v>
      </c>
      <c r="G509" s="90"/>
    </row>
    <row r="510" spans="1:7">
      <c r="A510" s="180"/>
      <c r="B510" s="56"/>
      <c r="C510" s="33"/>
      <c r="D510" s="146"/>
      <c r="E510" s="46"/>
      <c r="F510" s="160"/>
      <c r="G510" s="90"/>
    </row>
    <row r="511" spans="1:7">
      <c r="A511" s="180" t="s">
        <v>407</v>
      </c>
      <c r="B511" s="56" t="s">
        <v>408</v>
      </c>
      <c r="C511" s="18" t="s">
        <v>176</v>
      </c>
      <c r="D511" s="147">
        <v>1</v>
      </c>
      <c r="E511" s="46"/>
      <c r="F511" s="251" t="s">
        <v>197</v>
      </c>
      <c r="G511" s="90"/>
    </row>
    <row r="512" spans="1:7">
      <c r="A512" s="180"/>
      <c r="B512" s="56"/>
      <c r="C512" s="33"/>
      <c r="D512" s="146"/>
      <c r="E512" s="46"/>
      <c r="F512" s="160"/>
      <c r="G512" s="90"/>
    </row>
    <row r="513" spans="1:7">
      <c r="A513" s="180" t="s">
        <v>409</v>
      </c>
      <c r="B513" s="21" t="s">
        <v>410</v>
      </c>
      <c r="C513" s="33" t="s">
        <v>176</v>
      </c>
      <c r="D513" s="140">
        <v>20</v>
      </c>
      <c r="E513" s="46"/>
      <c r="F513" s="160">
        <f t="shared" si="6"/>
        <v>0</v>
      </c>
      <c r="G513" s="90"/>
    </row>
    <row r="514" spans="1:7">
      <c r="A514" s="180"/>
      <c r="B514" s="32"/>
      <c r="C514" s="33"/>
      <c r="D514" s="140"/>
      <c r="E514" s="46"/>
      <c r="F514" s="160"/>
      <c r="G514" s="90"/>
    </row>
    <row r="515" spans="1:7">
      <c r="A515" s="180" t="s">
        <v>411</v>
      </c>
      <c r="B515" s="21" t="s">
        <v>412</v>
      </c>
      <c r="C515" s="33" t="s">
        <v>176</v>
      </c>
      <c r="D515" s="140">
        <v>20</v>
      </c>
      <c r="E515" s="46"/>
      <c r="F515" s="160">
        <f t="shared" si="6"/>
        <v>0</v>
      </c>
      <c r="G515" s="90"/>
    </row>
    <row r="516" spans="1:7">
      <c r="A516" s="180"/>
      <c r="B516" s="32"/>
      <c r="C516" s="33"/>
      <c r="D516" s="140"/>
      <c r="E516" s="46"/>
      <c r="F516" s="160"/>
      <c r="G516" s="90"/>
    </row>
    <row r="517" spans="1:7">
      <c r="A517" s="180" t="s">
        <v>413</v>
      </c>
      <c r="B517" s="32" t="s">
        <v>414</v>
      </c>
      <c r="C517" s="33" t="s">
        <v>176</v>
      </c>
      <c r="D517" s="140">
        <v>10</v>
      </c>
      <c r="E517" s="46"/>
      <c r="F517" s="160">
        <f>D517*E517</f>
        <v>0</v>
      </c>
      <c r="G517" s="90"/>
    </row>
    <row r="518" spans="1:7">
      <c r="A518" s="180"/>
      <c r="B518" s="32"/>
      <c r="C518" s="33"/>
      <c r="D518" s="140"/>
      <c r="E518" s="46"/>
      <c r="F518" s="160"/>
      <c r="G518" s="90"/>
    </row>
    <row r="519" spans="1:7">
      <c r="A519" s="180" t="s">
        <v>415</v>
      </c>
      <c r="B519" s="32" t="s">
        <v>416</v>
      </c>
      <c r="C519" s="33" t="s">
        <v>176</v>
      </c>
      <c r="D519" s="140">
        <v>10</v>
      </c>
      <c r="E519" s="46"/>
      <c r="F519" s="160">
        <f>D519*E519</f>
        <v>0</v>
      </c>
      <c r="G519" s="90"/>
    </row>
    <row r="520" spans="1:7">
      <c r="A520" s="180"/>
      <c r="B520" s="32"/>
      <c r="C520" s="33"/>
      <c r="D520" s="140"/>
      <c r="E520" s="46"/>
      <c r="F520" s="160"/>
      <c r="G520" s="90"/>
    </row>
    <row r="521" spans="1:7" s="10" customFormat="1">
      <c r="A521" s="248">
        <v>6.5</v>
      </c>
      <c r="B521" s="186" t="s">
        <v>417</v>
      </c>
      <c r="C521" s="34"/>
      <c r="D521" s="148"/>
      <c r="E521" s="189"/>
      <c r="F521" s="190"/>
      <c r="G521" s="191"/>
    </row>
    <row r="522" spans="1:7">
      <c r="A522" s="247"/>
      <c r="B522" s="32"/>
      <c r="C522" s="33"/>
      <c r="D522" s="140"/>
      <c r="E522" s="46"/>
      <c r="F522" s="160"/>
      <c r="G522" s="90"/>
    </row>
    <row r="523" spans="1:7">
      <c r="A523" s="180" t="s">
        <v>418</v>
      </c>
      <c r="B523" s="32" t="s">
        <v>419</v>
      </c>
      <c r="C523" s="33" t="s">
        <v>176</v>
      </c>
      <c r="D523" s="140">
        <v>1</v>
      </c>
      <c r="E523" s="46"/>
      <c r="F523" s="160">
        <f t="shared" si="6"/>
        <v>0</v>
      </c>
      <c r="G523" s="90"/>
    </row>
    <row r="524" spans="1:7">
      <c r="A524" s="180"/>
      <c r="B524" s="32"/>
      <c r="C524" s="33"/>
      <c r="D524" s="140"/>
      <c r="E524" s="46"/>
      <c r="F524" s="160"/>
      <c r="G524" s="90"/>
    </row>
    <row r="525" spans="1:7">
      <c r="A525" s="180" t="s">
        <v>420</v>
      </c>
      <c r="B525" s="32" t="s">
        <v>421</v>
      </c>
      <c r="C525" s="33" t="s">
        <v>176</v>
      </c>
      <c r="D525" s="140">
        <v>2</v>
      </c>
      <c r="E525" s="46"/>
      <c r="F525" s="160">
        <f t="shared" si="6"/>
        <v>0</v>
      </c>
      <c r="G525" s="90"/>
    </row>
    <row r="526" spans="1:7">
      <c r="A526" s="180"/>
      <c r="B526" s="32"/>
      <c r="C526" s="33"/>
      <c r="D526" s="140"/>
      <c r="E526" s="46"/>
      <c r="F526" s="160"/>
      <c r="G526" s="90"/>
    </row>
    <row r="527" spans="1:7">
      <c r="A527" s="180" t="s">
        <v>422</v>
      </c>
      <c r="B527" s="32" t="s">
        <v>423</v>
      </c>
      <c r="C527" s="33" t="s">
        <v>176</v>
      </c>
      <c r="D527" s="140">
        <v>3</v>
      </c>
      <c r="E527" s="46"/>
      <c r="F527" s="160">
        <f t="shared" si="6"/>
        <v>0</v>
      </c>
      <c r="G527" s="90"/>
    </row>
    <row r="528" spans="1:7">
      <c r="A528" s="180"/>
      <c r="B528" s="32"/>
      <c r="C528" s="33"/>
      <c r="D528" s="140"/>
      <c r="E528" s="46"/>
      <c r="F528" s="160"/>
      <c r="G528" s="90"/>
    </row>
    <row r="529" spans="1:7">
      <c r="A529" s="180" t="s">
        <v>424</v>
      </c>
      <c r="B529" s="32" t="s">
        <v>425</v>
      </c>
      <c r="C529" s="33" t="s">
        <v>176</v>
      </c>
      <c r="D529" s="140">
        <v>2</v>
      </c>
      <c r="E529" s="46"/>
      <c r="F529" s="160">
        <f t="shared" si="6"/>
        <v>0</v>
      </c>
      <c r="G529" s="90"/>
    </row>
    <row r="530" spans="1:7">
      <c r="A530" s="180"/>
      <c r="B530" s="32"/>
      <c r="C530" s="33"/>
      <c r="D530" s="140"/>
      <c r="E530" s="46"/>
      <c r="F530" s="160"/>
      <c r="G530" s="90"/>
    </row>
    <row r="531" spans="1:7">
      <c r="A531" s="180" t="s">
        <v>426</v>
      </c>
      <c r="B531" s="32" t="s">
        <v>427</v>
      </c>
      <c r="C531" s="33" t="s">
        <v>176</v>
      </c>
      <c r="D531" s="140">
        <v>2</v>
      </c>
      <c r="E531" s="46"/>
      <c r="F531" s="160">
        <f t="shared" si="6"/>
        <v>0</v>
      </c>
      <c r="G531" s="90"/>
    </row>
    <row r="532" spans="1:7">
      <c r="A532" s="180"/>
      <c r="B532" s="32"/>
      <c r="C532" s="33"/>
      <c r="D532" s="140"/>
      <c r="E532" s="46"/>
      <c r="F532" s="160"/>
      <c r="G532" s="90"/>
    </row>
    <row r="533" spans="1:7">
      <c r="A533" s="180" t="s">
        <v>428</v>
      </c>
      <c r="B533" s="32" t="s">
        <v>429</v>
      </c>
      <c r="C533" s="33" t="s">
        <v>176</v>
      </c>
      <c r="D533" s="140">
        <v>2</v>
      </c>
      <c r="E533" s="46"/>
      <c r="F533" s="160">
        <f t="shared" si="6"/>
        <v>0</v>
      </c>
      <c r="G533" s="90"/>
    </row>
    <row r="534" spans="1:7">
      <c r="A534" s="180"/>
      <c r="B534" s="32"/>
      <c r="C534" s="33"/>
      <c r="D534" s="140"/>
      <c r="E534" s="46"/>
      <c r="F534" s="160"/>
      <c r="G534" s="90"/>
    </row>
    <row r="535" spans="1:7">
      <c r="A535" s="180" t="s">
        <v>430</v>
      </c>
      <c r="B535" s="32" t="s">
        <v>431</v>
      </c>
      <c r="C535" s="33" t="s">
        <v>176</v>
      </c>
      <c r="D535" s="140">
        <v>4</v>
      </c>
      <c r="E535" s="46"/>
      <c r="F535" s="160">
        <f t="shared" si="6"/>
        <v>0</v>
      </c>
      <c r="G535" s="90"/>
    </row>
    <row r="536" spans="1:7">
      <c r="A536" s="180"/>
      <c r="B536" s="32"/>
      <c r="C536" s="33"/>
      <c r="D536" s="140"/>
      <c r="E536" s="46"/>
      <c r="F536" s="160"/>
      <c r="G536" s="90"/>
    </row>
    <row r="537" spans="1:7">
      <c r="A537" s="180" t="s">
        <v>432</v>
      </c>
      <c r="B537" s="32" t="s">
        <v>433</v>
      </c>
      <c r="C537" s="33" t="s">
        <v>176</v>
      </c>
      <c r="D537" s="140">
        <v>4</v>
      </c>
      <c r="E537" s="46"/>
      <c r="F537" s="160">
        <f t="shared" si="6"/>
        <v>0</v>
      </c>
      <c r="G537" s="90"/>
    </row>
    <row r="538" spans="1:7">
      <c r="A538" s="180"/>
      <c r="B538" s="32"/>
      <c r="C538" s="33"/>
      <c r="D538" s="140"/>
      <c r="E538" s="46"/>
      <c r="F538" s="160"/>
      <c r="G538" s="90"/>
    </row>
    <row r="539" spans="1:7" ht="18.600000000000001" thickBot="1">
      <c r="A539" s="248"/>
      <c r="B539" s="3" t="s">
        <v>149</v>
      </c>
      <c r="C539" s="34"/>
      <c r="D539" s="153"/>
      <c r="E539" s="47" t="s">
        <v>150</v>
      </c>
      <c r="F539" s="168">
        <f>SUM(F478:F538)</f>
        <v>0</v>
      </c>
      <c r="G539" s="90"/>
    </row>
    <row r="540" spans="1:7" ht="18.600000000000001" thickTop="1">
      <c r="A540" s="181"/>
      <c r="F540" s="161"/>
      <c r="G540" s="90"/>
    </row>
    <row r="541" spans="1:7">
      <c r="A541" s="107">
        <v>7</v>
      </c>
      <c r="B541" s="6" t="s">
        <v>434</v>
      </c>
      <c r="C541" s="33"/>
      <c r="D541" s="141"/>
      <c r="E541" s="19"/>
      <c r="F541" s="161"/>
      <c r="G541" s="90"/>
    </row>
    <row r="542" spans="1:7">
      <c r="A542" s="180"/>
      <c r="B542" s="5"/>
      <c r="C542" s="33"/>
      <c r="D542" s="141"/>
      <c r="E542" s="19"/>
      <c r="F542" s="161"/>
      <c r="G542" s="90"/>
    </row>
    <row r="543" spans="1:7">
      <c r="A543" s="182">
        <v>7.1</v>
      </c>
      <c r="B543" s="118" t="s">
        <v>435</v>
      </c>
      <c r="D543" s="25"/>
      <c r="E543" s="119"/>
      <c r="F543" s="171"/>
      <c r="G543" s="90"/>
    </row>
    <row r="544" spans="1:7">
      <c r="A544" s="182"/>
      <c r="B544" s="118"/>
      <c r="D544" s="25"/>
      <c r="E544" s="119"/>
      <c r="F544" s="171"/>
      <c r="G544" s="90"/>
    </row>
    <row r="545" spans="1:7" ht="54">
      <c r="A545" s="182"/>
      <c r="B545" s="194" t="s">
        <v>436</v>
      </c>
      <c r="D545" s="25"/>
      <c r="E545" s="119"/>
      <c r="F545" s="171"/>
      <c r="G545" s="90"/>
    </row>
    <row r="546" spans="1:7">
      <c r="A546" s="182"/>
      <c r="B546" s="4"/>
      <c r="D546" s="25"/>
      <c r="E546" s="119"/>
      <c r="F546" s="171"/>
      <c r="G546" s="90"/>
    </row>
    <row r="547" spans="1:7">
      <c r="A547" s="182" t="s">
        <v>437</v>
      </c>
      <c r="B547" s="32" t="s">
        <v>438</v>
      </c>
      <c r="C547" s="25" t="s">
        <v>35</v>
      </c>
      <c r="D547" s="25">
        <v>1</v>
      </c>
      <c r="E547" s="119"/>
      <c r="F547" s="171">
        <f>D547*E547</f>
        <v>0</v>
      </c>
      <c r="G547" s="90"/>
    </row>
    <row r="548" spans="1:7">
      <c r="A548" s="182"/>
      <c r="B548" s="4"/>
      <c r="D548" s="25"/>
      <c r="E548" s="119"/>
      <c r="F548" s="171"/>
      <c r="G548" s="90"/>
    </row>
    <row r="549" spans="1:7">
      <c r="A549" s="182" t="s">
        <v>439</v>
      </c>
      <c r="B549" s="4" t="s">
        <v>440</v>
      </c>
      <c r="C549" s="25" t="s">
        <v>35</v>
      </c>
      <c r="D549" s="25">
        <v>1</v>
      </c>
      <c r="E549" s="119"/>
      <c r="F549" s="171">
        <f>D549*E549</f>
        <v>0</v>
      </c>
      <c r="G549" s="90"/>
    </row>
    <row r="550" spans="1:7">
      <c r="A550" s="182"/>
      <c r="B550" s="4"/>
      <c r="D550" s="25"/>
      <c r="E550" s="119"/>
      <c r="F550" s="171"/>
      <c r="G550" s="90"/>
    </row>
    <row r="551" spans="1:7">
      <c r="A551" s="179">
        <v>7.2</v>
      </c>
      <c r="B551" s="6" t="s">
        <v>441</v>
      </c>
      <c r="D551" s="25"/>
      <c r="E551" s="119"/>
      <c r="F551" s="171"/>
      <c r="G551" s="90"/>
    </row>
    <row r="552" spans="1:7">
      <c r="A552" s="179"/>
      <c r="B552" s="6"/>
      <c r="D552" s="25"/>
      <c r="E552" s="119"/>
      <c r="F552" s="171"/>
      <c r="G552" s="90"/>
    </row>
    <row r="553" spans="1:7" ht="36">
      <c r="A553" s="182"/>
      <c r="B553" s="8" t="s">
        <v>442</v>
      </c>
      <c r="D553" s="25"/>
      <c r="E553" s="119"/>
      <c r="F553" s="171"/>
      <c r="G553" s="90"/>
    </row>
    <row r="554" spans="1:7">
      <c r="A554" s="179"/>
      <c r="B554" s="4"/>
      <c r="D554" s="25"/>
      <c r="E554" s="119"/>
      <c r="F554" s="171"/>
      <c r="G554" s="90"/>
    </row>
    <row r="555" spans="1:7">
      <c r="A555" s="179" t="s">
        <v>443</v>
      </c>
      <c r="B555" s="4" t="s">
        <v>444</v>
      </c>
      <c r="C555" s="25" t="s">
        <v>35</v>
      </c>
      <c r="D555" s="25">
        <v>1</v>
      </c>
      <c r="E555" s="119"/>
      <c r="F555" s="171">
        <f>D555*E555</f>
        <v>0</v>
      </c>
      <c r="G555" s="90"/>
    </row>
    <row r="556" spans="1:7">
      <c r="A556" s="179"/>
      <c r="B556" s="4"/>
      <c r="D556" s="25"/>
      <c r="E556" s="119"/>
      <c r="F556" s="171"/>
      <c r="G556" s="90"/>
    </row>
    <row r="557" spans="1:7">
      <c r="A557" s="179" t="s">
        <v>445</v>
      </c>
      <c r="B557" s="32" t="s">
        <v>446</v>
      </c>
      <c r="C557" s="25" t="s">
        <v>176</v>
      </c>
      <c r="D557" s="25">
        <v>74</v>
      </c>
      <c r="E557" s="119"/>
      <c r="F557" s="171">
        <f>D557*E557</f>
        <v>0</v>
      </c>
      <c r="G557" s="90"/>
    </row>
    <row r="558" spans="1:7">
      <c r="A558" s="179"/>
      <c r="B558" s="4"/>
      <c r="D558" s="25"/>
      <c r="E558" s="119"/>
      <c r="F558" s="171"/>
      <c r="G558" s="90"/>
    </row>
    <row r="559" spans="1:7">
      <c r="A559" s="179" t="s">
        <v>447</v>
      </c>
      <c r="B559" s="32" t="s">
        <v>448</v>
      </c>
      <c r="C559" s="25" t="s">
        <v>176</v>
      </c>
      <c r="D559" s="25">
        <v>49</v>
      </c>
      <c r="E559" s="119"/>
      <c r="F559" s="171">
        <f>D559*E559</f>
        <v>0</v>
      </c>
      <c r="G559" s="90"/>
    </row>
    <row r="560" spans="1:7">
      <c r="A560" s="179"/>
      <c r="B560" s="4"/>
      <c r="D560" s="25"/>
      <c r="E560" s="119"/>
      <c r="F560" s="171"/>
      <c r="G560" s="90"/>
    </row>
    <row r="561" spans="1:7">
      <c r="A561" s="179" t="s">
        <v>449</v>
      </c>
      <c r="B561" s="32" t="s">
        <v>450</v>
      </c>
      <c r="C561" s="25" t="s">
        <v>176</v>
      </c>
      <c r="D561" s="25">
        <v>31</v>
      </c>
      <c r="E561" s="119"/>
      <c r="F561" s="171">
        <f>D561*E561</f>
        <v>0</v>
      </c>
      <c r="G561" s="90"/>
    </row>
    <row r="562" spans="1:7">
      <c r="A562" s="179"/>
      <c r="B562" s="4"/>
      <c r="D562" s="25"/>
      <c r="E562" s="119"/>
      <c r="F562" s="171"/>
      <c r="G562" s="90"/>
    </row>
    <row r="563" spans="1:7">
      <c r="A563" s="179" t="s">
        <v>451</v>
      </c>
      <c r="B563" s="32" t="s">
        <v>452</v>
      </c>
      <c r="C563" s="25" t="s">
        <v>176</v>
      </c>
      <c r="D563" s="25">
        <v>4</v>
      </c>
      <c r="E563" s="119"/>
      <c r="F563" s="171">
        <f>D563*E563</f>
        <v>0</v>
      </c>
      <c r="G563" s="90"/>
    </row>
    <row r="564" spans="1:7">
      <c r="A564" s="179"/>
      <c r="B564" s="4"/>
      <c r="D564" s="25"/>
      <c r="E564" s="119"/>
      <c r="F564" s="171"/>
      <c r="G564" s="90"/>
    </row>
    <row r="565" spans="1:7">
      <c r="A565" s="179" t="s">
        <v>453</v>
      </c>
      <c r="B565" s="32" t="s">
        <v>454</v>
      </c>
      <c r="C565" s="25" t="s">
        <v>176</v>
      </c>
      <c r="D565" s="25">
        <v>30</v>
      </c>
      <c r="E565" s="119"/>
      <c r="F565" s="171">
        <f>D565*E565</f>
        <v>0</v>
      </c>
      <c r="G565" s="90"/>
    </row>
    <row r="566" spans="1:7">
      <c r="A566" s="179"/>
      <c r="B566" s="4"/>
      <c r="D566" s="25"/>
      <c r="E566" s="119"/>
      <c r="F566" s="171"/>
      <c r="G566" s="90"/>
    </row>
    <row r="567" spans="1:7">
      <c r="A567" s="179" t="s">
        <v>455</v>
      </c>
      <c r="B567" s="32" t="s">
        <v>456</v>
      </c>
      <c r="C567" s="25" t="s">
        <v>176</v>
      </c>
      <c r="D567" s="25">
        <v>4</v>
      </c>
      <c r="E567" s="119"/>
      <c r="F567" s="171">
        <f>D567*E567</f>
        <v>0</v>
      </c>
      <c r="G567" s="90"/>
    </row>
    <row r="568" spans="1:7">
      <c r="A568" s="179"/>
      <c r="B568" s="5"/>
      <c r="E568" s="46"/>
      <c r="F568" s="165"/>
      <c r="G568" s="90"/>
    </row>
    <row r="569" spans="1:7" ht="36">
      <c r="A569" s="179" t="s">
        <v>457</v>
      </c>
      <c r="B569" s="32" t="s">
        <v>458</v>
      </c>
      <c r="C569" s="25" t="s">
        <v>247</v>
      </c>
      <c r="D569" s="68">
        <v>1</v>
      </c>
      <c r="E569" s="46"/>
      <c r="F569" s="165" t="s">
        <v>197</v>
      </c>
      <c r="G569" s="90"/>
    </row>
    <row r="570" spans="1:7">
      <c r="A570" s="179"/>
      <c r="B570" s="32"/>
      <c r="E570" s="46"/>
      <c r="F570" s="165"/>
      <c r="G570" s="90"/>
    </row>
    <row r="571" spans="1:7" ht="36">
      <c r="A571" s="179" t="s">
        <v>459</v>
      </c>
      <c r="B571" s="32" t="s">
        <v>460</v>
      </c>
      <c r="C571" s="25" t="s">
        <v>176</v>
      </c>
      <c r="D571" s="68">
        <v>1</v>
      </c>
      <c r="E571" s="46"/>
      <c r="F571" s="165" t="s">
        <v>197</v>
      </c>
      <c r="G571" s="90"/>
    </row>
    <row r="572" spans="1:7">
      <c r="A572" s="179"/>
      <c r="B572" s="4"/>
      <c r="E572" s="46"/>
      <c r="F572" s="165"/>
      <c r="G572" s="90"/>
    </row>
    <row r="573" spans="1:7" ht="36">
      <c r="A573" s="179" t="s">
        <v>461</v>
      </c>
      <c r="B573" s="32" t="s">
        <v>462</v>
      </c>
      <c r="C573" s="25" t="s">
        <v>176</v>
      </c>
      <c r="D573" s="68">
        <v>1</v>
      </c>
      <c r="E573" s="46"/>
      <c r="F573" s="165" t="s">
        <v>197</v>
      </c>
      <c r="G573" s="90"/>
    </row>
    <row r="574" spans="1:7">
      <c r="A574" s="180"/>
      <c r="B574" s="5"/>
      <c r="E574" s="46"/>
      <c r="F574" s="165"/>
      <c r="G574" s="90"/>
    </row>
    <row r="575" spans="1:7">
      <c r="A575" s="179">
        <v>7.3</v>
      </c>
      <c r="B575" s="120" t="s">
        <v>463</v>
      </c>
      <c r="D575" s="25"/>
      <c r="E575" s="119"/>
      <c r="F575" s="171"/>
      <c r="G575" s="90"/>
    </row>
    <row r="576" spans="1:7">
      <c r="A576" s="179"/>
      <c r="B576" s="4"/>
      <c r="D576" s="25"/>
      <c r="E576" s="119"/>
      <c r="F576" s="171"/>
      <c r="G576" s="90"/>
    </row>
    <row r="577" spans="1:7">
      <c r="A577" s="179"/>
      <c r="B577" s="195" t="s">
        <v>464</v>
      </c>
      <c r="D577" s="25"/>
      <c r="E577" s="119"/>
      <c r="F577" s="171"/>
      <c r="G577" s="90"/>
    </row>
    <row r="578" spans="1:7">
      <c r="A578" s="179"/>
      <c r="B578" s="4"/>
      <c r="D578" s="25"/>
      <c r="E578" s="119"/>
      <c r="F578" s="171"/>
      <c r="G578" s="90"/>
    </row>
    <row r="579" spans="1:7">
      <c r="A579" s="179" t="s">
        <v>465</v>
      </c>
      <c r="B579" s="32" t="s">
        <v>466</v>
      </c>
      <c r="C579" s="25" t="s">
        <v>176</v>
      </c>
      <c r="D579" s="25">
        <v>50</v>
      </c>
      <c r="E579" s="119"/>
      <c r="F579" s="171">
        <f>D579*E579</f>
        <v>0</v>
      </c>
      <c r="G579" s="90"/>
    </row>
    <row r="580" spans="1:7">
      <c r="A580" s="179"/>
      <c r="B580" s="4"/>
      <c r="D580" s="25"/>
      <c r="E580" s="119"/>
      <c r="F580" s="171"/>
      <c r="G580" s="90"/>
    </row>
    <row r="581" spans="1:7">
      <c r="A581" s="179" t="s">
        <v>467</v>
      </c>
      <c r="B581" s="32" t="s">
        <v>468</v>
      </c>
      <c r="C581" s="25" t="s">
        <v>176</v>
      </c>
      <c r="D581" s="25">
        <v>3</v>
      </c>
      <c r="E581" s="119"/>
      <c r="F581" s="171">
        <f t="shared" ref="F581:F595" si="7">D581*E581</f>
        <v>0</v>
      </c>
      <c r="G581" s="90"/>
    </row>
    <row r="582" spans="1:7">
      <c r="A582" s="179"/>
      <c r="B582" s="4"/>
      <c r="D582" s="25"/>
      <c r="E582" s="119"/>
      <c r="F582" s="171"/>
      <c r="G582" s="90"/>
    </row>
    <row r="583" spans="1:7">
      <c r="A583" s="179" t="s">
        <v>469</v>
      </c>
      <c r="B583" s="32" t="s">
        <v>470</v>
      </c>
      <c r="C583" s="25" t="s">
        <v>176</v>
      </c>
      <c r="D583" s="25">
        <v>6</v>
      </c>
      <c r="E583" s="119"/>
      <c r="F583" s="171">
        <f t="shared" si="7"/>
        <v>0</v>
      </c>
      <c r="G583" s="90"/>
    </row>
    <row r="584" spans="1:7">
      <c r="A584" s="179"/>
      <c r="B584" s="32"/>
      <c r="D584" s="25"/>
      <c r="E584" s="119"/>
      <c r="F584" s="171"/>
      <c r="G584" s="90"/>
    </row>
    <row r="585" spans="1:7">
      <c r="A585" s="179" t="s">
        <v>471</v>
      </c>
      <c r="B585" s="32" t="s">
        <v>472</v>
      </c>
      <c r="C585" s="25" t="s">
        <v>247</v>
      </c>
      <c r="D585" s="25">
        <v>50</v>
      </c>
      <c r="E585" s="119"/>
      <c r="F585" s="171">
        <f t="shared" si="7"/>
        <v>0</v>
      </c>
      <c r="G585" s="90"/>
    </row>
    <row r="586" spans="1:7">
      <c r="A586" s="179"/>
      <c r="B586" s="32"/>
      <c r="D586" s="25"/>
      <c r="E586" s="119"/>
      <c r="F586" s="171"/>
      <c r="G586" s="90"/>
    </row>
    <row r="587" spans="1:7" ht="36">
      <c r="A587" s="179" t="s">
        <v>473</v>
      </c>
      <c r="B587" s="32" t="s">
        <v>474</v>
      </c>
      <c r="C587" s="25" t="s">
        <v>176</v>
      </c>
      <c r="D587" s="25">
        <v>25</v>
      </c>
      <c r="E587" s="119"/>
      <c r="F587" s="171">
        <f t="shared" si="7"/>
        <v>0</v>
      </c>
      <c r="G587" s="90"/>
    </row>
    <row r="588" spans="1:7">
      <c r="A588" s="179"/>
      <c r="B588" s="32"/>
      <c r="D588" s="25"/>
      <c r="E588" s="119"/>
      <c r="F588" s="171"/>
      <c r="G588" s="90"/>
    </row>
    <row r="589" spans="1:7">
      <c r="A589" s="179">
        <v>7.4</v>
      </c>
      <c r="B589" s="121" t="s">
        <v>475</v>
      </c>
      <c r="D589" s="25"/>
      <c r="E589" s="119"/>
      <c r="F589" s="171"/>
      <c r="G589" s="90"/>
    </row>
    <row r="590" spans="1:7">
      <c r="A590" s="179"/>
      <c r="B590" s="32"/>
      <c r="D590" s="25"/>
      <c r="E590" s="119"/>
      <c r="F590" s="171"/>
      <c r="G590" s="90"/>
    </row>
    <row r="591" spans="1:7" ht="36">
      <c r="A591" s="179"/>
      <c r="B591" s="194" t="s">
        <v>476</v>
      </c>
      <c r="D591" s="25"/>
      <c r="E591" s="119"/>
      <c r="F591" s="171"/>
      <c r="G591" s="90"/>
    </row>
    <row r="592" spans="1:7">
      <c r="A592" s="179"/>
      <c r="B592" s="32"/>
      <c r="D592" s="25"/>
      <c r="E592" s="119"/>
      <c r="F592" s="171"/>
      <c r="G592" s="90"/>
    </row>
    <row r="593" spans="1:7">
      <c r="A593" s="179" t="s">
        <v>477</v>
      </c>
      <c r="B593" s="32" t="s">
        <v>478</v>
      </c>
      <c r="C593" s="25" t="s">
        <v>35</v>
      </c>
      <c r="D593" s="25">
        <v>1</v>
      </c>
      <c r="E593" s="119"/>
      <c r="F593" s="171">
        <f t="shared" si="7"/>
        <v>0</v>
      </c>
      <c r="G593" s="90"/>
    </row>
    <row r="594" spans="1:7">
      <c r="A594" s="179"/>
      <c r="B594" s="32"/>
      <c r="D594" s="25"/>
      <c r="E594" s="119"/>
      <c r="F594" s="171"/>
      <c r="G594" s="90"/>
    </row>
    <row r="595" spans="1:7" ht="36">
      <c r="A595" s="179" t="s">
        <v>479</v>
      </c>
      <c r="B595" s="32" t="s">
        <v>480</v>
      </c>
      <c r="C595" s="25" t="s">
        <v>35</v>
      </c>
      <c r="D595" s="25">
        <v>1</v>
      </c>
      <c r="E595" s="119"/>
      <c r="F595" s="171">
        <f t="shared" si="7"/>
        <v>0</v>
      </c>
      <c r="G595" s="90"/>
    </row>
    <row r="596" spans="1:7">
      <c r="A596" s="179"/>
      <c r="B596" s="32"/>
      <c r="D596" s="25"/>
      <c r="E596" s="119"/>
      <c r="F596" s="171"/>
      <c r="G596" s="90"/>
    </row>
    <row r="597" spans="1:7">
      <c r="A597" s="179">
        <v>7.5</v>
      </c>
      <c r="B597" s="121" t="s">
        <v>481</v>
      </c>
      <c r="D597" s="25"/>
      <c r="E597" s="119"/>
      <c r="F597" s="171"/>
      <c r="G597" s="90"/>
    </row>
    <row r="598" spans="1:7">
      <c r="A598" s="179"/>
      <c r="B598" s="121"/>
      <c r="D598" s="25"/>
      <c r="E598" s="119"/>
      <c r="F598" s="171"/>
      <c r="G598" s="90"/>
    </row>
    <row r="599" spans="1:7" ht="36">
      <c r="A599" s="179"/>
      <c r="B599" s="196" t="s">
        <v>482</v>
      </c>
      <c r="D599" s="25"/>
      <c r="E599" s="119"/>
      <c r="F599" s="171"/>
      <c r="G599" s="90"/>
    </row>
    <row r="600" spans="1:7">
      <c r="A600" s="179"/>
      <c r="B600" s="122"/>
      <c r="D600" s="25"/>
      <c r="E600" s="119"/>
      <c r="F600" s="171"/>
      <c r="G600" s="90"/>
    </row>
    <row r="601" spans="1:7">
      <c r="A601" s="179" t="s">
        <v>483</v>
      </c>
      <c r="B601" s="5" t="s">
        <v>484</v>
      </c>
      <c r="C601" s="25" t="s">
        <v>247</v>
      </c>
      <c r="D601" s="25">
        <v>500</v>
      </c>
      <c r="E601" s="119"/>
      <c r="F601" s="171">
        <f t="shared" ref="F601:F605" si="8">D601*E601</f>
        <v>0</v>
      </c>
      <c r="G601" s="90"/>
    </row>
    <row r="602" spans="1:7">
      <c r="A602" s="179"/>
      <c r="B602" s="32"/>
      <c r="D602" s="25"/>
      <c r="E602" s="119"/>
      <c r="F602" s="171"/>
      <c r="G602" s="90"/>
    </row>
    <row r="603" spans="1:7">
      <c r="A603" s="179" t="s">
        <v>485</v>
      </c>
      <c r="B603" s="32" t="s">
        <v>486</v>
      </c>
      <c r="C603" s="25" t="s">
        <v>247</v>
      </c>
      <c r="D603" s="25">
        <v>500</v>
      </c>
      <c r="E603" s="119"/>
      <c r="F603" s="171">
        <f t="shared" si="8"/>
        <v>0</v>
      </c>
      <c r="G603" s="90"/>
    </row>
    <row r="604" spans="1:7">
      <c r="A604" s="179"/>
      <c r="B604" s="32"/>
      <c r="D604" s="25"/>
      <c r="E604" s="119"/>
      <c r="F604" s="171"/>
      <c r="G604" s="90"/>
    </row>
    <row r="605" spans="1:7">
      <c r="A605" s="179" t="s">
        <v>487</v>
      </c>
      <c r="B605" s="32" t="s">
        <v>488</v>
      </c>
      <c r="C605" s="25" t="s">
        <v>247</v>
      </c>
      <c r="D605" s="25">
        <v>100</v>
      </c>
      <c r="E605" s="119"/>
      <c r="F605" s="171">
        <f t="shared" si="8"/>
        <v>0</v>
      </c>
      <c r="G605" s="90"/>
    </row>
    <row r="606" spans="1:7">
      <c r="A606" s="179"/>
      <c r="B606" s="32"/>
      <c r="D606" s="25"/>
      <c r="E606" s="119"/>
      <c r="F606" s="171"/>
      <c r="G606" s="90"/>
    </row>
    <row r="607" spans="1:7">
      <c r="A607" s="179" t="s">
        <v>489</v>
      </c>
      <c r="B607" s="32" t="s">
        <v>490</v>
      </c>
      <c r="C607" s="25" t="s">
        <v>247</v>
      </c>
      <c r="D607" s="25">
        <v>100</v>
      </c>
      <c r="E607" s="119"/>
      <c r="F607" s="171">
        <f t="shared" ref="F607" si="9">D607*E607</f>
        <v>0</v>
      </c>
      <c r="G607" s="90"/>
    </row>
    <row r="608" spans="1:7">
      <c r="A608" s="179"/>
      <c r="B608" s="32"/>
      <c r="D608" s="25"/>
      <c r="E608" s="119"/>
      <c r="F608" s="171"/>
      <c r="G608" s="90"/>
    </row>
    <row r="609" spans="1:7">
      <c r="A609" s="179">
        <v>7.6</v>
      </c>
      <c r="B609" s="123" t="s">
        <v>491</v>
      </c>
      <c r="D609" s="25"/>
      <c r="E609" s="119"/>
      <c r="F609" s="171"/>
      <c r="G609" s="90"/>
    </row>
    <row r="610" spans="1:7">
      <c r="A610" s="179"/>
      <c r="B610" s="32"/>
      <c r="D610" s="25"/>
      <c r="E610" s="119"/>
      <c r="F610" s="171"/>
      <c r="G610" s="90"/>
    </row>
    <row r="611" spans="1:7">
      <c r="A611" s="179"/>
      <c r="B611" s="194" t="s">
        <v>492</v>
      </c>
      <c r="D611" s="25"/>
      <c r="E611" s="119"/>
      <c r="F611" s="171"/>
      <c r="G611" s="90"/>
    </row>
    <row r="612" spans="1:7">
      <c r="A612" s="179"/>
      <c r="B612" s="32"/>
      <c r="D612" s="25"/>
      <c r="E612" s="119"/>
      <c r="F612" s="171"/>
      <c r="G612" s="90"/>
    </row>
    <row r="613" spans="1:7">
      <c r="A613" s="179" t="s">
        <v>493</v>
      </c>
      <c r="B613" s="32" t="s">
        <v>494</v>
      </c>
      <c r="C613" s="25" t="s">
        <v>247</v>
      </c>
      <c r="D613" s="25">
        <v>800</v>
      </c>
      <c r="E613" s="119"/>
      <c r="F613" s="171">
        <f t="shared" ref="F613:F615" si="10">D613*E613</f>
        <v>0</v>
      </c>
      <c r="G613" s="90"/>
    </row>
    <row r="614" spans="1:7">
      <c r="A614" s="179"/>
      <c r="B614" s="32"/>
      <c r="D614" s="25"/>
      <c r="E614" s="119"/>
      <c r="F614" s="171"/>
      <c r="G614" s="90"/>
    </row>
    <row r="615" spans="1:7">
      <c r="A615" s="179" t="s">
        <v>495</v>
      </c>
      <c r="B615" s="32" t="s">
        <v>496</v>
      </c>
      <c r="C615" s="25" t="s">
        <v>247</v>
      </c>
      <c r="D615" s="25">
        <v>200</v>
      </c>
      <c r="E615" s="119"/>
      <c r="F615" s="171">
        <f t="shared" si="10"/>
        <v>0</v>
      </c>
      <c r="G615" s="90"/>
    </row>
    <row r="616" spans="1:7">
      <c r="A616" s="179"/>
      <c r="B616" s="32"/>
      <c r="D616" s="25"/>
      <c r="E616" s="119"/>
      <c r="F616" s="171"/>
      <c r="G616" s="90"/>
    </row>
    <row r="617" spans="1:7">
      <c r="A617" s="179" t="s">
        <v>497</v>
      </c>
      <c r="B617" s="32" t="s">
        <v>498</v>
      </c>
      <c r="C617" s="25" t="s">
        <v>247</v>
      </c>
      <c r="D617" s="25">
        <v>200</v>
      </c>
      <c r="E617" s="119"/>
      <c r="F617" s="171">
        <f>D617*E617</f>
        <v>0</v>
      </c>
      <c r="G617" s="90"/>
    </row>
    <row r="618" spans="1:7">
      <c r="A618" s="179"/>
      <c r="B618" s="124"/>
      <c r="C618" s="125"/>
      <c r="D618" s="125"/>
      <c r="E618" s="126"/>
      <c r="F618" s="171"/>
      <c r="G618" s="90"/>
    </row>
    <row r="619" spans="1:7" ht="18.600000000000001" thickBot="1">
      <c r="A619" s="180"/>
      <c r="B619" s="127" t="s">
        <v>149</v>
      </c>
      <c r="C619" s="154"/>
      <c r="D619" s="154"/>
      <c r="E619" s="47" t="s">
        <v>150</v>
      </c>
      <c r="F619" s="172">
        <f>SUM(F543:F618)</f>
        <v>0</v>
      </c>
      <c r="G619" s="90"/>
    </row>
    <row r="620" spans="1:7" ht="18.600000000000001" thickTop="1">
      <c r="A620" s="181"/>
      <c r="F620" s="173"/>
      <c r="G620" s="90"/>
    </row>
    <row r="621" spans="1:7">
      <c r="A621" s="107">
        <v>8</v>
      </c>
      <c r="B621" s="6" t="s">
        <v>499</v>
      </c>
      <c r="C621" s="33"/>
      <c r="D621" s="141"/>
      <c r="E621" s="106"/>
      <c r="F621" s="173"/>
      <c r="G621" s="90"/>
    </row>
    <row r="622" spans="1:7">
      <c r="A622" s="182"/>
      <c r="B622" s="136"/>
      <c r="C622" s="68"/>
      <c r="D622" s="151"/>
      <c r="E622" s="128"/>
      <c r="F622" s="174"/>
      <c r="G622" s="90"/>
    </row>
    <row r="623" spans="1:7">
      <c r="A623" s="179">
        <v>8.1</v>
      </c>
      <c r="B623" s="45" t="s">
        <v>500</v>
      </c>
      <c r="C623" s="68"/>
      <c r="D623" s="142"/>
      <c r="E623" s="128"/>
      <c r="F623" s="174"/>
      <c r="G623" s="90"/>
    </row>
    <row r="624" spans="1:7">
      <c r="A624" s="179"/>
      <c r="B624" s="65"/>
      <c r="C624" s="64"/>
      <c r="D624" s="142"/>
      <c r="E624" s="128"/>
      <c r="F624" s="174"/>
      <c r="G624" s="90"/>
    </row>
    <row r="625" spans="1:7">
      <c r="A625" s="179" t="s">
        <v>501</v>
      </c>
      <c r="B625" s="65" t="s">
        <v>502</v>
      </c>
      <c r="C625" s="64" t="s">
        <v>35</v>
      </c>
      <c r="D625" s="140">
        <v>1</v>
      </c>
      <c r="E625" s="57"/>
      <c r="F625" s="174">
        <f>D625*E625</f>
        <v>0</v>
      </c>
      <c r="G625" s="90"/>
    </row>
    <row r="626" spans="1:7">
      <c r="A626" s="179"/>
      <c r="B626" s="40"/>
      <c r="C626" s="63"/>
      <c r="D626" s="142"/>
      <c r="E626" s="57"/>
      <c r="F626" s="174"/>
      <c r="G626" s="90"/>
    </row>
    <row r="627" spans="1:7" ht="36">
      <c r="A627" s="179" t="s">
        <v>503</v>
      </c>
      <c r="B627" s="40" t="s">
        <v>504</v>
      </c>
      <c r="C627" s="86" t="s">
        <v>35</v>
      </c>
      <c r="D627" s="142">
        <v>1</v>
      </c>
      <c r="E627" s="57"/>
      <c r="F627" s="174">
        <f>D627*E627</f>
        <v>0</v>
      </c>
      <c r="G627" s="90"/>
    </row>
    <row r="628" spans="1:7">
      <c r="A628" s="179"/>
      <c r="B628" s="65"/>
      <c r="C628" s="64"/>
      <c r="D628" s="142"/>
      <c r="E628" s="128"/>
      <c r="F628" s="174"/>
      <c r="G628" s="90"/>
    </row>
    <row r="629" spans="1:7">
      <c r="A629" s="179" t="s">
        <v>505</v>
      </c>
      <c r="B629" s="65" t="s">
        <v>740</v>
      </c>
      <c r="C629" s="64" t="s">
        <v>35</v>
      </c>
      <c r="D629" s="140">
        <v>1</v>
      </c>
      <c r="E629" s="57"/>
      <c r="F629" s="174">
        <f>D629*E629</f>
        <v>0</v>
      </c>
      <c r="G629" s="90"/>
    </row>
    <row r="630" spans="1:7">
      <c r="A630" s="179"/>
      <c r="B630" s="59"/>
      <c r="C630" s="68"/>
      <c r="D630" s="142"/>
      <c r="E630" s="128"/>
      <c r="F630" s="174"/>
      <c r="G630" s="90"/>
    </row>
    <row r="631" spans="1:7">
      <c r="B631" s="198" t="s">
        <v>506</v>
      </c>
      <c r="E631" s="128"/>
      <c r="F631" s="174"/>
      <c r="G631" s="90"/>
    </row>
    <row r="632" spans="1:7">
      <c r="A632" s="179"/>
      <c r="B632" s="59"/>
      <c r="C632" s="68"/>
      <c r="D632" s="142"/>
      <c r="E632" s="128"/>
      <c r="F632" s="174"/>
      <c r="G632" s="90"/>
    </row>
    <row r="633" spans="1:7">
      <c r="A633" s="179"/>
      <c r="B633" s="197" t="s">
        <v>507</v>
      </c>
      <c r="C633" s="68"/>
      <c r="D633" s="142"/>
      <c r="E633" s="128"/>
      <c r="F633" s="174"/>
      <c r="G633" s="90"/>
    </row>
    <row r="634" spans="1:7">
      <c r="A634" s="179"/>
      <c r="B634" s="59"/>
      <c r="C634" s="68"/>
      <c r="D634" s="142"/>
      <c r="E634" s="128"/>
      <c r="F634" s="174"/>
      <c r="G634" s="90"/>
    </row>
    <row r="635" spans="1:7">
      <c r="A635" s="179" t="s">
        <v>508</v>
      </c>
      <c r="B635" s="59" t="s">
        <v>509</v>
      </c>
      <c r="C635" s="68" t="s">
        <v>176</v>
      </c>
      <c r="D635" s="142">
        <v>2</v>
      </c>
      <c r="E635" s="128"/>
      <c r="F635" s="174">
        <f>D635*E635</f>
        <v>0</v>
      </c>
      <c r="G635" s="90"/>
    </row>
    <row r="636" spans="1:7">
      <c r="A636" s="179"/>
      <c r="B636" s="59"/>
      <c r="C636" s="68"/>
      <c r="D636" s="142"/>
      <c r="E636" s="128"/>
      <c r="F636" s="174"/>
      <c r="G636" s="90"/>
    </row>
    <row r="637" spans="1:7">
      <c r="A637" s="179" t="s">
        <v>510</v>
      </c>
      <c r="B637" s="59" t="s">
        <v>511</v>
      </c>
      <c r="C637" s="68" t="s">
        <v>176</v>
      </c>
      <c r="D637" s="142">
        <v>5</v>
      </c>
      <c r="E637" s="128"/>
      <c r="F637" s="174">
        <f>D637*E637</f>
        <v>0</v>
      </c>
      <c r="G637" s="90"/>
    </row>
    <row r="638" spans="1:7">
      <c r="A638" s="179"/>
      <c r="B638" s="59"/>
      <c r="C638" s="68"/>
      <c r="D638" s="142"/>
      <c r="E638" s="128"/>
      <c r="F638" s="174"/>
      <c r="G638" s="90"/>
    </row>
    <row r="639" spans="1:7">
      <c r="A639" s="179" t="s">
        <v>512</v>
      </c>
      <c r="B639" s="59" t="s">
        <v>513</v>
      </c>
      <c r="C639" s="68" t="s">
        <v>176</v>
      </c>
      <c r="D639" s="142">
        <v>1</v>
      </c>
      <c r="E639" s="128"/>
      <c r="F639" s="174">
        <f>D639*E639</f>
        <v>0</v>
      </c>
      <c r="G639" s="90"/>
    </row>
    <row r="640" spans="1:7">
      <c r="A640" s="179"/>
      <c r="B640" s="65"/>
      <c r="C640" s="64"/>
      <c r="D640" s="142"/>
      <c r="E640" s="128"/>
      <c r="F640" s="174"/>
      <c r="G640" s="90"/>
    </row>
    <row r="641" spans="1:7">
      <c r="A641" s="179" t="s">
        <v>514</v>
      </c>
      <c r="B641" s="56" t="s">
        <v>515</v>
      </c>
      <c r="C641" s="63" t="s">
        <v>176</v>
      </c>
      <c r="D641" s="140">
        <v>2</v>
      </c>
      <c r="E641" s="57"/>
      <c r="F641" s="174">
        <f>D641*E641</f>
        <v>0</v>
      </c>
      <c r="G641" s="90"/>
    </row>
    <row r="642" spans="1:7">
      <c r="A642" s="179"/>
      <c r="B642" s="56"/>
      <c r="C642" s="63"/>
      <c r="D642" s="140"/>
      <c r="E642" s="57"/>
      <c r="F642" s="174"/>
      <c r="G642" s="90"/>
    </row>
    <row r="643" spans="1:7">
      <c r="A643" s="179" t="s">
        <v>516</v>
      </c>
      <c r="B643" s="21" t="s">
        <v>517</v>
      </c>
      <c r="C643" s="63" t="s">
        <v>176</v>
      </c>
      <c r="D643" s="140">
        <v>2</v>
      </c>
      <c r="E643" s="57"/>
      <c r="F643" s="174">
        <f>D643*E643</f>
        <v>0</v>
      </c>
      <c r="G643" s="90"/>
    </row>
    <row r="644" spans="1:7">
      <c r="A644" s="179"/>
      <c r="B644" s="59"/>
      <c r="C644" s="68"/>
      <c r="D644" s="142"/>
      <c r="E644" s="128"/>
      <c r="F644" s="174"/>
      <c r="G644" s="90"/>
    </row>
    <row r="645" spans="1:7">
      <c r="A645" s="179" t="s">
        <v>518</v>
      </c>
      <c r="B645" s="59" t="s">
        <v>519</v>
      </c>
      <c r="C645" s="68" t="s">
        <v>176</v>
      </c>
      <c r="D645" s="142">
        <v>1</v>
      </c>
      <c r="E645" s="128"/>
      <c r="F645" s="174">
        <f>D645*E645</f>
        <v>0</v>
      </c>
      <c r="G645" s="90"/>
    </row>
    <row r="646" spans="1:7">
      <c r="A646" s="179"/>
      <c r="B646" s="59"/>
      <c r="C646" s="68"/>
      <c r="D646" s="142"/>
      <c r="E646" s="128"/>
      <c r="F646" s="174"/>
      <c r="G646" s="90"/>
    </row>
    <row r="647" spans="1:7">
      <c r="A647" s="179"/>
      <c r="B647" s="199" t="s">
        <v>520</v>
      </c>
      <c r="C647" s="12"/>
      <c r="D647" s="142"/>
      <c r="E647" s="128"/>
      <c r="F647" s="174"/>
      <c r="G647" s="90"/>
    </row>
    <row r="648" spans="1:7">
      <c r="A648" s="179"/>
      <c r="B648" s="40"/>
      <c r="C648" s="63"/>
      <c r="D648" s="142"/>
      <c r="E648" s="128"/>
      <c r="F648" s="174"/>
      <c r="G648" s="90"/>
    </row>
    <row r="649" spans="1:7">
      <c r="A649" s="179" t="s">
        <v>521</v>
      </c>
      <c r="B649" s="21" t="s">
        <v>522</v>
      </c>
      <c r="C649" s="63" t="s">
        <v>247</v>
      </c>
      <c r="D649" s="142">
        <v>8</v>
      </c>
      <c r="E649" s="128"/>
      <c r="F649" s="174">
        <f>D649*E649</f>
        <v>0</v>
      </c>
      <c r="G649" s="90"/>
    </row>
    <row r="650" spans="1:7">
      <c r="A650" s="179"/>
      <c r="B650" s="40"/>
      <c r="C650" s="63"/>
      <c r="D650" s="142"/>
      <c r="E650" s="128"/>
      <c r="F650" s="174"/>
      <c r="G650" s="90"/>
    </row>
    <row r="651" spans="1:7">
      <c r="A651" s="179" t="s">
        <v>523</v>
      </c>
      <c r="B651" s="40" t="s">
        <v>524</v>
      </c>
      <c r="C651" s="63" t="s">
        <v>247</v>
      </c>
      <c r="D651" s="142">
        <v>130</v>
      </c>
      <c r="E651" s="128"/>
      <c r="F651" s="174">
        <f>D651*E651</f>
        <v>0</v>
      </c>
      <c r="G651" s="90"/>
    </row>
    <row r="652" spans="1:7">
      <c r="A652" s="179"/>
      <c r="B652" s="40"/>
      <c r="C652" s="63"/>
      <c r="D652" s="142"/>
      <c r="E652" s="128"/>
      <c r="F652" s="174"/>
      <c r="G652" s="90"/>
    </row>
    <row r="653" spans="1:7">
      <c r="A653" s="179" t="s">
        <v>525</v>
      </c>
      <c r="B653" s="40" t="s">
        <v>526</v>
      </c>
      <c r="C653" s="63" t="s">
        <v>247</v>
      </c>
      <c r="D653" s="142">
        <v>135</v>
      </c>
      <c r="E653" s="128"/>
      <c r="F653" s="174">
        <f>D653*E653</f>
        <v>0</v>
      </c>
      <c r="G653" s="90"/>
    </row>
    <row r="654" spans="1:7">
      <c r="A654" s="179"/>
      <c r="B654" s="40"/>
      <c r="C654" s="63"/>
      <c r="D654" s="142"/>
      <c r="E654" s="128"/>
      <c r="F654" s="174"/>
      <c r="G654" s="90"/>
    </row>
    <row r="655" spans="1:7">
      <c r="A655" s="179"/>
      <c r="B655" s="199" t="s">
        <v>527</v>
      </c>
      <c r="C655" s="63"/>
      <c r="D655" s="142"/>
      <c r="E655" s="128"/>
      <c r="F655" s="174"/>
      <c r="G655" s="90"/>
    </row>
    <row r="656" spans="1:7">
      <c r="A656" s="179"/>
      <c r="B656" s="40"/>
      <c r="C656" s="63"/>
      <c r="D656" s="142"/>
      <c r="E656" s="128"/>
      <c r="F656" s="174"/>
      <c r="G656" s="90"/>
    </row>
    <row r="657" spans="1:7">
      <c r="A657" s="179" t="s">
        <v>528</v>
      </c>
      <c r="B657" s="40" t="s">
        <v>529</v>
      </c>
      <c r="C657" s="63" t="s">
        <v>176</v>
      </c>
      <c r="D657" s="142">
        <v>8</v>
      </c>
      <c r="E657" s="128"/>
      <c r="F657" s="174">
        <f>D657*E657</f>
        <v>0</v>
      </c>
      <c r="G657" s="90"/>
    </row>
    <row r="658" spans="1:7">
      <c r="A658" s="179"/>
      <c r="B658" s="40"/>
      <c r="C658" s="63"/>
      <c r="D658" s="142"/>
      <c r="E658" s="128"/>
      <c r="F658" s="174"/>
      <c r="G658" s="90"/>
    </row>
    <row r="659" spans="1:7">
      <c r="A659" s="179" t="s">
        <v>530</v>
      </c>
      <c r="B659" s="2" t="s">
        <v>531</v>
      </c>
      <c r="C659" s="63" t="s">
        <v>176</v>
      </c>
      <c r="D659" s="142">
        <v>8</v>
      </c>
      <c r="E659" s="128"/>
      <c r="F659" s="174">
        <f>D659*E659</f>
        <v>0</v>
      </c>
      <c r="G659" s="90"/>
    </row>
    <row r="660" spans="1:7">
      <c r="A660" s="179"/>
      <c r="B660" s="40"/>
      <c r="C660" s="63"/>
      <c r="D660" s="142"/>
      <c r="E660" s="128"/>
      <c r="F660" s="174"/>
      <c r="G660" s="90"/>
    </row>
    <row r="661" spans="1:7">
      <c r="A661" s="179" t="s">
        <v>532</v>
      </c>
      <c r="B661" s="2" t="s">
        <v>533</v>
      </c>
      <c r="C661" s="63" t="s">
        <v>176</v>
      </c>
      <c r="D661" s="142">
        <v>41</v>
      </c>
      <c r="E661" s="128"/>
      <c r="F661" s="174">
        <f>D661*E661</f>
        <v>0</v>
      </c>
      <c r="G661" s="90"/>
    </row>
    <row r="662" spans="1:7">
      <c r="A662" s="179"/>
      <c r="B662" s="40"/>
      <c r="C662" s="63"/>
      <c r="D662" s="142"/>
      <c r="E662" s="128"/>
      <c r="F662" s="174"/>
      <c r="G662" s="90"/>
    </row>
    <row r="663" spans="1:7">
      <c r="A663" s="179" t="s">
        <v>534</v>
      </c>
      <c r="B663" s="40" t="s">
        <v>535</v>
      </c>
      <c r="C663" s="63" t="s">
        <v>176</v>
      </c>
      <c r="D663" s="142">
        <v>8</v>
      </c>
      <c r="E663" s="128"/>
      <c r="F663" s="174">
        <f>D663*E663</f>
        <v>0</v>
      </c>
      <c r="G663" s="90"/>
    </row>
    <row r="664" spans="1:7">
      <c r="A664" s="179"/>
      <c r="B664" s="40"/>
      <c r="C664" s="63"/>
      <c r="D664" s="142"/>
      <c r="E664" s="128"/>
      <c r="F664" s="174"/>
      <c r="G664" s="90"/>
    </row>
    <row r="665" spans="1:7">
      <c r="A665" s="179" t="s">
        <v>536</v>
      </c>
      <c r="B665" s="40" t="s">
        <v>537</v>
      </c>
      <c r="C665" s="63" t="s">
        <v>176</v>
      </c>
      <c r="D665" s="142">
        <v>37</v>
      </c>
      <c r="E665" s="128"/>
      <c r="F665" s="174">
        <f>D665*E665</f>
        <v>0</v>
      </c>
      <c r="G665" s="90"/>
    </row>
    <row r="666" spans="1:7">
      <c r="A666" s="179"/>
      <c r="B666" s="40"/>
      <c r="C666" s="63"/>
      <c r="D666" s="142"/>
      <c r="E666" s="128"/>
      <c r="F666" s="174"/>
      <c r="G666" s="90"/>
    </row>
    <row r="667" spans="1:7">
      <c r="A667" s="179"/>
      <c r="B667" s="199" t="s">
        <v>538</v>
      </c>
      <c r="C667" s="63"/>
      <c r="D667" s="142"/>
      <c r="E667" s="128"/>
      <c r="F667" s="174"/>
      <c r="G667" s="90"/>
    </row>
    <row r="668" spans="1:7">
      <c r="A668" s="179"/>
      <c r="B668" s="40"/>
      <c r="C668" s="63"/>
      <c r="D668" s="142"/>
      <c r="E668" s="128"/>
      <c r="F668" s="174"/>
      <c r="G668" s="90"/>
    </row>
    <row r="669" spans="1:7">
      <c r="A669" s="179" t="s">
        <v>539</v>
      </c>
      <c r="B669" s="58" t="s">
        <v>540</v>
      </c>
      <c r="C669" s="63" t="s">
        <v>176</v>
      </c>
      <c r="D669" s="142">
        <v>5</v>
      </c>
      <c r="E669" s="128"/>
      <c r="F669" s="174">
        <f>D669*E669</f>
        <v>0</v>
      </c>
      <c r="G669" s="90"/>
    </row>
    <row r="670" spans="1:7">
      <c r="A670" s="179"/>
      <c r="B670" s="58"/>
      <c r="C670" s="63"/>
      <c r="D670" s="142"/>
      <c r="E670" s="128"/>
      <c r="F670" s="174"/>
      <c r="G670" s="90"/>
    </row>
    <row r="671" spans="1:7">
      <c r="A671" s="179" t="s">
        <v>541</v>
      </c>
      <c r="B671" s="58" t="s">
        <v>542</v>
      </c>
      <c r="C671" s="63" t="s">
        <v>176</v>
      </c>
      <c r="D671" s="142">
        <v>7</v>
      </c>
      <c r="E671" s="128"/>
      <c r="F671" s="174">
        <f>D671*E671</f>
        <v>0</v>
      </c>
      <c r="G671" s="90"/>
    </row>
    <row r="672" spans="1:7">
      <c r="A672" s="179"/>
      <c r="B672" s="58"/>
      <c r="C672" s="63"/>
      <c r="D672" s="142"/>
      <c r="E672" s="128"/>
      <c r="F672" s="174"/>
      <c r="G672" s="90"/>
    </row>
    <row r="673" spans="1:7">
      <c r="A673" s="179" t="s">
        <v>543</v>
      </c>
      <c r="B673" s="58" t="s">
        <v>544</v>
      </c>
      <c r="C673" s="63" t="s">
        <v>176</v>
      </c>
      <c r="D673" s="142">
        <v>2</v>
      </c>
      <c r="E673" s="128"/>
      <c r="F673" s="174">
        <f>D673*E673</f>
        <v>0</v>
      </c>
      <c r="G673" s="90"/>
    </row>
    <row r="674" spans="1:7">
      <c r="A674" s="179"/>
      <c r="B674" s="40"/>
      <c r="C674" s="63"/>
      <c r="D674" s="142"/>
      <c r="E674" s="128"/>
      <c r="F674" s="174"/>
      <c r="G674" s="90"/>
    </row>
    <row r="675" spans="1:7">
      <c r="A675" s="179"/>
      <c r="B675" s="199" t="s">
        <v>545</v>
      </c>
      <c r="C675" s="63"/>
      <c r="D675" s="142"/>
      <c r="E675" s="128"/>
      <c r="F675" s="174"/>
      <c r="G675" s="90"/>
    </row>
    <row r="676" spans="1:7">
      <c r="A676" s="179"/>
      <c r="B676" s="40"/>
      <c r="C676" s="63"/>
      <c r="D676" s="142"/>
      <c r="E676" s="128"/>
      <c r="F676" s="174"/>
      <c r="G676" s="90"/>
    </row>
    <row r="677" spans="1:7">
      <c r="A677" s="179" t="s">
        <v>546</v>
      </c>
      <c r="B677" s="40" t="s">
        <v>547</v>
      </c>
      <c r="C677" s="63" t="s">
        <v>247</v>
      </c>
      <c r="D677" s="142">
        <v>8</v>
      </c>
      <c r="E677" s="128"/>
      <c r="F677" s="174">
        <f>D677*E677</f>
        <v>0</v>
      </c>
      <c r="G677" s="90"/>
    </row>
    <row r="678" spans="1:7">
      <c r="A678" s="179"/>
      <c r="B678" s="40"/>
      <c r="C678" s="63"/>
      <c r="D678" s="142"/>
      <c r="E678" s="128"/>
      <c r="F678" s="174"/>
      <c r="G678" s="90"/>
    </row>
    <row r="679" spans="1:7">
      <c r="A679" s="179" t="s">
        <v>548</v>
      </c>
      <c r="B679" s="40" t="s">
        <v>549</v>
      </c>
      <c r="C679" s="63" t="s">
        <v>247</v>
      </c>
      <c r="D679" s="142">
        <v>131</v>
      </c>
      <c r="E679" s="128"/>
      <c r="F679" s="174">
        <f>D679*E679</f>
        <v>0</v>
      </c>
      <c r="G679" s="90"/>
    </row>
    <row r="680" spans="1:7">
      <c r="A680" s="179"/>
      <c r="B680" s="40"/>
      <c r="C680" s="63"/>
      <c r="D680" s="142"/>
      <c r="E680" s="128"/>
      <c r="F680" s="174"/>
      <c r="G680" s="90"/>
    </row>
    <row r="681" spans="1:7">
      <c r="A681" s="179" t="s">
        <v>550</v>
      </c>
      <c r="B681" s="40" t="s">
        <v>549</v>
      </c>
      <c r="C681" s="63" t="s">
        <v>247</v>
      </c>
      <c r="D681" s="142">
        <v>135</v>
      </c>
      <c r="E681" s="128"/>
      <c r="F681" s="174">
        <f>D681*E681</f>
        <v>0</v>
      </c>
      <c r="G681" s="90"/>
    </row>
    <row r="682" spans="1:7">
      <c r="A682" s="179"/>
      <c r="B682" s="40"/>
      <c r="C682" s="63"/>
      <c r="D682" s="142"/>
      <c r="E682" s="128"/>
      <c r="F682" s="174"/>
      <c r="G682" s="90"/>
    </row>
    <row r="683" spans="1:7">
      <c r="A683" s="179"/>
      <c r="B683" s="199" t="s">
        <v>551</v>
      </c>
      <c r="C683" s="63"/>
      <c r="D683" s="142"/>
      <c r="E683" s="128"/>
      <c r="F683" s="174"/>
      <c r="G683" s="90"/>
    </row>
    <row r="684" spans="1:7">
      <c r="A684" s="179"/>
      <c r="B684" s="40"/>
      <c r="C684" s="63"/>
      <c r="D684" s="142"/>
      <c r="E684" s="128"/>
      <c r="F684" s="174"/>
      <c r="G684" s="90"/>
    </row>
    <row r="685" spans="1:7">
      <c r="A685" s="179" t="s">
        <v>552</v>
      </c>
      <c r="B685" s="40" t="s">
        <v>553</v>
      </c>
      <c r="C685" s="63" t="s">
        <v>247</v>
      </c>
      <c r="D685" s="142">
        <v>15</v>
      </c>
      <c r="E685" s="128"/>
      <c r="F685" s="174">
        <f>D685*E685</f>
        <v>0</v>
      </c>
      <c r="G685" s="90"/>
    </row>
    <row r="686" spans="1:7">
      <c r="A686" s="179"/>
      <c r="B686" s="40"/>
      <c r="C686" s="63"/>
      <c r="D686" s="142"/>
      <c r="E686" s="128"/>
      <c r="F686" s="174"/>
      <c r="G686" s="90"/>
    </row>
    <row r="687" spans="1:7">
      <c r="A687" s="179" t="s">
        <v>554</v>
      </c>
      <c r="B687" s="40" t="s">
        <v>555</v>
      </c>
      <c r="C687" s="63" t="s">
        <v>247</v>
      </c>
      <c r="D687" s="142">
        <v>4</v>
      </c>
      <c r="E687" s="128"/>
      <c r="F687" s="174">
        <f>D687*E687</f>
        <v>0</v>
      </c>
      <c r="G687" s="90"/>
    </row>
    <row r="688" spans="1:7">
      <c r="A688" s="179"/>
      <c r="B688" s="40"/>
      <c r="C688" s="63"/>
      <c r="D688" s="142"/>
      <c r="E688" s="128"/>
      <c r="F688" s="174"/>
      <c r="G688" s="90"/>
    </row>
    <row r="689" spans="1:7">
      <c r="A689" s="179" t="s">
        <v>556</v>
      </c>
      <c r="B689" s="40" t="s">
        <v>557</v>
      </c>
      <c r="C689" s="63" t="s">
        <v>247</v>
      </c>
      <c r="D689" s="142">
        <v>4</v>
      </c>
      <c r="E689" s="128"/>
      <c r="F689" s="174">
        <f>D689*E689</f>
        <v>0</v>
      </c>
      <c r="G689" s="90"/>
    </row>
    <row r="690" spans="1:7">
      <c r="A690" s="179"/>
      <c r="B690" s="40"/>
      <c r="C690" s="63"/>
      <c r="D690" s="142"/>
      <c r="E690" s="128"/>
      <c r="F690" s="174"/>
      <c r="G690" s="90"/>
    </row>
    <row r="691" spans="1:7">
      <c r="A691" s="179" t="s">
        <v>558</v>
      </c>
      <c r="B691" s="40" t="s">
        <v>559</v>
      </c>
      <c r="C691" s="63" t="s">
        <v>247</v>
      </c>
      <c r="D691" s="142">
        <v>5</v>
      </c>
      <c r="E691" s="128"/>
      <c r="F691" s="174">
        <f>D691*E691</f>
        <v>0</v>
      </c>
      <c r="G691" s="90"/>
    </row>
    <row r="692" spans="1:7">
      <c r="A692" s="179"/>
      <c r="B692" s="40"/>
      <c r="C692" s="63"/>
      <c r="D692" s="142"/>
      <c r="E692" s="128"/>
      <c r="F692" s="174"/>
      <c r="G692" s="90"/>
    </row>
    <row r="693" spans="1:7">
      <c r="A693" s="179"/>
      <c r="B693" s="199" t="s">
        <v>560</v>
      </c>
      <c r="C693" s="63"/>
      <c r="D693" s="142"/>
      <c r="E693" s="128"/>
      <c r="F693" s="174"/>
      <c r="G693" s="90"/>
    </row>
    <row r="694" spans="1:7">
      <c r="A694" s="179"/>
      <c r="B694" s="40"/>
      <c r="C694" s="63"/>
      <c r="D694" s="142"/>
      <c r="E694" s="128"/>
      <c r="F694" s="174"/>
      <c r="G694" s="90"/>
    </row>
    <row r="695" spans="1:7">
      <c r="A695" s="179" t="s">
        <v>561</v>
      </c>
      <c r="B695" s="40" t="s">
        <v>562</v>
      </c>
      <c r="C695" s="63" t="s">
        <v>176</v>
      </c>
      <c r="D695" s="142">
        <v>1</v>
      </c>
      <c r="E695" s="128"/>
      <c r="F695" s="174">
        <f>D695*E695</f>
        <v>0</v>
      </c>
      <c r="G695" s="90"/>
    </row>
    <row r="696" spans="1:7">
      <c r="A696" s="179"/>
      <c r="B696" s="40"/>
      <c r="C696" s="63"/>
      <c r="D696" s="142"/>
      <c r="E696" s="128"/>
      <c r="F696" s="174"/>
      <c r="G696" s="90"/>
    </row>
    <row r="697" spans="1:7">
      <c r="A697" s="179" t="s">
        <v>563</v>
      </c>
      <c r="B697" s="40" t="s">
        <v>564</v>
      </c>
      <c r="C697" s="63" t="s">
        <v>176</v>
      </c>
      <c r="D697" s="142">
        <v>2</v>
      </c>
      <c r="E697" s="128"/>
      <c r="F697" s="174">
        <f>D697*E697</f>
        <v>0</v>
      </c>
      <c r="G697" s="90"/>
    </row>
    <row r="698" spans="1:7">
      <c r="A698" s="179"/>
      <c r="B698" s="40"/>
      <c r="C698" s="63"/>
      <c r="D698" s="142"/>
      <c r="E698" s="128"/>
      <c r="F698" s="174"/>
      <c r="G698" s="90"/>
    </row>
    <row r="699" spans="1:7">
      <c r="A699" s="179"/>
      <c r="B699" s="199" t="s">
        <v>565</v>
      </c>
      <c r="C699" s="63"/>
      <c r="D699" s="142"/>
      <c r="E699" s="128"/>
      <c r="F699" s="174"/>
      <c r="G699" s="90"/>
    </row>
    <row r="700" spans="1:7">
      <c r="A700" s="179"/>
      <c r="B700" s="40"/>
      <c r="C700" s="63"/>
      <c r="D700" s="142"/>
      <c r="E700" s="128"/>
      <c r="F700" s="174"/>
      <c r="G700" s="90"/>
    </row>
    <row r="701" spans="1:7">
      <c r="A701" s="179" t="s">
        <v>566</v>
      </c>
      <c r="B701" s="40" t="s">
        <v>567</v>
      </c>
      <c r="C701" s="63" t="s">
        <v>176</v>
      </c>
      <c r="D701" s="142">
        <v>1</v>
      </c>
      <c r="E701" s="128"/>
      <c r="F701" s="174">
        <f>D701*E701</f>
        <v>0</v>
      </c>
      <c r="G701" s="90"/>
    </row>
    <row r="702" spans="1:7">
      <c r="A702" s="179"/>
      <c r="B702" s="40"/>
      <c r="C702" s="63"/>
      <c r="D702" s="142"/>
      <c r="E702" s="128"/>
      <c r="F702" s="174"/>
      <c r="G702" s="90"/>
    </row>
    <row r="703" spans="1:7">
      <c r="A703" s="179" t="s">
        <v>568</v>
      </c>
      <c r="B703" s="40" t="s">
        <v>569</v>
      </c>
      <c r="C703" s="63" t="s">
        <v>176</v>
      </c>
      <c r="D703" s="142">
        <v>1</v>
      </c>
      <c r="E703" s="128"/>
      <c r="F703" s="174">
        <f>D703*E703</f>
        <v>0</v>
      </c>
      <c r="G703" s="90"/>
    </row>
    <row r="704" spans="1:7">
      <c r="A704" s="179"/>
      <c r="B704" s="40"/>
      <c r="C704" s="63"/>
      <c r="D704" s="142"/>
      <c r="E704" s="128"/>
      <c r="F704" s="174"/>
      <c r="G704" s="90"/>
    </row>
    <row r="705" spans="1:7">
      <c r="A705" s="179" t="s">
        <v>570</v>
      </c>
      <c r="B705" s="40" t="s">
        <v>571</v>
      </c>
      <c r="C705" s="63" t="s">
        <v>176</v>
      </c>
      <c r="D705" s="142">
        <v>1</v>
      </c>
      <c r="E705" s="128"/>
      <c r="F705" s="174">
        <f>D705*E705</f>
        <v>0</v>
      </c>
      <c r="G705" s="90"/>
    </row>
    <row r="706" spans="1:7">
      <c r="A706" s="179"/>
      <c r="B706" s="40"/>
      <c r="C706" s="63"/>
      <c r="D706" s="142"/>
      <c r="E706" s="128"/>
      <c r="F706" s="174"/>
      <c r="G706" s="90"/>
    </row>
    <row r="707" spans="1:7">
      <c r="A707" s="179" t="s">
        <v>572</v>
      </c>
      <c r="B707" s="40" t="s">
        <v>573</v>
      </c>
      <c r="C707" s="63" t="s">
        <v>176</v>
      </c>
      <c r="D707" s="142">
        <v>1</v>
      </c>
      <c r="E707" s="128"/>
      <c r="F707" s="174">
        <f>D707*E707</f>
        <v>0</v>
      </c>
      <c r="G707" s="90"/>
    </row>
    <row r="708" spans="1:7">
      <c r="A708" s="179"/>
      <c r="B708" s="40"/>
      <c r="C708" s="63"/>
      <c r="D708" s="142"/>
      <c r="E708" s="128"/>
      <c r="F708" s="174"/>
      <c r="G708" s="90"/>
    </row>
    <row r="709" spans="1:7">
      <c r="A709" s="179" t="s">
        <v>574</v>
      </c>
      <c r="B709" s="40" t="s">
        <v>575</v>
      </c>
      <c r="C709" s="63" t="s">
        <v>176</v>
      </c>
      <c r="D709" s="142">
        <v>1</v>
      </c>
      <c r="E709" s="128"/>
      <c r="F709" s="174">
        <f>D709*E709</f>
        <v>0</v>
      </c>
      <c r="G709" s="90"/>
    </row>
    <row r="710" spans="1:7">
      <c r="A710" s="179"/>
      <c r="B710" s="65"/>
      <c r="C710" s="64"/>
      <c r="D710" s="142"/>
      <c r="E710" s="128"/>
      <c r="F710" s="174"/>
      <c r="G710" s="90"/>
    </row>
    <row r="711" spans="1:7">
      <c r="A711" s="179"/>
      <c r="B711" s="200" t="s">
        <v>576</v>
      </c>
      <c r="C711" s="64"/>
      <c r="D711" s="142"/>
      <c r="E711" s="128"/>
      <c r="F711" s="174"/>
      <c r="G711" s="90"/>
    </row>
    <row r="712" spans="1:7">
      <c r="A712" s="179"/>
      <c r="B712" s="65"/>
      <c r="C712" s="64"/>
      <c r="D712" s="142"/>
      <c r="E712" s="128"/>
      <c r="F712" s="174"/>
      <c r="G712" s="90"/>
    </row>
    <row r="713" spans="1:7">
      <c r="A713" s="179" t="s">
        <v>577</v>
      </c>
      <c r="B713" s="60" t="s">
        <v>578</v>
      </c>
      <c r="C713" s="63" t="s">
        <v>176</v>
      </c>
      <c r="D713" s="140">
        <v>15</v>
      </c>
      <c r="E713" s="57"/>
      <c r="F713" s="174">
        <f>D713*E713</f>
        <v>0</v>
      </c>
      <c r="G713" s="90"/>
    </row>
    <row r="714" spans="1:7">
      <c r="A714" s="179"/>
      <c r="B714" s="56"/>
      <c r="C714" s="63"/>
      <c r="D714" s="140"/>
      <c r="E714" s="57"/>
      <c r="F714" s="174"/>
      <c r="G714" s="90"/>
    </row>
    <row r="715" spans="1:7">
      <c r="A715" s="179" t="s">
        <v>579</v>
      </c>
      <c r="B715" s="60" t="s">
        <v>580</v>
      </c>
      <c r="C715" s="63" t="s">
        <v>176</v>
      </c>
      <c r="D715" s="140">
        <v>10</v>
      </c>
      <c r="E715" s="57"/>
      <c r="F715" s="174">
        <f>D715*E715</f>
        <v>0</v>
      </c>
      <c r="G715" s="90"/>
    </row>
    <row r="716" spans="1:7">
      <c r="A716" s="179"/>
      <c r="B716" s="60"/>
      <c r="C716" s="63"/>
      <c r="D716" s="140"/>
      <c r="E716" s="57"/>
      <c r="F716" s="174"/>
      <c r="G716" s="90"/>
    </row>
    <row r="717" spans="1:7">
      <c r="A717" s="179" t="s">
        <v>581</v>
      </c>
      <c r="B717" s="60" t="s">
        <v>582</v>
      </c>
      <c r="C717" s="63" t="s">
        <v>176</v>
      </c>
      <c r="D717" s="140">
        <v>4</v>
      </c>
      <c r="E717" s="57"/>
      <c r="F717" s="174">
        <f>D717*E717</f>
        <v>0</v>
      </c>
      <c r="G717" s="90"/>
    </row>
    <row r="718" spans="1:7">
      <c r="A718" s="179"/>
      <c r="B718" s="56"/>
      <c r="C718" s="63"/>
      <c r="D718" s="140"/>
      <c r="E718" s="57"/>
      <c r="F718" s="174"/>
      <c r="G718" s="90"/>
    </row>
    <row r="719" spans="1:7">
      <c r="A719" s="179" t="s">
        <v>583</v>
      </c>
      <c r="B719" s="60" t="s">
        <v>584</v>
      </c>
      <c r="C719" s="63" t="s">
        <v>176</v>
      </c>
      <c r="D719" s="140">
        <v>1</v>
      </c>
      <c r="E719" s="57"/>
      <c r="F719" s="174">
        <f>D719*E719</f>
        <v>0</v>
      </c>
      <c r="G719" s="90"/>
    </row>
    <row r="720" spans="1:7">
      <c r="A720" s="179"/>
      <c r="B720" s="56"/>
      <c r="C720" s="63"/>
      <c r="D720" s="140"/>
      <c r="E720" s="57"/>
      <c r="F720" s="174"/>
      <c r="G720" s="90"/>
    </row>
    <row r="721" spans="1:7">
      <c r="A721" s="179" t="s">
        <v>585</v>
      </c>
      <c r="B721" s="60" t="s">
        <v>586</v>
      </c>
      <c r="C721" s="63" t="s">
        <v>176</v>
      </c>
      <c r="D721" s="140">
        <v>2</v>
      </c>
      <c r="E721" s="57"/>
      <c r="F721" s="174">
        <f>D721*E721</f>
        <v>0</v>
      </c>
      <c r="G721" s="90"/>
    </row>
    <row r="722" spans="1:7">
      <c r="A722" s="179"/>
      <c r="B722" s="56"/>
      <c r="C722" s="63"/>
      <c r="D722" s="140"/>
      <c r="E722" s="57"/>
      <c r="F722" s="174"/>
      <c r="G722" s="90"/>
    </row>
    <row r="723" spans="1:7">
      <c r="A723" s="179" t="s">
        <v>587</v>
      </c>
      <c r="B723" s="60" t="s">
        <v>588</v>
      </c>
      <c r="C723" s="63" t="s">
        <v>176</v>
      </c>
      <c r="D723" s="140">
        <v>14</v>
      </c>
      <c r="E723" s="57"/>
      <c r="F723" s="174">
        <f>D723*E723</f>
        <v>0</v>
      </c>
      <c r="G723" s="90"/>
    </row>
    <row r="724" spans="1:7">
      <c r="A724" s="179"/>
      <c r="B724" s="60"/>
      <c r="C724" s="63"/>
      <c r="D724" s="140"/>
      <c r="E724" s="57"/>
      <c r="F724" s="174"/>
      <c r="G724" s="90"/>
    </row>
    <row r="725" spans="1:7">
      <c r="A725" s="179" t="s">
        <v>589</v>
      </c>
      <c r="B725" s="60" t="s">
        <v>590</v>
      </c>
      <c r="C725" s="63" t="s">
        <v>176</v>
      </c>
      <c r="D725" s="140">
        <v>46</v>
      </c>
      <c r="E725" s="57"/>
      <c r="F725" s="174">
        <f>D725*E725</f>
        <v>0</v>
      </c>
      <c r="G725" s="90"/>
    </row>
    <row r="726" spans="1:7">
      <c r="A726" s="179"/>
      <c r="B726" s="60"/>
      <c r="C726" s="63"/>
      <c r="D726" s="140"/>
      <c r="E726" s="57"/>
      <c r="F726" s="174"/>
      <c r="G726" s="90"/>
    </row>
    <row r="727" spans="1:7">
      <c r="A727" s="179" t="s">
        <v>591</v>
      </c>
      <c r="B727" s="60" t="s">
        <v>592</v>
      </c>
      <c r="C727" s="63" t="s">
        <v>247</v>
      </c>
      <c r="D727" s="140">
        <v>80</v>
      </c>
      <c r="E727" s="57"/>
      <c r="F727" s="174">
        <f>D727*E727</f>
        <v>0</v>
      </c>
      <c r="G727" s="90"/>
    </row>
    <row r="728" spans="1:7">
      <c r="A728" s="179"/>
      <c r="B728" s="60"/>
      <c r="C728" s="63"/>
      <c r="D728" s="140"/>
      <c r="E728" s="57"/>
      <c r="F728" s="174"/>
      <c r="G728" s="90"/>
    </row>
    <row r="729" spans="1:7">
      <c r="A729" s="179" t="s">
        <v>593</v>
      </c>
      <c r="B729" s="21" t="s">
        <v>594</v>
      </c>
      <c r="C729" s="63" t="s">
        <v>176</v>
      </c>
      <c r="D729" s="140">
        <v>4</v>
      </c>
      <c r="E729" s="57"/>
      <c r="F729" s="174">
        <f>D729*E729</f>
        <v>0</v>
      </c>
      <c r="G729" s="90"/>
    </row>
    <row r="730" spans="1:7">
      <c r="A730" s="179"/>
      <c r="B730" s="21"/>
      <c r="C730" s="63"/>
      <c r="D730" s="140"/>
      <c r="E730" s="57"/>
      <c r="F730" s="174"/>
      <c r="G730" s="90"/>
    </row>
    <row r="731" spans="1:7">
      <c r="A731" s="179" t="s">
        <v>595</v>
      </c>
      <c r="B731" s="2" t="s">
        <v>596</v>
      </c>
      <c r="C731" s="63" t="s">
        <v>176</v>
      </c>
      <c r="D731" s="140">
        <v>23</v>
      </c>
      <c r="E731" s="57"/>
      <c r="F731" s="174">
        <f>D731*E731</f>
        <v>0</v>
      </c>
      <c r="G731" s="90"/>
    </row>
    <row r="732" spans="1:7">
      <c r="A732" s="179"/>
      <c r="B732" s="56"/>
      <c r="C732" s="63"/>
      <c r="D732" s="140"/>
      <c r="E732" s="57"/>
      <c r="F732" s="174"/>
      <c r="G732" s="90"/>
    </row>
    <row r="733" spans="1:7">
      <c r="A733" s="179" t="s">
        <v>597</v>
      </c>
      <c r="B733" s="56" t="s">
        <v>598</v>
      </c>
      <c r="C733" s="63" t="s">
        <v>176</v>
      </c>
      <c r="D733" s="140">
        <v>20</v>
      </c>
      <c r="E733" s="57"/>
      <c r="F733" s="174">
        <f>D733*E733</f>
        <v>0</v>
      </c>
      <c r="G733" s="90"/>
    </row>
    <row r="734" spans="1:7">
      <c r="A734" s="179"/>
      <c r="B734" s="40"/>
      <c r="C734" s="63"/>
      <c r="D734" s="142"/>
      <c r="E734" s="61"/>
      <c r="F734" s="174"/>
      <c r="G734" s="90"/>
    </row>
    <row r="735" spans="1:7">
      <c r="A735" s="179" t="s">
        <v>599</v>
      </c>
      <c r="B735" s="40" t="s">
        <v>600</v>
      </c>
      <c r="C735" s="63" t="s">
        <v>176</v>
      </c>
      <c r="D735" s="142">
        <v>1</v>
      </c>
      <c r="E735" s="57"/>
      <c r="F735" s="174">
        <f>D735*E735</f>
        <v>0</v>
      </c>
      <c r="G735" s="90"/>
    </row>
    <row r="736" spans="1:7">
      <c r="A736" s="180"/>
      <c r="B736" s="62"/>
      <c r="C736" s="63"/>
      <c r="E736" s="128"/>
      <c r="F736" s="174"/>
      <c r="G736" s="90"/>
    </row>
    <row r="737" spans="1:7">
      <c r="A737" s="180">
        <v>8.1999999999999993</v>
      </c>
      <c r="B737" s="62" t="s">
        <v>601</v>
      </c>
      <c r="C737" s="63"/>
      <c r="E737" s="128"/>
      <c r="F737" s="174"/>
      <c r="G737" s="90"/>
    </row>
    <row r="738" spans="1:7">
      <c r="A738" s="180"/>
      <c r="B738" s="62"/>
      <c r="C738" s="63"/>
      <c r="E738" s="128"/>
      <c r="F738" s="174"/>
      <c r="G738" s="90"/>
    </row>
    <row r="739" spans="1:7" ht="36">
      <c r="A739" s="179" t="s">
        <v>602</v>
      </c>
      <c r="B739" s="58" t="s">
        <v>603</v>
      </c>
      <c r="C739" s="63" t="s">
        <v>176</v>
      </c>
      <c r="D739" s="142">
        <v>1</v>
      </c>
      <c r="E739" s="57"/>
      <c r="F739" s="174">
        <f>D739*E739</f>
        <v>0</v>
      </c>
      <c r="G739" s="90"/>
    </row>
    <row r="740" spans="1:7">
      <c r="A740" s="179"/>
      <c r="B740" s="62"/>
      <c r="C740" s="63"/>
      <c r="E740" s="128"/>
      <c r="F740" s="174"/>
      <c r="G740" s="90"/>
    </row>
    <row r="741" spans="1:7">
      <c r="A741" s="248">
        <v>8.3000000000000007</v>
      </c>
      <c r="B741" s="62" t="str">
        <f>'[30] BOQ'!$B$8</f>
        <v>Fire protection</v>
      </c>
      <c r="C741" s="64"/>
      <c r="E741" s="128"/>
      <c r="F741" s="174"/>
      <c r="G741" s="90"/>
    </row>
    <row r="742" spans="1:7">
      <c r="A742" s="180"/>
      <c r="B742" s="58"/>
      <c r="C742" s="64"/>
      <c r="D742" s="25"/>
      <c r="E742" s="128"/>
      <c r="F742" s="174"/>
      <c r="G742" s="90"/>
    </row>
    <row r="743" spans="1:7">
      <c r="A743" s="179" t="s">
        <v>604</v>
      </c>
      <c r="B743" s="40" t="s">
        <v>605</v>
      </c>
      <c r="C743" s="86" t="s">
        <v>35</v>
      </c>
      <c r="D743" s="141">
        <v>1</v>
      </c>
      <c r="E743" s="57"/>
      <c r="F743" s="174">
        <f>D743*E743</f>
        <v>0</v>
      </c>
      <c r="G743" s="90"/>
    </row>
    <row r="744" spans="1:7">
      <c r="A744" s="179"/>
      <c r="B744" s="40"/>
      <c r="C744" s="63"/>
      <c r="D744" s="141"/>
      <c r="E744" s="57"/>
      <c r="F744" s="174"/>
      <c r="G744" s="90"/>
    </row>
    <row r="745" spans="1:7">
      <c r="A745" s="179" t="s">
        <v>606</v>
      </c>
      <c r="B745" s="2" t="s">
        <v>607</v>
      </c>
      <c r="C745" s="86" t="s">
        <v>35</v>
      </c>
      <c r="D745" s="141">
        <v>1</v>
      </c>
      <c r="E745" s="57"/>
      <c r="F745" s="174">
        <f>D745*E745</f>
        <v>0</v>
      </c>
      <c r="G745" s="90"/>
    </row>
    <row r="746" spans="1:7">
      <c r="A746" s="179"/>
      <c r="B746" s="58"/>
      <c r="C746" s="63"/>
      <c r="E746" s="128"/>
      <c r="F746" s="174"/>
      <c r="G746" s="90"/>
    </row>
    <row r="747" spans="1:7" s="37" customFormat="1" ht="18.600000000000001" thickBot="1">
      <c r="A747" s="180"/>
      <c r="B747" s="129" t="s">
        <v>149</v>
      </c>
      <c r="C747" s="15"/>
      <c r="D747" s="154"/>
      <c r="E747" s="47" t="s">
        <v>150</v>
      </c>
      <c r="F747" s="175">
        <f>SUM(F623:F746)</f>
        <v>0</v>
      </c>
      <c r="G747" s="54"/>
    </row>
    <row r="748" spans="1:7" ht="18.600000000000001" thickTop="1">
      <c r="A748" s="181"/>
      <c r="F748" s="167"/>
      <c r="G748" s="90"/>
    </row>
    <row r="749" spans="1:7">
      <c r="A749" s="107">
        <v>9</v>
      </c>
      <c r="B749" s="6" t="s">
        <v>608</v>
      </c>
      <c r="C749" s="33"/>
      <c r="D749" s="141"/>
      <c r="E749" s="46"/>
      <c r="F749" s="167"/>
      <c r="G749" s="90"/>
    </row>
    <row r="750" spans="1:7">
      <c r="A750" s="182"/>
      <c r="B750" s="4"/>
      <c r="D750" s="141"/>
      <c r="E750" s="130"/>
      <c r="F750" s="176"/>
      <c r="G750" s="90"/>
    </row>
    <row r="751" spans="1:7">
      <c r="A751" s="179">
        <v>9.1</v>
      </c>
      <c r="B751" s="38" t="s">
        <v>609</v>
      </c>
      <c r="D751" s="141"/>
      <c r="E751" s="130"/>
      <c r="F751" s="176"/>
      <c r="G751" s="90"/>
    </row>
    <row r="752" spans="1:7">
      <c r="A752" s="179"/>
      <c r="B752" s="4"/>
      <c r="D752" s="141"/>
      <c r="E752" s="130"/>
      <c r="F752" s="176"/>
      <c r="G752" s="90"/>
    </row>
    <row r="753" spans="1:7">
      <c r="A753" s="179" t="s">
        <v>610</v>
      </c>
      <c r="B753" s="32" t="s">
        <v>611</v>
      </c>
      <c r="C753" s="86" t="s">
        <v>35</v>
      </c>
      <c r="D753" s="141">
        <v>1</v>
      </c>
      <c r="E753" s="130"/>
      <c r="F753" s="176">
        <f>D753*E753</f>
        <v>0</v>
      </c>
      <c r="G753" s="90"/>
    </row>
    <row r="754" spans="1:7">
      <c r="A754" s="179"/>
      <c r="B754" s="4"/>
      <c r="D754" s="141"/>
      <c r="E754" s="130"/>
      <c r="F754" s="176"/>
      <c r="G754" s="90"/>
    </row>
    <row r="755" spans="1:7">
      <c r="A755" s="179"/>
      <c r="B755" s="195" t="s">
        <v>612</v>
      </c>
      <c r="D755" s="141"/>
      <c r="E755" s="130"/>
      <c r="F755" s="176"/>
      <c r="G755" s="90"/>
    </row>
    <row r="756" spans="1:7">
      <c r="A756" s="179"/>
      <c r="B756" s="4"/>
      <c r="D756" s="141"/>
      <c r="E756" s="130"/>
      <c r="F756" s="176"/>
      <c r="G756" s="90"/>
    </row>
    <row r="757" spans="1:7">
      <c r="A757" s="179"/>
      <c r="B757" s="201" t="s">
        <v>613</v>
      </c>
      <c r="D757" s="141"/>
      <c r="E757" s="130"/>
      <c r="F757" s="176"/>
      <c r="G757" s="90"/>
    </row>
    <row r="758" spans="1:7">
      <c r="A758" s="179"/>
      <c r="B758" s="4"/>
      <c r="D758" s="141"/>
      <c r="E758" s="130"/>
      <c r="F758" s="176"/>
      <c r="G758" s="90"/>
    </row>
    <row r="759" spans="1:7">
      <c r="A759" s="179" t="s">
        <v>614</v>
      </c>
      <c r="B759" s="32" t="s">
        <v>615</v>
      </c>
      <c r="C759" s="25" t="s">
        <v>176</v>
      </c>
      <c r="D759" s="141">
        <v>31</v>
      </c>
      <c r="E759" s="130"/>
      <c r="F759" s="176">
        <f>D759*E759</f>
        <v>0</v>
      </c>
      <c r="G759" s="90"/>
    </row>
    <row r="760" spans="1:7">
      <c r="A760" s="179"/>
      <c r="B760" s="32"/>
      <c r="D760" s="141"/>
      <c r="E760" s="130"/>
      <c r="F760" s="176"/>
      <c r="G760" s="90"/>
    </row>
    <row r="761" spans="1:7">
      <c r="A761" s="179" t="s">
        <v>614</v>
      </c>
      <c r="B761" s="4" t="s">
        <v>616</v>
      </c>
      <c r="C761" s="25" t="s">
        <v>176</v>
      </c>
      <c r="D761" s="141">
        <v>5</v>
      </c>
      <c r="E761" s="130"/>
      <c r="F761" s="176">
        <f>D761*E761</f>
        <v>0</v>
      </c>
      <c r="G761" s="90"/>
    </row>
    <row r="762" spans="1:7">
      <c r="A762" s="179"/>
      <c r="B762" s="4"/>
      <c r="D762" s="141"/>
      <c r="E762" s="130"/>
      <c r="F762" s="176"/>
      <c r="G762" s="90"/>
    </row>
    <row r="763" spans="1:7">
      <c r="A763" s="179" t="s">
        <v>617</v>
      </c>
      <c r="B763" s="4" t="s">
        <v>618</v>
      </c>
      <c r="C763" s="25" t="s">
        <v>176</v>
      </c>
      <c r="D763" s="141">
        <v>8</v>
      </c>
      <c r="E763" s="130"/>
      <c r="F763" s="176">
        <f>D763*E763</f>
        <v>0</v>
      </c>
      <c r="G763" s="90"/>
    </row>
    <row r="764" spans="1:7">
      <c r="A764" s="179"/>
      <c r="B764" s="4"/>
      <c r="D764" s="141"/>
      <c r="E764" s="130"/>
      <c r="F764" s="176"/>
      <c r="G764" s="90"/>
    </row>
    <row r="765" spans="1:7">
      <c r="A765" s="179" t="s">
        <v>619</v>
      </c>
      <c r="B765" s="32" t="s">
        <v>620</v>
      </c>
      <c r="C765" s="25" t="s">
        <v>176</v>
      </c>
      <c r="D765" s="141">
        <v>6</v>
      </c>
      <c r="E765" s="130"/>
      <c r="F765" s="176">
        <f>D765*E765</f>
        <v>0</v>
      </c>
      <c r="G765" s="90"/>
    </row>
    <row r="766" spans="1:7">
      <c r="A766" s="179"/>
      <c r="B766" s="32"/>
      <c r="D766" s="141"/>
      <c r="E766" s="130"/>
      <c r="F766" s="176"/>
      <c r="G766" s="90"/>
    </row>
    <row r="767" spans="1:7">
      <c r="A767" s="179"/>
      <c r="B767" s="202" t="s">
        <v>621</v>
      </c>
      <c r="D767" s="141"/>
      <c r="E767" s="130"/>
      <c r="F767" s="176"/>
      <c r="G767" s="90"/>
    </row>
    <row r="768" spans="1:7">
      <c r="A768" s="179"/>
      <c r="B768" s="32"/>
      <c r="D768" s="141"/>
      <c r="E768" s="130"/>
      <c r="F768" s="176"/>
      <c r="G768" s="90"/>
    </row>
    <row r="769" spans="1:7">
      <c r="A769" s="179" t="s">
        <v>622</v>
      </c>
      <c r="B769" s="32" t="s">
        <v>623</v>
      </c>
      <c r="C769" s="25" t="s">
        <v>176</v>
      </c>
      <c r="D769" s="141">
        <v>6</v>
      </c>
      <c r="E769" s="130"/>
      <c r="F769" s="176">
        <f>D769*E769</f>
        <v>0</v>
      </c>
      <c r="G769" s="90"/>
    </row>
    <row r="770" spans="1:7">
      <c r="A770" s="179"/>
      <c r="B770" s="32"/>
      <c r="D770" s="141"/>
      <c r="E770" s="130"/>
      <c r="F770" s="176"/>
      <c r="G770" s="90"/>
    </row>
    <row r="771" spans="1:7">
      <c r="A771" s="179" t="s">
        <v>624</v>
      </c>
      <c r="B771" s="4" t="s">
        <v>625</v>
      </c>
      <c r="C771" s="25" t="s">
        <v>176</v>
      </c>
      <c r="D771" s="141">
        <v>1</v>
      </c>
      <c r="E771" s="130"/>
      <c r="F771" s="176">
        <f>D771*E771</f>
        <v>0</v>
      </c>
      <c r="G771" s="90"/>
    </row>
    <row r="772" spans="1:7">
      <c r="A772" s="179"/>
      <c r="B772" s="4"/>
      <c r="D772" s="141"/>
      <c r="E772" s="130"/>
      <c r="F772" s="176"/>
      <c r="G772" s="90"/>
    </row>
    <row r="773" spans="1:7">
      <c r="A773" s="179" t="s">
        <v>626</v>
      </c>
      <c r="B773" s="32" t="s">
        <v>627</v>
      </c>
      <c r="C773" s="25" t="s">
        <v>247</v>
      </c>
      <c r="D773" s="141">
        <v>850</v>
      </c>
      <c r="E773" s="130"/>
      <c r="F773" s="176">
        <f>D773*E773</f>
        <v>0</v>
      </c>
      <c r="G773" s="90"/>
    </row>
    <row r="774" spans="1:7">
      <c r="A774" s="179"/>
      <c r="B774" s="32"/>
      <c r="D774" s="141"/>
      <c r="E774" s="130"/>
      <c r="F774" s="176"/>
      <c r="G774" s="90"/>
    </row>
    <row r="775" spans="1:7">
      <c r="A775" s="179" t="s">
        <v>628</v>
      </c>
      <c r="B775" s="4" t="s">
        <v>629</v>
      </c>
      <c r="C775" s="25" t="s">
        <v>176</v>
      </c>
      <c r="D775" s="141">
        <v>35</v>
      </c>
      <c r="E775" s="130"/>
      <c r="F775" s="176">
        <f>D775*E775</f>
        <v>0</v>
      </c>
      <c r="G775" s="90"/>
    </row>
    <row r="776" spans="1:7">
      <c r="A776" s="179"/>
      <c r="B776" s="177" t="s">
        <v>630</v>
      </c>
      <c r="C776" s="29"/>
      <c r="D776" s="143"/>
      <c r="E776" s="117"/>
      <c r="F776" s="176"/>
      <c r="G776" s="90"/>
    </row>
    <row r="777" spans="1:7">
      <c r="A777" s="179" t="s">
        <v>631</v>
      </c>
      <c r="B777" s="5" t="s">
        <v>632</v>
      </c>
      <c r="C777" s="86" t="s">
        <v>35</v>
      </c>
      <c r="D777" s="143">
        <v>1</v>
      </c>
      <c r="E777" s="117"/>
      <c r="F777" s="176">
        <f>D777*E777</f>
        <v>0</v>
      </c>
      <c r="G777" s="90"/>
    </row>
    <row r="778" spans="1:7">
      <c r="A778" s="179"/>
      <c r="B778" s="4"/>
      <c r="D778" s="141"/>
      <c r="E778" s="130"/>
      <c r="F778" s="176"/>
      <c r="G778" s="90"/>
    </row>
    <row r="779" spans="1:7">
      <c r="A779" s="180">
        <v>9.1999999999999993</v>
      </c>
      <c r="B779" s="38" t="s">
        <v>633</v>
      </c>
      <c r="C779" s="12"/>
      <c r="D779" s="140"/>
      <c r="E779" s="131"/>
      <c r="F779" s="176"/>
      <c r="G779" s="90"/>
    </row>
    <row r="780" spans="1:7">
      <c r="A780" s="180"/>
      <c r="B780" s="39"/>
      <c r="C780" s="12"/>
      <c r="D780" s="140"/>
      <c r="E780" s="131"/>
      <c r="F780" s="176"/>
      <c r="G780" s="90"/>
    </row>
    <row r="781" spans="1:7">
      <c r="A781" s="180" t="s">
        <v>634</v>
      </c>
      <c r="B781" s="39" t="s">
        <v>635</v>
      </c>
      <c r="C781" s="12" t="s">
        <v>35</v>
      </c>
      <c r="D781" s="140">
        <v>1</v>
      </c>
      <c r="E781" s="131"/>
      <c r="F781" s="176">
        <f>D781*E781</f>
        <v>0</v>
      </c>
      <c r="G781" s="90"/>
    </row>
    <row r="782" spans="1:7">
      <c r="A782" s="179"/>
      <c r="B782" s="4"/>
      <c r="D782" s="141"/>
      <c r="E782" s="130"/>
      <c r="F782" s="176"/>
      <c r="G782" s="90"/>
    </row>
    <row r="783" spans="1:7">
      <c r="A783" s="179"/>
      <c r="B783" s="195" t="s">
        <v>612</v>
      </c>
      <c r="D783" s="141"/>
      <c r="E783" s="130"/>
      <c r="F783" s="176"/>
      <c r="G783" s="90"/>
    </row>
    <row r="784" spans="1:7">
      <c r="A784" s="180"/>
      <c r="B784" s="39"/>
      <c r="C784" s="12"/>
      <c r="D784" s="140"/>
      <c r="E784" s="131"/>
      <c r="F784" s="176"/>
      <c r="G784" s="90"/>
    </row>
    <row r="785" spans="1:7">
      <c r="A785" s="180" t="s">
        <v>636</v>
      </c>
      <c r="B785" s="40" t="s">
        <v>637</v>
      </c>
      <c r="C785" s="68" t="s">
        <v>176</v>
      </c>
      <c r="D785" s="140">
        <v>28</v>
      </c>
      <c r="E785" s="131"/>
      <c r="F785" s="176">
        <f>D785*E785</f>
        <v>0</v>
      </c>
      <c r="G785" s="90"/>
    </row>
    <row r="786" spans="1:7">
      <c r="A786" s="180"/>
      <c r="B786" s="41"/>
      <c r="C786" s="68"/>
      <c r="D786" s="140"/>
      <c r="E786" s="131"/>
      <c r="F786" s="176"/>
      <c r="G786" s="90"/>
    </row>
    <row r="787" spans="1:7">
      <c r="A787" s="180" t="s">
        <v>638</v>
      </c>
      <c r="B787" s="39" t="s">
        <v>639</v>
      </c>
      <c r="C787" s="12" t="s">
        <v>247</v>
      </c>
      <c r="D787" s="140">
        <v>950</v>
      </c>
      <c r="E787" s="131"/>
      <c r="F787" s="176">
        <f>D787*E787</f>
        <v>0</v>
      </c>
      <c r="G787" s="90"/>
    </row>
    <row r="788" spans="1:7">
      <c r="A788" s="180"/>
      <c r="B788" s="39"/>
      <c r="C788" s="12"/>
      <c r="D788" s="140"/>
      <c r="E788" s="131"/>
      <c r="F788" s="176"/>
      <c r="G788" s="90"/>
    </row>
    <row r="789" spans="1:7">
      <c r="A789" s="180" t="s">
        <v>640</v>
      </c>
      <c r="B789" s="39" t="s">
        <v>641</v>
      </c>
      <c r="C789" s="68" t="s">
        <v>176</v>
      </c>
      <c r="D789" s="140">
        <v>20</v>
      </c>
      <c r="E789" s="131"/>
      <c r="F789" s="176">
        <f>D789*E789</f>
        <v>0</v>
      </c>
      <c r="G789" s="90"/>
    </row>
    <row r="790" spans="1:7">
      <c r="A790" s="180"/>
      <c r="B790" s="39"/>
      <c r="C790" s="68"/>
      <c r="D790" s="140"/>
      <c r="E790" s="131"/>
      <c r="F790" s="176"/>
      <c r="G790" s="90"/>
    </row>
    <row r="791" spans="1:7">
      <c r="A791" s="180" t="s">
        <v>642</v>
      </c>
      <c r="B791" s="39" t="s">
        <v>643</v>
      </c>
      <c r="C791" s="12" t="s">
        <v>176</v>
      </c>
      <c r="D791" s="140">
        <v>4</v>
      </c>
      <c r="E791" s="131"/>
      <c r="F791" s="176">
        <f>D791*E791</f>
        <v>0</v>
      </c>
      <c r="G791" s="90"/>
    </row>
    <row r="792" spans="1:7">
      <c r="A792" s="180"/>
      <c r="B792" s="39"/>
      <c r="C792" s="12"/>
      <c r="D792" s="140"/>
      <c r="E792" s="131"/>
      <c r="F792" s="176"/>
      <c r="G792" s="90"/>
    </row>
    <row r="793" spans="1:7">
      <c r="A793" s="180" t="s">
        <v>644</v>
      </c>
      <c r="B793" s="39" t="s">
        <v>645</v>
      </c>
      <c r="C793" s="68" t="s">
        <v>176</v>
      </c>
      <c r="D793" s="140">
        <v>1</v>
      </c>
      <c r="E793" s="131"/>
      <c r="F793" s="176">
        <f>D793*E793</f>
        <v>0</v>
      </c>
      <c r="G793" s="90"/>
    </row>
    <row r="794" spans="1:7">
      <c r="A794" s="180"/>
      <c r="B794" s="39"/>
      <c r="C794" s="68"/>
      <c r="D794" s="140"/>
      <c r="E794" s="131"/>
      <c r="F794" s="176"/>
      <c r="G794" s="90"/>
    </row>
    <row r="795" spans="1:7">
      <c r="A795" s="180" t="s">
        <v>646</v>
      </c>
      <c r="B795" s="39" t="s">
        <v>647</v>
      </c>
      <c r="C795" s="12" t="s">
        <v>176</v>
      </c>
      <c r="D795" s="140">
        <v>2</v>
      </c>
      <c r="E795" s="131"/>
      <c r="F795" s="176">
        <f>D795*E795</f>
        <v>0</v>
      </c>
      <c r="G795" s="90"/>
    </row>
    <row r="796" spans="1:7">
      <c r="A796" s="180"/>
      <c r="B796" s="39"/>
      <c r="C796" s="12"/>
      <c r="D796" s="140"/>
      <c r="E796" s="131"/>
      <c r="F796" s="176"/>
      <c r="G796" s="90"/>
    </row>
    <row r="797" spans="1:7">
      <c r="A797" s="180" t="s">
        <v>648</v>
      </c>
      <c r="B797" s="39" t="s">
        <v>649</v>
      </c>
      <c r="C797" s="68" t="s">
        <v>176</v>
      </c>
      <c r="D797" s="140">
        <v>1</v>
      </c>
      <c r="E797" s="131"/>
      <c r="F797" s="176">
        <f>D797*E797</f>
        <v>0</v>
      </c>
      <c r="G797" s="90"/>
    </row>
    <row r="798" spans="1:7">
      <c r="A798" s="180"/>
      <c r="B798" s="177" t="s">
        <v>630</v>
      </c>
      <c r="C798" s="29"/>
      <c r="D798" s="143"/>
      <c r="E798" s="117"/>
      <c r="F798" s="176"/>
      <c r="G798" s="90"/>
    </row>
    <row r="799" spans="1:7">
      <c r="A799" s="180" t="s">
        <v>650</v>
      </c>
      <c r="B799" s="5" t="s">
        <v>632</v>
      </c>
      <c r="C799" s="86" t="s">
        <v>35</v>
      </c>
      <c r="D799" s="143">
        <v>1</v>
      </c>
      <c r="E799" s="117"/>
      <c r="F799" s="176">
        <f>D799*E799</f>
        <v>0</v>
      </c>
      <c r="G799" s="90"/>
    </row>
    <row r="800" spans="1:7">
      <c r="A800" s="182"/>
      <c r="B800" s="42"/>
      <c r="C800" s="12"/>
      <c r="D800" s="152"/>
      <c r="E800" s="131"/>
      <c r="F800" s="176"/>
      <c r="G800" s="90"/>
    </row>
    <row r="801" spans="1:7">
      <c r="A801" s="180">
        <v>9.3000000000000007</v>
      </c>
      <c r="B801" s="6" t="s">
        <v>651</v>
      </c>
      <c r="D801" s="141"/>
      <c r="E801" s="131"/>
      <c r="F801" s="176"/>
      <c r="G801" s="90"/>
    </row>
    <row r="802" spans="1:7">
      <c r="A802" s="180"/>
      <c r="B802" s="5"/>
      <c r="D802" s="141"/>
      <c r="E802" s="131"/>
      <c r="F802" s="176"/>
      <c r="G802" s="90"/>
    </row>
    <row r="803" spans="1:7">
      <c r="A803" s="180" t="s">
        <v>652</v>
      </c>
      <c r="B803" s="5" t="s">
        <v>653</v>
      </c>
      <c r="C803" s="86" t="s">
        <v>35</v>
      </c>
      <c r="D803" s="140">
        <v>1</v>
      </c>
      <c r="E803" s="131"/>
      <c r="F803" s="176">
        <f>D803*E803</f>
        <v>0</v>
      </c>
      <c r="G803" s="90"/>
    </row>
    <row r="804" spans="1:7">
      <c r="A804" s="179"/>
      <c r="B804" s="4"/>
      <c r="D804" s="141"/>
      <c r="E804" s="130"/>
      <c r="F804" s="176"/>
      <c r="G804" s="90"/>
    </row>
    <row r="805" spans="1:7">
      <c r="A805" s="179"/>
      <c r="B805" s="195" t="s">
        <v>612</v>
      </c>
      <c r="D805" s="141"/>
      <c r="E805" s="130"/>
      <c r="F805" s="176"/>
      <c r="G805" s="90"/>
    </row>
    <row r="806" spans="1:7">
      <c r="A806" s="180"/>
      <c r="B806" s="5"/>
      <c r="D806" s="141"/>
      <c r="E806" s="131"/>
      <c r="F806" s="176"/>
      <c r="G806" s="90"/>
    </row>
    <row r="807" spans="1:7" ht="36">
      <c r="A807" s="180" t="s">
        <v>654</v>
      </c>
      <c r="B807" s="5" t="s">
        <v>655</v>
      </c>
      <c r="C807" s="68" t="s">
        <v>176</v>
      </c>
      <c r="D807" s="140">
        <v>5</v>
      </c>
      <c r="E807" s="131"/>
      <c r="F807" s="176">
        <f>D807*E807</f>
        <v>0</v>
      </c>
      <c r="G807" s="90"/>
    </row>
    <row r="808" spans="1:7">
      <c r="A808" s="180"/>
      <c r="B808" s="5"/>
      <c r="C808" s="68"/>
      <c r="D808" s="140"/>
      <c r="E808" s="131"/>
      <c r="F808" s="176"/>
      <c r="G808" s="90"/>
    </row>
    <row r="809" spans="1:7" ht="36">
      <c r="A809" s="180" t="s">
        <v>656</v>
      </c>
      <c r="B809" s="5" t="s">
        <v>657</v>
      </c>
      <c r="C809" s="68" t="s">
        <v>176</v>
      </c>
      <c r="D809" s="140">
        <v>8</v>
      </c>
      <c r="E809" s="131"/>
      <c r="F809" s="176">
        <f>D809*E809</f>
        <v>0</v>
      </c>
      <c r="G809" s="90"/>
    </row>
    <row r="810" spans="1:7">
      <c r="A810" s="180"/>
      <c r="B810" s="5"/>
      <c r="C810" s="68"/>
      <c r="D810" s="140"/>
      <c r="E810" s="131"/>
      <c r="F810" s="176"/>
      <c r="G810" s="90"/>
    </row>
    <row r="811" spans="1:7" ht="54">
      <c r="A811" s="180" t="s">
        <v>658</v>
      </c>
      <c r="B811" s="5" t="s">
        <v>659</v>
      </c>
      <c r="C811" s="68" t="s">
        <v>176</v>
      </c>
      <c r="D811" s="140">
        <v>1</v>
      </c>
      <c r="E811" s="131"/>
      <c r="F811" s="176">
        <f>D811*E811</f>
        <v>0</v>
      </c>
      <c r="G811" s="90"/>
    </row>
    <row r="812" spans="1:7">
      <c r="A812" s="180"/>
      <c r="B812" s="5"/>
      <c r="C812" s="68"/>
      <c r="D812" s="140"/>
      <c r="E812" s="131"/>
      <c r="F812" s="176"/>
      <c r="G812" s="90"/>
    </row>
    <row r="813" spans="1:7">
      <c r="A813" s="180" t="s">
        <v>660</v>
      </c>
      <c r="B813" s="5" t="s">
        <v>661</v>
      </c>
      <c r="C813" s="25" t="s">
        <v>176</v>
      </c>
      <c r="D813" s="141">
        <v>16</v>
      </c>
      <c r="E813" s="131"/>
      <c r="F813" s="176">
        <f>D813*E813</f>
        <v>0</v>
      </c>
      <c r="G813" s="90"/>
    </row>
    <row r="814" spans="1:7">
      <c r="A814" s="180"/>
      <c r="B814" s="5"/>
      <c r="D814" s="141"/>
      <c r="E814" s="131"/>
      <c r="F814" s="176"/>
      <c r="G814" s="90"/>
    </row>
    <row r="815" spans="1:7">
      <c r="A815" s="180" t="s">
        <v>662</v>
      </c>
      <c r="B815" s="5" t="s">
        <v>663</v>
      </c>
      <c r="C815" s="68" t="s">
        <v>176</v>
      </c>
      <c r="D815" s="140">
        <v>16</v>
      </c>
      <c r="E815" s="131"/>
      <c r="F815" s="176">
        <f>D815*E815</f>
        <v>0</v>
      </c>
      <c r="G815" s="90"/>
    </row>
    <row r="816" spans="1:7">
      <c r="A816" s="180"/>
      <c r="B816" s="5"/>
      <c r="C816" s="68"/>
      <c r="D816" s="140"/>
      <c r="E816" s="131"/>
      <c r="F816" s="176"/>
      <c r="G816" s="90"/>
    </row>
    <row r="817" spans="1:7">
      <c r="A817" s="180" t="s">
        <v>664</v>
      </c>
      <c r="B817" s="5" t="s">
        <v>665</v>
      </c>
      <c r="C817" s="25" t="s">
        <v>176</v>
      </c>
      <c r="D817" s="141">
        <v>18</v>
      </c>
      <c r="E817" s="131"/>
      <c r="F817" s="176">
        <f>D817*E817</f>
        <v>0</v>
      </c>
      <c r="G817" s="90"/>
    </row>
    <row r="818" spans="1:7">
      <c r="A818" s="180"/>
      <c r="B818" s="5"/>
      <c r="D818" s="141"/>
      <c r="E818" s="131"/>
      <c r="F818" s="176"/>
      <c r="G818" s="90"/>
    </row>
    <row r="819" spans="1:7">
      <c r="A819" s="180" t="s">
        <v>666</v>
      </c>
      <c r="B819" s="5" t="s">
        <v>667</v>
      </c>
      <c r="C819" s="68" t="s">
        <v>176</v>
      </c>
      <c r="D819" s="140">
        <v>16</v>
      </c>
      <c r="E819" s="131"/>
      <c r="F819" s="176">
        <f>D819*E819</f>
        <v>0</v>
      </c>
      <c r="G819" s="90"/>
    </row>
    <row r="820" spans="1:7">
      <c r="A820" s="180"/>
      <c r="B820" s="5"/>
      <c r="C820" s="68"/>
      <c r="D820" s="140"/>
      <c r="E820" s="131"/>
      <c r="F820" s="176"/>
      <c r="G820" s="90"/>
    </row>
    <row r="821" spans="1:7">
      <c r="A821" s="180" t="s">
        <v>668</v>
      </c>
      <c r="B821" s="5" t="s">
        <v>669</v>
      </c>
      <c r="C821" s="25" t="s">
        <v>176</v>
      </c>
      <c r="D821" s="141">
        <v>2</v>
      </c>
      <c r="E821" s="131"/>
      <c r="F821" s="176">
        <f>D821*E821</f>
        <v>0</v>
      </c>
      <c r="G821" s="90"/>
    </row>
    <row r="822" spans="1:7">
      <c r="A822" s="180"/>
      <c r="B822" s="5"/>
      <c r="D822" s="141"/>
      <c r="E822" s="131"/>
      <c r="F822" s="176"/>
      <c r="G822" s="90"/>
    </row>
    <row r="823" spans="1:7">
      <c r="A823" s="180" t="s">
        <v>670</v>
      </c>
      <c r="B823" s="5" t="s">
        <v>671</v>
      </c>
      <c r="C823" s="68" t="s">
        <v>176</v>
      </c>
      <c r="D823" s="140">
        <v>2</v>
      </c>
      <c r="E823" s="131"/>
      <c r="F823" s="176">
        <f>D823*E823</f>
        <v>0</v>
      </c>
      <c r="G823" s="90"/>
    </row>
    <row r="824" spans="1:7">
      <c r="A824" s="180"/>
      <c r="B824" s="5"/>
      <c r="C824" s="68"/>
      <c r="D824" s="140"/>
      <c r="E824" s="131"/>
      <c r="F824" s="176"/>
      <c r="G824" s="90"/>
    </row>
    <row r="825" spans="1:7">
      <c r="A825" s="180" t="s">
        <v>672</v>
      </c>
      <c r="B825" s="5" t="s">
        <v>673</v>
      </c>
      <c r="C825" s="25" t="s">
        <v>247</v>
      </c>
      <c r="D825" s="141">
        <v>1200</v>
      </c>
      <c r="E825" s="131"/>
      <c r="F825" s="176">
        <f>D825*E825</f>
        <v>0</v>
      </c>
      <c r="G825" s="90"/>
    </row>
    <row r="826" spans="1:7">
      <c r="A826" s="180"/>
      <c r="B826" s="177" t="s">
        <v>630</v>
      </c>
      <c r="C826" s="29"/>
      <c r="D826" s="143"/>
      <c r="E826" s="117"/>
      <c r="F826" s="176"/>
      <c r="G826" s="90"/>
    </row>
    <row r="827" spans="1:7">
      <c r="A827" s="180" t="s">
        <v>674</v>
      </c>
      <c r="B827" s="5" t="s">
        <v>632</v>
      </c>
      <c r="C827" s="86" t="s">
        <v>35</v>
      </c>
      <c r="D827" s="143">
        <v>1</v>
      </c>
      <c r="E827" s="117"/>
      <c r="F827" s="176">
        <f>D827*E827</f>
        <v>0</v>
      </c>
      <c r="G827" s="90"/>
    </row>
    <row r="828" spans="1:7">
      <c r="A828" s="180"/>
      <c r="B828" s="5"/>
      <c r="D828" s="141"/>
      <c r="E828" s="131"/>
      <c r="F828" s="176"/>
      <c r="G828" s="90"/>
    </row>
    <row r="829" spans="1:7">
      <c r="A829" s="180">
        <v>9.4</v>
      </c>
      <c r="B829" s="43" t="s">
        <v>675</v>
      </c>
      <c r="C829" s="12"/>
      <c r="D829" s="140"/>
      <c r="E829" s="131"/>
      <c r="F829" s="176"/>
      <c r="G829" s="90"/>
    </row>
    <row r="830" spans="1:7">
      <c r="A830" s="182"/>
      <c r="B830" s="44"/>
      <c r="C830" s="12"/>
      <c r="D830" s="140"/>
      <c r="E830" s="131"/>
      <c r="F830" s="176"/>
      <c r="G830" s="90"/>
    </row>
    <row r="831" spans="1:7">
      <c r="A831" s="180" t="s">
        <v>676</v>
      </c>
      <c r="B831" s="41" t="s">
        <v>677</v>
      </c>
      <c r="C831" s="12" t="s">
        <v>35</v>
      </c>
      <c r="D831" s="140">
        <v>1</v>
      </c>
      <c r="E831" s="131"/>
      <c r="F831" s="176">
        <f>D831*E831</f>
        <v>0</v>
      </c>
      <c r="G831" s="90"/>
    </row>
    <row r="832" spans="1:7">
      <c r="A832" s="179"/>
      <c r="B832" s="4"/>
      <c r="D832" s="141"/>
      <c r="E832" s="130"/>
      <c r="F832" s="176"/>
      <c r="G832" s="90"/>
    </row>
    <row r="833" spans="1:7">
      <c r="A833" s="179"/>
      <c r="B833" s="195" t="s">
        <v>612</v>
      </c>
      <c r="D833" s="141"/>
      <c r="E833" s="130"/>
      <c r="F833" s="176"/>
      <c r="G833" s="90"/>
    </row>
    <row r="834" spans="1:7">
      <c r="A834" s="180"/>
      <c r="B834" s="43"/>
      <c r="C834" s="12"/>
      <c r="D834" s="140"/>
      <c r="E834" s="131"/>
      <c r="F834" s="176"/>
      <c r="G834" s="90"/>
    </row>
    <row r="835" spans="1:7">
      <c r="A835" s="180" t="s">
        <v>678</v>
      </c>
      <c r="B835" s="5" t="s">
        <v>679</v>
      </c>
      <c r="C835" s="12" t="s">
        <v>176</v>
      </c>
      <c r="D835" s="140">
        <v>26</v>
      </c>
      <c r="E835" s="131"/>
      <c r="F835" s="176">
        <f>D835*E835</f>
        <v>0</v>
      </c>
      <c r="G835" s="90"/>
    </row>
    <row r="836" spans="1:7">
      <c r="A836" s="180"/>
      <c r="B836" s="5"/>
      <c r="C836" s="12"/>
      <c r="D836" s="140"/>
      <c r="E836" s="131"/>
      <c r="F836" s="176"/>
      <c r="G836" s="90"/>
    </row>
    <row r="837" spans="1:7">
      <c r="A837" s="180" t="s">
        <v>680</v>
      </c>
      <c r="B837" s="5" t="s">
        <v>681</v>
      </c>
      <c r="C837" s="12" t="s">
        <v>176</v>
      </c>
      <c r="D837" s="140">
        <v>8</v>
      </c>
      <c r="E837" s="131"/>
      <c r="F837" s="176">
        <f>D837*E837</f>
        <v>0</v>
      </c>
      <c r="G837" s="90"/>
    </row>
    <row r="838" spans="1:7">
      <c r="A838" s="180"/>
      <c r="B838" s="5"/>
      <c r="C838" s="12"/>
      <c r="D838" s="140"/>
      <c r="E838" s="131"/>
      <c r="F838" s="176"/>
      <c r="G838" s="90"/>
    </row>
    <row r="839" spans="1:7">
      <c r="A839" s="180" t="s">
        <v>682</v>
      </c>
      <c r="B839" s="5" t="s">
        <v>683</v>
      </c>
      <c r="C839" s="68" t="s">
        <v>176</v>
      </c>
      <c r="D839" s="140">
        <v>1</v>
      </c>
      <c r="E839" s="131"/>
      <c r="F839" s="176">
        <f>D839*E839</f>
        <v>0</v>
      </c>
      <c r="G839" s="90"/>
    </row>
    <row r="840" spans="1:7">
      <c r="A840" s="180"/>
      <c r="B840" s="5"/>
      <c r="C840" s="68"/>
      <c r="D840" s="140"/>
      <c r="E840" s="131"/>
      <c r="F840" s="176"/>
      <c r="G840" s="90"/>
    </row>
    <row r="841" spans="1:7">
      <c r="A841" s="180" t="s">
        <v>684</v>
      </c>
      <c r="B841" s="5" t="s">
        <v>685</v>
      </c>
      <c r="C841" s="12" t="s">
        <v>176</v>
      </c>
      <c r="D841" s="140">
        <v>1</v>
      </c>
      <c r="E841" s="131"/>
      <c r="F841" s="176">
        <f>D841*E841</f>
        <v>0</v>
      </c>
      <c r="G841" s="90"/>
    </row>
    <row r="842" spans="1:7">
      <c r="A842" s="180"/>
      <c r="B842" s="5"/>
      <c r="C842" s="12"/>
      <c r="D842" s="140"/>
      <c r="E842" s="131"/>
      <c r="F842" s="176"/>
      <c r="G842" s="90"/>
    </row>
    <row r="843" spans="1:7">
      <c r="A843" s="180" t="s">
        <v>686</v>
      </c>
      <c r="B843" s="5" t="s">
        <v>687</v>
      </c>
      <c r="C843" s="68" t="s">
        <v>176</v>
      </c>
      <c r="D843" s="139">
        <v>2</v>
      </c>
      <c r="E843" s="132"/>
      <c r="F843" s="176">
        <f>D843*E843</f>
        <v>0</v>
      </c>
      <c r="G843" s="90"/>
    </row>
    <row r="844" spans="1:7">
      <c r="A844" s="180"/>
      <c r="B844" s="5"/>
      <c r="C844" s="68"/>
      <c r="D844" s="139"/>
      <c r="E844" s="132"/>
      <c r="F844" s="176"/>
      <c r="G844" s="90"/>
    </row>
    <row r="845" spans="1:7">
      <c r="A845" s="180" t="s">
        <v>688</v>
      </c>
      <c r="B845" s="5" t="s">
        <v>689</v>
      </c>
      <c r="C845" s="12" t="s">
        <v>176</v>
      </c>
      <c r="D845" s="139">
        <v>1</v>
      </c>
      <c r="E845" s="132"/>
      <c r="F845" s="176">
        <f>D845*E845</f>
        <v>0</v>
      </c>
      <c r="G845" s="90"/>
    </row>
    <row r="846" spans="1:7">
      <c r="A846" s="180"/>
      <c r="B846" s="5"/>
      <c r="C846" s="12"/>
      <c r="D846" s="139"/>
      <c r="E846" s="132"/>
      <c r="F846" s="176"/>
      <c r="G846" s="90"/>
    </row>
    <row r="847" spans="1:7">
      <c r="A847" s="180" t="s">
        <v>690</v>
      </c>
      <c r="B847" s="5" t="s">
        <v>691</v>
      </c>
      <c r="C847" s="68" t="s">
        <v>176</v>
      </c>
      <c r="D847" s="139">
        <v>1</v>
      </c>
      <c r="E847" s="132"/>
      <c r="F847" s="176">
        <f>D847*E847</f>
        <v>0</v>
      </c>
      <c r="G847" s="90"/>
    </row>
    <row r="848" spans="1:7">
      <c r="A848" s="180"/>
      <c r="B848" s="5"/>
      <c r="C848" s="68"/>
      <c r="D848" s="139"/>
      <c r="E848" s="132"/>
      <c r="F848" s="176"/>
      <c r="G848" s="90"/>
    </row>
    <row r="849" spans="1:7">
      <c r="A849" s="180" t="s">
        <v>692</v>
      </c>
      <c r="B849" s="5" t="s">
        <v>693</v>
      </c>
      <c r="C849" s="12" t="s">
        <v>247</v>
      </c>
      <c r="D849" s="139">
        <v>1500</v>
      </c>
      <c r="E849" s="132"/>
      <c r="F849" s="176">
        <f>D849*E849</f>
        <v>0</v>
      </c>
      <c r="G849" s="90"/>
    </row>
    <row r="850" spans="1:7">
      <c r="A850" s="180"/>
      <c r="B850" s="5"/>
      <c r="C850" s="68"/>
      <c r="D850" s="139"/>
      <c r="E850" s="132"/>
      <c r="F850" s="176"/>
      <c r="G850" s="90"/>
    </row>
    <row r="851" spans="1:7">
      <c r="A851" s="180" t="s">
        <v>694</v>
      </c>
      <c r="B851" s="5" t="s">
        <v>695</v>
      </c>
      <c r="C851" s="12" t="s">
        <v>176</v>
      </c>
      <c r="D851" s="139">
        <v>1</v>
      </c>
      <c r="E851" s="132"/>
      <c r="F851" s="176">
        <f>D851*E851</f>
        <v>0</v>
      </c>
      <c r="G851" s="90"/>
    </row>
    <row r="852" spans="1:7">
      <c r="A852" s="180"/>
      <c r="B852" s="177" t="s">
        <v>630</v>
      </c>
      <c r="C852" s="29"/>
      <c r="D852" s="143"/>
      <c r="E852" s="117"/>
      <c r="F852" s="176"/>
      <c r="G852" s="90"/>
    </row>
    <row r="853" spans="1:7">
      <c r="A853" s="180" t="s">
        <v>696</v>
      </c>
      <c r="B853" s="5" t="s">
        <v>632</v>
      </c>
      <c r="C853" s="86" t="s">
        <v>35</v>
      </c>
      <c r="D853" s="143">
        <v>1</v>
      </c>
      <c r="E853" s="117"/>
      <c r="F853" s="176">
        <f>D853*E853</f>
        <v>0</v>
      </c>
      <c r="G853" s="90"/>
    </row>
    <row r="854" spans="1:7">
      <c r="A854" s="180"/>
      <c r="B854" s="5"/>
      <c r="C854" s="20"/>
      <c r="D854" s="139"/>
      <c r="E854" s="132"/>
      <c r="F854" s="176"/>
      <c r="G854" s="90"/>
    </row>
    <row r="855" spans="1:7">
      <c r="A855" s="180">
        <v>9.5</v>
      </c>
      <c r="B855" s="6" t="s">
        <v>697</v>
      </c>
      <c r="C855" s="20"/>
      <c r="D855" s="139"/>
      <c r="E855" s="132"/>
      <c r="F855" s="176"/>
      <c r="G855" s="90"/>
    </row>
    <row r="856" spans="1:7">
      <c r="A856" s="180"/>
      <c r="B856" s="5"/>
      <c r="C856" s="20"/>
      <c r="D856" s="139"/>
      <c r="E856" s="132"/>
      <c r="F856" s="176"/>
      <c r="G856" s="90"/>
    </row>
    <row r="857" spans="1:7">
      <c r="A857" s="180" t="s">
        <v>698</v>
      </c>
      <c r="B857" s="5" t="s">
        <v>699</v>
      </c>
      <c r="C857" s="12" t="s">
        <v>35</v>
      </c>
      <c r="D857" s="140">
        <v>1</v>
      </c>
      <c r="E857" s="131"/>
      <c r="F857" s="176">
        <f>D857*E857</f>
        <v>0</v>
      </c>
      <c r="G857" s="90"/>
    </row>
    <row r="858" spans="1:7">
      <c r="A858" s="179"/>
      <c r="B858" s="4"/>
      <c r="D858" s="141"/>
      <c r="E858" s="130"/>
      <c r="F858" s="176"/>
      <c r="G858" s="90"/>
    </row>
    <row r="859" spans="1:7">
      <c r="A859" s="179"/>
      <c r="B859" s="195" t="s">
        <v>612</v>
      </c>
      <c r="D859" s="141"/>
      <c r="E859" s="130"/>
      <c r="F859" s="176"/>
      <c r="G859" s="90"/>
    </row>
    <row r="860" spans="1:7">
      <c r="A860" s="180"/>
      <c r="B860" s="5"/>
      <c r="C860" s="20"/>
      <c r="D860" s="139"/>
      <c r="E860" s="132"/>
      <c r="F860" s="176"/>
      <c r="G860" s="90"/>
    </row>
    <row r="861" spans="1:7">
      <c r="A861" s="180" t="s">
        <v>700</v>
      </c>
      <c r="B861" s="5" t="s">
        <v>701</v>
      </c>
      <c r="C861" s="20" t="s">
        <v>176</v>
      </c>
      <c r="D861" s="139">
        <v>23</v>
      </c>
      <c r="E861" s="132"/>
      <c r="F861" s="176">
        <f>D861*E861</f>
        <v>0</v>
      </c>
      <c r="G861" s="90"/>
    </row>
    <row r="862" spans="1:7">
      <c r="A862" s="180"/>
      <c r="B862" s="5"/>
      <c r="C862" s="20"/>
      <c r="D862" s="139"/>
      <c r="E862" s="132"/>
      <c r="F862" s="176"/>
      <c r="G862" s="90"/>
    </row>
    <row r="863" spans="1:7" ht="36">
      <c r="A863" s="180" t="s">
        <v>702</v>
      </c>
      <c r="B863" s="5" t="s">
        <v>703</v>
      </c>
      <c r="C863" s="20" t="s">
        <v>176</v>
      </c>
      <c r="D863" s="139">
        <v>1</v>
      </c>
      <c r="E863" s="132"/>
      <c r="F863" s="176">
        <f>D863*E863</f>
        <v>0</v>
      </c>
      <c r="G863" s="90"/>
    </row>
    <row r="864" spans="1:7">
      <c r="A864" s="180"/>
      <c r="B864" s="5"/>
      <c r="C864" s="20"/>
      <c r="D864" s="139"/>
      <c r="E864" s="132"/>
      <c r="F864" s="176"/>
      <c r="G864" s="90"/>
    </row>
    <row r="865" spans="1:7">
      <c r="A865" s="180" t="s">
        <v>704</v>
      </c>
      <c r="B865" s="5" t="s">
        <v>705</v>
      </c>
      <c r="C865" s="20" t="s">
        <v>176</v>
      </c>
      <c r="D865" s="139">
        <v>4</v>
      </c>
      <c r="E865" s="132"/>
      <c r="F865" s="176">
        <f>D865*E865</f>
        <v>0</v>
      </c>
      <c r="G865" s="90"/>
    </row>
    <row r="866" spans="1:7">
      <c r="A866" s="180"/>
      <c r="B866" s="177" t="s">
        <v>630</v>
      </c>
      <c r="C866" s="29"/>
      <c r="D866" s="143"/>
      <c r="E866" s="117"/>
      <c r="F866" s="176"/>
      <c r="G866" s="90"/>
    </row>
    <row r="867" spans="1:7">
      <c r="A867" s="180" t="s">
        <v>706</v>
      </c>
      <c r="B867" s="5" t="s">
        <v>632</v>
      </c>
      <c r="C867" s="86" t="s">
        <v>35</v>
      </c>
      <c r="D867" s="143">
        <v>1</v>
      </c>
      <c r="E867" s="117"/>
      <c r="F867" s="176">
        <f>D867*E867</f>
        <v>0</v>
      </c>
      <c r="G867" s="90"/>
    </row>
    <row r="868" spans="1:7">
      <c r="A868" s="180"/>
      <c r="B868" s="43"/>
      <c r="C868" s="20"/>
      <c r="D868" s="139"/>
      <c r="E868" s="132"/>
      <c r="F868" s="176"/>
      <c r="G868" s="90"/>
    </row>
    <row r="869" spans="1:7">
      <c r="A869" s="180">
        <v>9.6</v>
      </c>
      <c r="B869" s="6" t="s">
        <v>707</v>
      </c>
      <c r="C869" s="29"/>
      <c r="D869" s="145"/>
      <c r="E869" s="46"/>
      <c r="F869" s="165"/>
      <c r="G869" s="90"/>
    </row>
    <row r="870" spans="1:7">
      <c r="A870" s="180"/>
      <c r="B870" s="6"/>
      <c r="C870" s="29"/>
      <c r="D870" s="145"/>
      <c r="E870" s="46"/>
      <c r="F870" s="165"/>
      <c r="G870" s="90"/>
    </row>
    <row r="871" spans="1:7">
      <c r="A871" s="180" t="s">
        <v>708</v>
      </c>
      <c r="B871" s="5" t="s">
        <v>709</v>
      </c>
      <c r="C871" s="29" t="s">
        <v>35</v>
      </c>
      <c r="D871" s="139">
        <v>1</v>
      </c>
      <c r="E871" s="117"/>
      <c r="F871" s="176">
        <f>D871*E871</f>
        <v>0</v>
      </c>
      <c r="G871" s="90"/>
    </row>
    <row r="872" spans="1:7">
      <c r="A872" s="180"/>
      <c r="B872" s="5"/>
      <c r="C872" s="29"/>
      <c r="D872" s="139"/>
      <c r="E872" s="117"/>
      <c r="F872" s="166"/>
      <c r="G872" s="90"/>
    </row>
    <row r="873" spans="1:7">
      <c r="A873" s="180">
        <v>9.6999999999999993</v>
      </c>
      <c r="B873" s="43" t="s">
        <v>710</v>
      </c>
      <c r="C873" s="20"/>
      <c r="D873" s="139"/>
      <c r="E873" s="132"/>
      <c r="F873" s="176"/>
      <c r="G873" s="90"/>
    </row>
    <row r="874" spans="1:7">
      <c r="A874" s="180"/>
      <c r="B874" s="5"/>
      <c r="D874" s="143"/>
      <c r="E874" s="132"/>
      <c r="F874" s="176"/>
      <c r="G874" s="90"/>
    </row>
    <row r="875" spans="1:7">
      <c r="A875" s="180"/>
      <c r="B875" s="8" t="s">
        <v>711</v>
      </c>
      <c r="D875" s="143"/>
      <c r="E875" s="132"/>
      <c r="F875" s="176"/>
      <c r="G875" s="90"/>
    </row>
    <row r="876" spans="1:7">
      <c r="A876" s="180"/>
      <c r="B876" s="5"/>
      <c r="C876" s="29"/>
      <c r="D876" s="143"/>
      <c r="E876" s="117"/>
      <c r="F876" s="176"/>
      <c r="G876" s="90"/>
    </row>
    <row r="877" spans="1:7" ht="36">
      <c r="A877" s="180" t="s">
        <v>712</v>
      </c>
      <c r="B877" s="5" t="s">
        <v>713</v>
      </c>
      <c r="C877" s="86" t="s">
        <v>35</v>
      </c>
      <c r="D877" s="143">
        <v>1</v>
      </c>
      <c r="E877" s="117"/>
      <c r="F877" s="176">
        <f>D877*E877</f>
        <v>0</v>
      </c>
      <c r="G877" s="90"/>
    </row>
    <row r="878" spans="1:7">
      <c r="A878" s="180"/>
      <c r="B878" s="5"/>
      <c r="D878" s="143"/>
      <c r="E878" s="132"/>
      <c r="F878" s="176"/>
      <c r="G878" s="90"/>
    </row>
    <row r="879" spans="1:7">
      <c r="A879" s="180" t="s">
        <v>714</v>
      </c>
      <c r="B879" s="5" t="s">
        <v>715</v>
      </c>
      <c r="C879" s="86" t="s">
        <v>35</v>
      </c>
      <c r="D879" s="139">
        <v>1</v>
      </c>
      <c r="E879" s="132"/>
      <c r="F879" s="176">
        <f>D879*E879</f>
        <v>0</v>
      </c>
      <c r="G879" s="90"/>
    </row>
    <row r="880" spans="1:7">
      <c r="A880" s="180"/>
      <c r="B880" s="5"/>
      <c r="C880" s="68"/>
      <c r="D880" s="139"/>
      <c r="E880" s="132"/>
      <c r="F880" s="176"/>
      <c r="G880" s="90"/>
    </row>
    <row r="881" spans="1:7">
      <c r="A881" s="180" t="s">
        <v>716</v>
      </c>
      <c r="B881" s="5" t="s">
        <v>717</v>
      </c>
      <c r="C881" s="86" t="s">
        <v>35</v>
      </c>
      <c r="D881" s="143">
        <v>1</v>
      </c>
      <c r="E881" s="132"/>
      <c r="F881" s="176">
        <f>D881*E881</f>
        <v>0</v>
      </c>
      <c r="G881" s="90"/>
    </row>
    <row r="882" spans="1:7">
      <c r="A882" s="180"/>
      <c r="B882" s="5"/>
      <c r="D882" s="143"/>
      <c r="E882" s="132"/>
      <c r="F882" s="176"/>
      <c r="G882" s="90"/>
    </row>
    <row r="883" spans="1:7">
      <c r="A883" s="180" t="s">
        <v>718</v>
      </c>
      <c r="B883" s="5" t="s">
        <v>719</v>
      </c>
      <c r="C883" s="25" t="s">
        <v>176</v>
      </c>
      <c r="D883" s="143">
        <v>1</v>
      </c>
      <c r="E883" s="132"/>
      <c r="F883" s="176">
        <f>D883*E883</f>
        <v>0</v>
      </c>
      <c r="G883" s="90"/>
    </row>
    <row r="884" spans="1:7">
      <c r="A884" s="180"/>
      <c r="B884" s="5"/>
      <c r="D884" s="143"/>
      <c r="E884" s="132"/>
      <c r="F884" s="176"/>
      <c r="G884" s="90"/>
    </row>
    <row r="885" spans="1:7" ht="54">
      <c r="A885" s="180" t="s">
        <v>720</v>
      </c>
      <c r="B885" s="5" t="s">
        <v>721</v>
      </c>
      <c r="C885" s="68" t="s">
        <v>176</v>
      </c>
      <c r="D885" s="139">
        <v>2</v>
      </c>
      <c r="E885" s="132"/>
      <c r="F885" s="176">
        <f>D885*E885</f>
        <v>0</v>
      </c>
      <c r="G885" s="90"/>
    </row>
    <row r="886" spans="1:7">
      <c r="A886" s="180"/>
      <c r="B886" s="5"/>
      <c r="C886" s="68"/>
      <c r="D886" s="140"/>
      <c r="E886" s="131"/>
      <c r="F886" s="176"/>
      <c r="G886" s="90"/>
    </row>
    <row r="887" spans="1:7" ht="36">
      <c r="A887" s="180" t="s">
        <v>722</v>
      </c>
      <c r="B887" s="5" t="s">
        <v>723</v>
      </c>
      <c r="C887" s="25" t="s">
        <v>35</v>
      </c>
      <c r="D887" s="141">
        <v>1</v>
      </c>
      <c r="E887" s="131"/>
      <c r="F887" s="176">
        <f>D887*E887</f>
        <v>0</v>
      </c>
      <c r="G887" s="90"/>
    </row>
    <row r="888" spans="1:7">
      <c r="A888" s="180"/>
      <c r="B888" s="5"/>
      <c r="C888" s="68"/>
      <c r="D888" s="140"/>
      <c r="E888" s="131"/>
      <c r="F888" s="176"/>
      <c r="G888" s="90"/>
    </row>
    <row r="889" spans="1:7">
      <c r="A889" s="180" t="s">
        <v>724</v>
      </c>
      <c r="B889" s="5" t="s">
        <v>725</v>
      </c>
      <c r="C889" s="86" t="s">
        <v>35</v>
      </c>
      <c r="D889" s="143">
        <v>1</v>
      </c>
      <c r="E889" s="117"/>
      <c r="F889" s="176">
        <f>D889*E889</f>
        <v>0</v>
      </c>
      <c r="G889" s="90"/>
    </row>
    <row r="890" spans="1:7">
      <c r="A890" s="180"/>
      <c r="B890" s="4"/>
      <c r="C890" s="29"/>
      <c r="D890" s="143"/>
      <c r="E890" s="137"/>
      <c r="F890" s="166"/>
      <c r="G890" s="90"/>
    </row>
    <row r="891" spans="1:7" ht="18.600000000000001" thickBot="1">
      <c r="A891" s="180"/>
      <c r="B891" s="3" t="s">
        <v>149</v>
      </c>
      <c r="C891" s="34"/>
      <c r="D891" s="153"/>
      <c r="E891" s="47" t="s">
        <v>150</v>
      </c>
      <c r="F891" s="172">
        <f>SUM(F751:F890)</f>
        <v>0</v>
      </c>
      <c r="G891" s="90"/>
    </row>
    <row r="892" spans="1:7" ht="18.600000000000001" thickTop="1">
      <c r="A892" s="181"/>
      <c r="F892" s="167"/>
      <c r="G892" s="90"/>
    </row>
    <row r="893" spans="1:7">
      <c r="A893" s="107">
        <v>10</v>
      </c>
      <c r="B893" s="6" t="s">
        <v>726</v>
      </c>
      <c r="C893" s="33"/>
      <c r="D893" s="141"/>
      <c r="E893" s="46"/>
      <c r="F893" s="167"/>
      <c r="G893" s="90"/>
    </row>
    <row r="894" spans="1:7" s="76" customFormat="1">
      <c r="A894" s="250"/>
      <c r="B894" s="93"/>
      <c r="C894" s="108"/>
      <c r="D894" s="109"/>
      <c r="E894" s="110"/>
      <c r="F894" s="178"/>
      <c r="G894" s="103"/>
    </row>
    <row r="895" spans="1:7" s="76" customFormat="1">
      <c r="A895" s="244">
        <v>10.1</v>
      </c>
      <c r="B895" s="89" t="s">
        <v>727</v>
      </c>
      <c r="C895" s="86"/>
      <c r="D895" s="85"/>
      <c r="E895" s="83"/>
      <c r="F895" s="162"/>
      <c r="G895" s="103"/>
    </row>
    <row r="896" spans="1:7" s="76" customFormat="1">
      <c r="A896" s="244"/>
      <c r="B896" s="84"/>
      <c r="C896" s="82"/>
      <c r="D896" s="85"/>
      <c r="E896" s="83"/>
      <c r="F896" s="162"/>
      <c r="G896" s="103"/>
    </row>
    <row r="897" spans="1:7" s="76" customFormat="1">
      <c r="A897" s="244" t="s">
        <v>728</v>
      </c>
      <c r="B897" s="84" t="s">
        <v>729</v>
      </c>
      <c r="C897" s="86" t="s">
        <v>35</v>
      </c>
      <c r="D897" s="85">
        <v>1</v>
      </c>
      <c r="E897" s="83"/>
      <c r="F897" s="162">
        <f>D897*E897</f>
        <v>0</v>
      </c>
      <c r="G897" s="103"/>
    </row>
    <row r="898" spans="1:7" s="76" customFormat="1">
      <c r="A898" s="244"/>
      <c r="B898" s="84"/>
      <c r="C898" s="86"/>
      <c r="D898" s="85"/>
      <c r="E898" s="83"/>
      <c r="F898" s="162"/>
      <c r="G898" s="103"/>
    </row>
    <row r="899" spans="1:7" s="76" customFormat="1">
      <c r="A899" s="244" t="s">
        <v>730</v>
      </c>
      <c r="B899" s="84" t="s">
        <v>731</v>
      </c>
      <c r="C899" s="86" t="s">
        <v>35</v>
      </c>
      <c r="D899" s="85">
        <v>1</v>
      </c>
      <c r="E899" s="83"/>
      <c r="F899" s="162">
        <f>D899*E899</f>
        <v>0</v>
      </c>
      <c r="G899" s="103"/>
    </row>
    <row r="900" spans="1:7" s="76" customFormat="1">
      <c r="A900" s="244"/>
      <c r="B900" s="84"/>
      <c r="C900" s="82"/>
      <c r="D900" s="85"/>
      <c r="E900" s="83"/>
      <c r="F900" s="162"/>
      <c r="G900" s="103"/>
    </row>
    <row r="901" spans="1:7" s="76" customFormat="1">
      <c r="A901" s="244" t="s">
        <v>732</v>
      </c>
      <c r="B901" s="84" t="s">
        <v>733</v>
      </c>
      <c r="C901" s="86" t="s">
        <v>35</v>
      </c>
      <c r="D901" s="85">
        <v>1</v>
      </c>
      <c r="E901" s="83"/>
      <c r="F901" s="162">
        <f>D901*E901</f>
        <v>0</v>
      </c>
      <c r="G901" s="103"/>
    </row>
    <row r="902" spans="1:7" s="76" customFormat="1">
      <c r="A902" s="244"/>
      <c r="B902" s="84"/>
      <c r="C902" s="86"/>
      <c r="D902" s="85"/>
      <c r="E902" s="83"/>
      <c r="F902" s="162"/>
      <c r="G902" s="103"/>
    </row>
    <row r="903" spans="1:7" s="76" customFormat="1">
      <c r="A903" s="244">
        <v>10.199999999999999</v>
      </c>
      <c r="B903" s="89" t="s">
        <v>734</v>
      </c>
      <c r="C903" s="86"/>
      <c r="D903" s="85"/>
      <c r="E903" s="83"/>
      <c r="F903" s="162"/>
      <c r="G903" s="103"/>
    </row>
    <row r="904" spans="1:7" s="76" customFormat="1">
      <c r="A904" s="244"/>
      <c r="B904" s="84"/>
      <c r="C904" s="86"/>
      <c r="D904" s="85"/>
      <c r="E904" s="83"/>
      <c r="F904" s="162"/>
      <c r="G904" s="103"/>
    </row>
    <row r="905" spans="1:7" s="76" customFormat="1">
      <c r="A905" s="244" t="s">
        <v>735</v>
      </c>
      <c r="B905" s="84" t="s">
        <v>736</v>
      </c>
      <c r="C905" s="86" t="s">
        <v>35</v>
      </c>
      <c r="D905" s="85">
        <v>1</v>
      </c>
      <c r="E905" s="83"/>
      <c r="F905" s="162">
        <f>D905*E905</f>
        <v>0</v>
      </c>
      <c r="G905" s="103"/>
    </row>
    <row r="906" spans="1:7" s="76" customFormat="1">
      <c r="A906" s="244"/>
      <c r="B906" s="84"/>
      <c r="C906" s="82"/>
      <c r="D906" s="85"/>
      <c r="E906" s="83"/>
      <c r="F906" s="162"/>
      <c r="G906" s="103"/>
    </row>
    <row r="907" spans="1:7" s="76" customFormat="1">
      <c r="A907" s="244" t="s">
        <v>737</v>
      </c>
      <c r="B907" s="84" t="s">
        <v>738</v>
      </c>
      <c r="C907" s="86" t="s">
        <v>35</v>
      </c>
      <c r="D907" s="85">
        <v>1</v>
      </c>
      <c r="E907" s="83"/>
      <c r="F907" s="162">
        <f>D907*E907</f>
        <v>0</v>
      </c>
      <c r="G907" s="103"/>
    </row>
    <row r="908" spans="1:7" s="76" customFormat="1">
      <c r="A908" s="244"/>
      <c r="B908" s="84"/>
      <c r="C908" s="86"/>
      <c r="D908" s="85"/>
      <c r="E908" s="83"/>
      <c r="F908" s="162"/>
      <c r="G908" s="103"/>
    </row>
    <row r="909" spans="1:7" ht="18.600000000000001" thickBot="1">
      <c r="A909" s="249"/>
      <c r="B909" s="3" t="s">
        <v>149</v>
      </c>
      <c r="C909" s="34"/>
      <c r="D909" s="153"/>
      <c r="E909" s="47" t="s">
        <v>150</v>
      </c>
      <c r="F909" s="172">
        <f>SUM(F894:F908)</f>
        <v>0</v>
      </c>
      <c r="G909" s="90"/>
    </row>
    <row r="910" spans="1:7" ht="18.600000000000001" thickTop="1">
      <c r="G910" s="90"/>
    </row>
    <row r="911" spans="1:7">
      <c r="G911" s="90"/>
    </row>
    <row r="912" spans="1:7">
      <c r="G912" s="90"/>
    </row>
    <row r="913" spans="7:7">
      <c r="G913" s="90"/>
    </row>
    <row r="914" spans="7:7">
      <c r="G914" s="90"/>
    </row>
    <row r="915" spans="7:7">
      <c r="G915" s="90"/>
    </row>
    <row r="916" spans="7:7">
      <c r="G916" s="90"/>
    </row>
    <row r="917" spans="7:7">
      <c r="G917" s="90"/>
    </row>
    <row r="918" spans="7:7">
      <c r="G918" s="90"/>
    </row>
    <row r="919" spans="7:7">
      <c r="G919" s="90"/>
    </row>
    <row r="920" spans="7:7">
      <c r="G920" s="90"/>
    </row>
    <row r="921" spans="7:7">
      <c r="G921" s="90"/>
    </row>
    <row r="922" spans="7:7">
      <c r="G922" s="90"/>
    </row>
    <row r="923" spans="7:7">
      <c r="G923" s="90"/>
    </row>
    <row r="924" spans="7:7">
      <c r="G924" s="90"/>
    </row>
    <row r="925" spans="7:7">
      <c r="G925" s="90"/>
    </row>
    <row r="926" spans="7:7">
      <c r="G926" s="90"/>
    </row>
    <row r="927" spans="7:7">
      <c r="G927" s="90"/>
    </row>
    <row r="928" spans="7:7">
      <c r="G928" s="90"/>
    </row>
    <row r="929" spans="7:7">
      <c r="G929" s="90"/>
    </row>
    <row r="930" spans="7:7">
      <c r="G930" s="90"/>
    </row>
    <row r="931" spans="7:7">
      <c r="G931" s="90"/>
    </row>
    <row r="932" spans="7:7">
      <c r="G932" s="90"/>
    </row>
  </sheetData>
  <phoneticPr fontId="8" type="noConversion"/>
  <pageMargins left="0.70866141732283472" right="0.70866141732283472" top="0.74803149606299213" bottom="0.74803149606299213" header="0.31496062992125984" footer="0.31496062992125984"/>
  <pageSetup scale="47"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Architectural specification</vt:lpstr>
      <vt:lpstr>Final summary </vt:lpstr>
      <vt:lpstr>Pariament TI BoQ</vt:lpstr>
      <vt:lpstr>'Final summary '!Print_Area</vt:lpstr>
      <vt:lpstr>'Pariament TI BoQ'!Print_Area</vt:lpstr>
      <vt:lpstr>'Pariament TI BoQ'!Print_Titles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Thato Sithole</dc:creator>
  <cp:keywords/>
  <dc:description/>
  <cp:lastModifiedBy>Nyiko Mathebula</cp:lastModifiedBy>
  <cp:revision/>
  <cp:lastPrinted>2026-09-07T09:56:18Z</cp:lastPrinted>
  <dcterms:created xsi:type="dcterms:W3CDTF">2025-06-13T08:39:25Z</dcterms:created>
  <dcterms:modified xsi:type="dcterms:W3CDTF">2026-09-07T10:00:38Z</dcterms:modified>
  <cp:category/>
  <cp:contentStatus/>
</cp:coreProperties>
</file>