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chabalbh\Desktop\CONTRACTS\REFURBISHMENT OF COAL SILO 1- 6 FOR PERIOD OF 3 YEARS\Advertisement\"/>
    </mc:Choice>
  </mc:AlternateContent>
  <xr:revisionPtr revIDLastSave="0" documentId="8_{6645F40E-3105-4A21-9C78-FF2D4690DE67}" xr6:coauthVersionLast="47" xr6:coauthVersionMax="47" xr10:uidLastSave="{00000000-0000-0000-0000-000000000000}"/>
  <bookViews>
    <workbookView xWindow="-110" yWindow="-110" windowWidth="19420" windowHeight="10300" xr2:uid="{0C4EC2C8-B411-414A-996A-54651B5BC397}"/>
  </bookViews>
  <sheets>
    <sheet name="Coal Silo 1" sheetId="1" r:id="rId1"/>
    <sheet name="Coal Silo 2" sheetId="3" r:id="rId2"/>
    <sheet name="Coal Silo 3" sheetId="4" r:id="rId3"/>
    <sheet name="Coal Silo 4" sheetId="5" r:id="rId4"/>
    <sheet name="Coal Silo 5" sheetId="6" r:id="rId5"/>
    <sheet name="Coal Silo 6" sheetId="7"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H166" i="7"/>
  <c r="H168" i="7"/>
  <c r="H171" i="7"/>
  <c r="H173" i="7"/>
  <c r="H175" i="7"/>
  <c r="H178" i="7"/>
  <c r="H180" i="7"/>
  <c r="H182" i="7"/>
  <c r="H184" i="7"/>
  <c r="H188" i="7"/>
  <c r="H190" i="7"/>
  <c r="H164" i="7"/>
  <c r="H133" i="7"/>
  <c r="H135" i="7"/>
  <c r="H137" i="7"/>
  <c r="H140" i="7"/>
  <c r="H142" i="7"/>
  <c r="H144" i="7"/>
  <c r="H131" i="7"/>
  <c r="H14" i="7"/>
  <c r="H18" i="7"/>
  <c r="H20" i="7"/>
  <c r="H22" i="7"/>
  <c r="H24" i="7"/>
  <c r="H26" i="7"/>
  <c r="H28" i="7"/>
  <c r="H30" i="7"/>
  <c r="H32" i="7"/>
  <c r="H34" i="7"/>
  <c r="H36" i="7"/>
  <c r="H38" i="7"/>
  <c r="H42" i="7"/>
  <c r="H44" i="7"/>
  <c r="H47" i="7"/>
  <c r="H49" i="7"/>
  <c r="H51" i="7"/>
  <c r="H53" i="7"/>
  <c r="H55" i="7"/>
  <c r="H57" i="7"/>
  <c r="H59" i="7"/>
  <c r="H61" i="7"/>
  <c r="H63" i="7"/>
  <c r="H65" i="7"/>
  <c r="H67" i="7"/>
  <c r="H69" i="7"/>
  <c r="H71" i="7"/>
  <c r="H73" i="7"/>
  <c r="H77" i="7"/>
  <c r="H79" i="7"/>
  <c r="H83" i="7"/>
  <c r="H85" i="7"/>
  <c r="H91" i="7"/>
  <c r="H93" i="7"/>
  <c r="H98" i="7"/>
  <c r="H102" i="7"/>
  <c r="H106" i="7"/>
  <c r="H10" i="7"/>
  <c r="H108" i="7" s="1"/>
  <c r="H164" i="6"/>
  <c r="H166" i="6"/>
  <c r="H169" i="6"/>
  <c r="H171" i="6"/>
  <c r="H173" i="6"/>
  <c r="H176" i="6"/>
  <c r="H178" i="6"/>
  <c r="H180" i="6"/>
  <c r="H182" i="6"/>
  <c r="H186" i="6"/>
  <c r="H188" i="6"/>
  <c r="H162" i="6"/>
  <c r="H131" i="6"/>
  <c r="H133" i="6"/>
  <c r="H135" i="6"/>
  <c r="H138" i="6"/>
  <c r="H140" i="6"/>
  <c r="H142" i="6"/>
  <c r="H129" i="6"/>
  <c r="H14" i="6"/>
  <c r="H18" i="6"/>
  <c r="H20" i="6"/>
  <c r="H22" i="6"/>
  <c r="H24" i="6"/>
  <c r="H26" i="6"/>
  <c r="H28" i="6"/>
  <c r="H30" i="6"/>
  <c r="H32" i="6"/>
  <c r="H34" i="6"/>
  <c r="H36" i="6"/>
  <c r="H38" i="6"/>
  <c r="H42" i="6"/>
  <c r="H44" i="6"/>
  <c r="H47" i="6"/>
  <c r="H49" i="6"/>
  <c r="H51" i="6"/>
  <c r="H53" i="6"/>
  <c r="H55" i="6"/>
  <c r="H57" i="6"/>
  <c r="H59" i="6"/>
  <c r="H61" i="6"/>
  <c r="H63" i="6"/>
  <c r="H65" i="6"/>
  <c r="H67" i="6"/>
  <c r="H69" i="6"/>
  <c r="H71" i="6"/>
  <c r="H73" i="6"/>
  <c r="H77" i="6"/>
  <c r="H79" i="6"/>
  <c r="H83" i="6"/>
  <c r="H85" i="6"/>
  <c r="H89" i="6"/>
  <c r="H91" i="6"/>
  <c r="H96" i="6"/>
  <c r="H100" i="6"/>
  <c r="H102" i="6"/>
  <c r="H104" i="6"/>
  <c r="H10" i="6"/>
  <c r="H164" i="5"/>
  <c r="H166" i="5"/>
  <c r="H169" i="5"/>
  <c r="H171" i="5"/>
  <c r="H173" i="5"/>
  <c r="H176" i="5"/>
  <c r="H178" i="5"/>
  <c r="H180" i="5"/>
  <c r="H182" i="5"/>
  <c r="H186" i="5"/>
  <c r="H188" i="5"/>
  <c r="H162" i="5"/>
  <c r="H131" i="5"/>
  <c r="H133" i="5"/>
  <c r="H135" i="5"/>
  <c r="H138" i="5"/>
  <c r="H140" i="5"/>
  <c r="H142" i="5"/>
  <c r="H129" i="5"/>
  <c r="H14" i="5"/>
  <c r="H18" i="5"/>
  <c r="H20" i="5"/>
  <c r="H22" i="5"/>
  <c r="H24" i="5"/>
  <c r="H26" i="5"/>
  <c r="H28" i="5"/>
  <c r="H30" i="5"/>
  <c r="H32" i="5"/>
  <c r="H34" i="5"/>
  <c r="H36" i="5"/>
  <c r="H38" i="5"/>
  <c r="H42" i="5"/>
  <c r="H44" i="5"/>
  <c r="H47" i="5"/>
  <c r="H49" i="5"/>
  <c r="H51" i="5"/>
  <c r="H53" i="5"/>
  <c r="H55" i="5"/>
  <c r="H57" i="5"/>
  <c r="H59" i="5"/>
  <c r="H61" i="5"/>
  <c r="H63" i="5"/>
  <c r="H65" i="5"/>
  <c r="H67" i="5"/>
  <c r="H69" i="5"/>
  <c r="H71" i="5"/>
  <c r="H73" i="5"/>
  <c r="H77" i="5"/>
  <c r="H79" i="5"/>
  <c r="H83" i="5"/>
  <c r="H85" i="5"/>
  <c r="H89" i="5"/>
  <c r="H91" i="5"/>
  <c r="H96" i="5"/>
  <c r="H100" i="5"/>
  <c r="H102" i="5"/>
  <c r="H104" i="5"/>
  <c r="H10" i="5"/>
  <c r="H164" i="4"/>
  <c r="H166" i="4"/>
  <c r="H169" i="4"/>
  <c r="H171" i="4"/>
  <c r="H173" i="4"/>
  <c r="H176" i="4"/>
  <c r="H178" i="4"/>
  <c r="H180" i="4"/>
  <c r="H182" i="4"/>
  <c r="H186" i="4"/>
  <c r="H188" i="4"/>
  <c r="H162" i="4"/>
  <c r="H131" i="4"/>
  <c r="H133" i="4"/>
  <c r="H135" i="4"/>
  <c r="H138" i="4"/>
  <c r="H140" i="4"/>
  <c r="H142" i="4"/>
  <c r="H129" i="4"/>
  <c r="H14" i="4"/>
  <c r="H18" i="4"/>
  <c r="H20" i="4"/>
  <c r="H22" i="4"/>
  <c r="H24" i="4"/>
  <c r="H26" i="4"/>
  <c r="H28" i="4"/>
  <c r="H30" i="4"/>
  <c r="H32" i="4"/>
  <c r="H34" i="4"/>
  <c r="H36" i="4"/>
  <c r="H38" i="4"/>
  <c r="H42" i="4"/>
  <c r="H44" i="4"/>
  <c r="H47" i="4"/>
  <c r="H49" i="4"/>
  <c r="H51" i="4"/>
  <c r="H53" i="4"/>
  <c r="H55" i="4"/>
  <c r="H57" i="4"/>
  <c r="H59" i="4"/>
  <c r="H61" i="4"/>
  <c r="H63" i="4"/>
  <c r="H65" i="4"/>
  <c r="H67" i="4"/>
  <c r="H69" i="4"/>
  <c r="H71" i="4"/>
  <c r="H73" i="4"/>
  <c r="H77" i="4"/>
  <c r="H79" i="4"/>
  <c r="H83" i="4"/>
  <c r="H85" i="4"/>
  <c r="H89" i="4"/>
  <c r="H91" i="4"/>
  <c r="H96" i="4"/>
  <c r="H100" i="4"/>
  <c r="H102" i="4"/>
  <c r="H104" i="4"/>
  <c r="H10" i="4"/>
  <c r="H164" i="3"/>
  <c r="H166" i="3"/>
  <c r="H169" i="3"/>
  <c r="H171" i="3"/>
  <c r="H173" i="3"/>
  <c r="H176" i="3"/>
  <c r="H178" i="3"/>
  <c r="H180" i="3"/>
  <c r="H182" i="3"/>
  <c r="H186" i="3"/>
  <c r="H188" i="3"/>
  <c r="H162" i="3"/>
  <c r="H131" i="3"/>
  <c r="H133" i="3"/>
  <c r="H135" i="3"/>
  <c r="H138" i="3"/>
  <c r="H140" i="3"/>
  <c r="H142" i="3"/>
  <c r="H129" i="3"/>
  <c r="H12" i="3"/>
  <c r="H14" i="3"/>
  <c r="H18" i="3"/>
  <c r="H20" i="3"/>
  <c r="H22" i="3"/>
  <c r="H24" i="3"/>
  <c r="H26" i="3"/>
  <c r="H28" i="3"/>
  <c r="H30" i="3"/>
  <c r="H32" i="3"/>
  <c r="H34" i="3"/>
  <c r="H36" i="3"/>
  <c r="H39" i="3"/>
  <c r="H43" i="3"/>
  <c r="H45" i="3"/>
  <c r="H48" i="3"/>
  <c r="H50" i="3"/>
  <c r="H52" i="3"/>
  <c r="H54" i="3"/>
  <c r="H56" i="3"/>
  <c r="H58" i="3"/>
  <c r="H60" i="3"/>
  <c r="H62" i="3"/>
  <c r="H64" i="3"/>
  <c r="H66" i="3"/>
  <c r="H68" i="3"/>
  <c r="H70" i="3"/>
  <c r="H72" i="3"/>
  <c r="H74" i="3"/>
  <c r="H78" i="3"/>
  <c r="H80" i="3"/>
  <c r="H84" i="3"/>
  <c r="H86" i="3"/>
  <c r="H90" i="3"/>
  <c r="H92" i="3"/>
  <c r="H97" i="3"/>
  <c r="H101" i="3"/>
  <c r="H103" i="3"/>
  <c r="H105" i="3"/>
  <c r="H10" i="3"/>
  <c r="H171" i="1"/>
  <c r="H173" i="1"/>
  <c r="H176" i="1"/>
  <c r="H178" i="1"/>
  <c r="H180" i="1"/>
  <c r="H183" i="1"/>
  <c r="H185" i="1"/>
  <c r="H187" i="1"/>
  <c r="H189" i="1"/>
  <c r="H193" i="1"/>
  <c r="H195" i="1"/>
  <c r="H169" i="1"/>
  <c r="H135" i="1"/>
  <c r="H137" i="1"/>
  <c r="H139" i="1"/>
  <c r="H142" i="1"/>
  <c r="H145" i="1"/>
  <c r="H147" i="1"/>
  <c r="H149" i="1"/>
  <c r="H133" i="1"/>
  <c r="H14" i="1"/>
  <c r="H18" i="1"/>
  <c r="H20" i="1"/>
  <c r="H22" i="1"/>
  <c r="H24" i="1"/>
  <c r="H26" i="1"/>
  <c r="H28" i="1"/>
  <c r="H30" i="1"/>
  <c r="H32" i="1"/>
  <c r="H34" i="1"/>
  <c r="H36" i="1"/>
  <c r="H38" i="1"/>
  <c r="H40" i="1"/>
  <c r="H42" i="1"/>
  <c r="H44" i="1"/>
  <c r="H46" i="1"/>
  <c r="H48" i="1"/>
  <c r="H50" i="1"/>
  <c r="H52" i="1"/>
  <c r="H54" i="1"/>
  <c r="H56" i="1"/>
  <c r="H58" i="1"/>
  <c r="H60" i="1"/>
  <c r="H62" i="1"/>
  <c r="H64" i="1"/>
  <c r="H66" i="1"/>
  <c r="H68" i="1"/>
  <c r="H70" i="1"/>
  <c r="H72" i="1"/>
  <c r="H74" i="1"/>
  <c r="H78" i="1"/>
  <c r="H80" i="1"/>
  <c r="H84" i="1"/>
  <c r="H86" i="1"/>
  <c r="H91" i="1"/>
  <c r="H93" i="1"/>
  <c r="H99" i="1"/>
  <c r="F104" i="7"/>
  <c r="H104" i="7" s="1"/>
  <c r="A102" i="7"/>
  <c r="D79" i="7"/>
  <c r="D77" i="7"/>
  <c r="H146" i="7" l="1"/>
  <c r="H192" i="7"/>
  <c r="H193" i="7" l="1"/>
  <c r="H189" i="6" l="1"/>
  <c r="H144" i="6"/>
  <c r="H106" i="6"/>
  <c r="H106" i="5"/>
  <c r="H190" i="5"/>
  <c r="H144" i="5"/>
  <c r="A100" i="5"/>
  <c r="D79" i="5"/>
  <c r="D77" i="5"/>
  <c r="H190" i="6" l="1"/>
  <c r="H191" i="5"/>
  <c r="H144" i="4"/>
  <c r="H190" i="4"/>
  <c r="H106" i="4" l="1"/>
  <c r="H191" i="4" s="1"/>
  <c r="H190" i="3"/>
  <c r="H107" i="3"/>
  <c r="H144" i="3"/>
  <c r="H197" i="1"/>
  <c r="H151" i="1"/>
  <c r="D80" i="3"/>
  <c r="D78" i="3"/>
  <c r="H191" i="3" l="1"/>
  <c r="F103" i="1"/>
  <c r="A103" i="1"/>
  <c r="D80" i="1"/>
  <c r="D78" i="1"/>
  <c r="F107" i="1" l="1"/>
  <c r="H107" i="1" s="1"/>
  <c r="H103" i="1"/>
  <c r="H109" i="1" s="1"/>
  <c r="H198" i="1" s="1"/>
  <c r="F105" i="1"/>
  <c r="H105" i="1" s="1"/>
</calcChain>
</file>

<file path=xl/sharedStrings.xml><?xml version="1.0" encoding="utf-8"?>
<sst xmlns="http://schemas.openxmlformats.org/spreadsheetml/2006/main" count="1150" uniqueCount="138">
  <si>
    <t>SECTION 1: GENERAL</t>
  </si>
  <si>
    <t>ITEM NO</t>
  </si>
  <si>
    <t>LI</t>
  </si>
  <si>
    <t>PAYMENT</t>
  </si>
  <si>
    <t>DESCRIPTION</t>
  </si>
  <si>
    <t>UNIT</t>
  </si>
  <si>
    <t xml:space="preserve"> QTY</t>
  </si>
  <si>
    <t>RATE</t>
  </si>
  <si>
    <t>AMOUNT</t>
  </si>
  <si>
    <t xml:space="preserve">RATE </t>
  </si>
  <si>
    <t>SANS 1200 A</t>
  </si>
  <si>
    <t>SCHEDULED FIXED-CHARGE AND VALUE RELATED ITEMS</t>
  </si>
  <si>
    <t>8.3.1</t>
  </si>
  <si>
    <t>Contractual Requirements</t>
  </si>
  <si>
    <t>Sum</t>
  </si>
  <si>
    <t>8.3.2</t>
  </si>
  <si>
    <t>Establishment of Facilities on the Site:</t>
  </si>
  <si>
    <t>8.3.2.1</t>
  </si>
  <si>
    <t>(a) Communication costs (cellular phone)</t>
  </si>
  <si>
    <t>8.3.2.2</t>
  </si>
  <si>
    <t>Facilities for Contractor</t>
  </si>
  <si>
    <t>(a) Offices and storage sheds (tools room, lockable and protected)</t>
  </si>
  <si>
    <t xml:space="preserve">(b) Workshops (materials storage yard) </t>
  </si>
  <si>
    <t>(c) Laboratories</t>
  </si>
  <si>
    <t>(d) Ablution and latrine facilities</t>
  </si>
  <si>
    <t>(e) Tools and equipment</t>
  </si>
  <si>
    <t>(f) Water supplies, electric power and communications</t>
  </si>
  <si>
    <t>(i) Plant.</t>
  </si>
  <si>
    <t xml:space="preserve">(j) Working at Heights Training of employees </t>
  </si>
  <si>
    <t>Medicals and Induction</t>
  </si>
  <si>
    <t xml:space="preserve">Sum </t>
  </si>
  <si>
    <t xml:space="preserve">Site  de-establishment </t>
  </si>
  <si>
    <t>PSA 8.3.3.1</t>
  </si>
  <si>
    <t>Issuing of notices to end users and coordination of construction activities allowances. i.e., the contractor shall allow in his program the required time to shut off the pumps and conduct construction works with Eskom staff</t>
  </si>
  <si>
    <t>PSA 8.3.3.2</t>
  </si>
  <si>
    <t>OHS Act Obligations:</t>
  </si>
  <si>
    <t xml:space="preserve">i) General Safety obligations (incl. provision of personal protective equipment). </t>
  </si>
  <si>
    <t>ii) Health and Safety plan/file including health and safety training.</t>
  </si>
  <si>
    <t>SCHEDULED TIME-RELATED ITEMS</t>
  </si>
  <si>
    <t>Month</t>
  </si>
  <si>
    <t xml:space="preserve">Living accomodation </t>
  </si>
  <si>
    <t xml:space="preserve">Month </t>
  </si>
  <si>
    <t xml:space="preserve">Employee  Transport to site </t>
  </si>
  <si>
    <t xml:space="preserve">Safety Officer </t>
  </si>
  <si>
    <t>Safety Supervisor</t>
  </si>
  <si>
    <t xml:space="preserve">Professional Civil Engineer </t>
  </si>
  <si>
    <t>Hours</t>
  </si>
  <si>
    <t>Project Manager</t>
  </si>
  <si>
    <t>Construction Site Manager</t>
  </si>
  <si>
    <t>Supervision for duration of construction ( Quality Assurer)</t>
  </si>
  <si>
    <t>Equipment</t>
  </si>
  <si>
    <t>Days</t>
  </si>
  <si>
    <t>Other</t>
  </si>
  <si>
    <t>Provision of general waste skip including waste removal</t>
  </si>
  <si>
    <t>Rebar scanning</t>
  </si>
  <si>
    <t>m²</t>
  </si>
  <si>
    <t>8.5</t>
  </si>
  <si>
    <t>SUMS STATED PROVISIONALLY BY ENGINEER</t>
  </si>
  <si>
    <t>Design and certification of temporary structures, method statements of rope access rigging points, and load supports for Coal Silo refurbishmentcertified by a registered PrEng or specialist contractor</t>
  </si>
  <si>
    <t>Prov Sum</t>
  </si>
  <si>
    <t>Post-repair tests to verify bond strength, concrete cover &amp; coating thickness</t>
  </si>
  <si>
    <t>TEMPORARY WORKS</t>
  </si>
  <si>
    <t>Preamble</t>
  </si>
  <si>
    <t>8.8.2</t>
  </si>
  <si>
    <t>Rope access systems and associated rigging for full external height and internal surfaces of the silo, including hopper access</t>
  </si>
  <si>
    <t>DAYWORKS</t>
  </si>
  <si>
    <t>(a) Unskilled Labour</t>
  </si>
  <si>
    <t>hours</t>
  </si>
  <si>
    <t>(b) Semi-skilled Labour</t>
  </si>
  <si>
    <t>(c) Skilled Labour</t>
  </si>
  <si>
    <t>SECTION 2: EXTERNAL REPAIRS</t>
  </si>
  <si>
    <t>QTY</t>
  </si>
  <si>
    <t>PREAMBLES</t>
  </si>
  <si>
    <t>Existing Concrete Repairs</t>
  </si>
  <si>
    <t>Repairs shall be executed in accordance with SANS 1200 G and GA (Concrete Works – Structural), SANS 2001-CC1:2012 (Concrete Works – Structural), and relevant manufacturer’s specifications. Remove all loose and defective concrete, clean exposed reinforcement to bright metal, apply corrosion protection, reinstate with approved repair mortars and finish with specified protective coatings.</t>
  </si>
  <si>
    <t>Exposal and Preparation of Surfaces</t>
  </si>
  <si>
    <t>The contractor shall clean and scarify all areas to be repaired as instructed in the Scope of Works (SOW) to remove all loose material. Use high-pressure water cleaning to remove dust and debris. Expose the substrate for inspection and certification by the Engineer &amp; Client's representative  before commencing reinstatement works.</t>
  </si>
  <si>
    <t>Carrying Away of Materials</t>
  </si>
  <si>
    <t>Descriptions of carrying away of concrete breakout material from repair works shall be deemed to include loading and transporting all debris directly from site and disposing of it in a safe and environmentally acceptable manner off-site. Details of disposal sites shall be submitted to the Engineer for approval.</t>
  </si>
  <si>
    <t>EXTERNAL REPAIRS</t>
  </si>
  <si>
    <t>Sealing creaks</t>
  </si>
  <si>
    <t>2.01</t>
  </si>
  <si>
    <t>Existing Concrete Repairs (EucoSeal or other equivalent)</t>
  </si>
  <si>
    <t>2.02</t>
  </si>
  <si>
    <t>Horizontal Crack Repairs (100 mm thick – Tamms Structural Mortar or other equivalent)</t>
  </si>
  <si>
    <t>m</t>
  </si>
  <si>
    <t>2.03</t>
  </si>
  <si>
    <t>Vertical Crack Repairs (100 mm thick – Tamms Structural Mortar or other equivalent)</t>
  </si>
  <si>
    <t>Concrete Spalling Repairs (100 mm thick – Tamms Structural Mortar or other equivalent)</t>
  </si>
  <si>
    <t>Concrete Degradation Repairs</t>
  </si>
  <si>
    <t>Provisional sum for the breaking down of deteriorated existing concrete works, inspection and replacing corroded steel rebars, casting Class R4 structural high-bond repair mortar or other equivalent and carting away waste material to a registered waste disposal site</t>
  </si>
  <si>
    <t>Protective Coatings</t>
  </si>
  <si>
    <t>Protective Coating to External Surfaces (Tamms Coat or other equivalent)</t>
  </si>
  <si>
    <t xml:space="preserve">Carbon Fibre Wrapping to External Structural Elements (PC CarboComp 300 or other equivalent) by specialist </t>
  </si>
  <si>
    <t>Silo Roof Coating (Tamms Coat or other equivalent)</t>
  </si>
  <si>
    <t>SECTION 3: INTERNAL REPAIRS</t>
  </si>
  <si>
    <t>Concrete and Structural Repairs</t>
  </si>
  <si>
    <t>Repairs shall be executed in accordance with SANS 1200 G and GA (Concrete Works – Structural), SANS 2001-CC1:2012 (Concrete Works – Structural), and relevant manufacturer’s specifications. Works include removal of loose and defective concrete, cleaning exposed reinforcement to bright metal, applying corrosion protection, reinstating with approved repair mortars, and finishing with specified protective or abrasion-resistant coatings.</t>
  </si>
  <si>
    <t>The contractor shall clean and scarify all areas to be repaired as instructed in the Scope of Works (SOW) to remove all loose material. Use high-pressure water cleaning to remove dust and debris. Expose the substrate for inspection and certification by the Engineer before commencing reinstatement works.</t>
  </si>
  <si>
    <t>Carrying Away of Concrete Breakout Material</t>
  </si>
  <si>
    <t>INTERNAL REPAIRS</t>
  </si>
  <si>
    <t>Concrete Spalling/Exposed Rebar Repairs (100 mm thick – Tamms Structural Mortar or other equivalent)</t>
  </si>
  <si>
    <t>Hack off existing internal coating and prepare surface to receive new by pressure wash</t>
  </si>
  <si>
    <t>Abrasion Resistant Coating to Silo Wall, Q-Deck Slab Soffit, and Roof Beams (Carboguard System or other equivalent)</t>
  </si>
  <si>
    <t>Silo Stainless-Steel Hopper Liner Replacement (8 mm thick – 3CR12 or other equivalent)</t>
  </si>
  <si>
    <t>Stainless Steel Hopper Liner Replacement</t>
  </si>
  <si>
    <t>Remove all missing and damaged worn stainless-steel liner plates</t>
  </si>
  <si>
    <t>Grind and Clean the exposed concrete surface</t>
  </si>
  <si>
    <t xml:space="preserve">Install 3CR12 plates (1250 x 2500 x 8mm)  on the top ring section </t>
  </si>
  <si>
    <t xml:space="preserve">Apply Norbak repair compound or equivalent cementitious filler </t>
  </si>
  <si>
    <t>Glazing</t>
  </si>
  <si>
    <t>Remove all damaged or broken silo louvre panels and window glazing</t>
  </si>
  <si>
    <t>Supply &amp; Install silo louvre panels &amp; window glazing</t>
  </si>
  <si>
    <t>No</t>
  </si>
  <si>
    <t xml:space="preserve"> Total Carried Forward to Summary  Section 3</t>
  </si>
  <si>
    <t xml:space="preserve"> Total Carried Forward to Summary Section 2</t>
  </si>
  <si>
    <t xml:space="preserve"> Total Carried Forward to Summary Section 1</t>
  </si>
  <si>
    <t>TOTAL FOR COAL SILO 1</t>
  </si>
  <si>
    <t>REFURBISHMENT OF COAL SILO 1</t>
  </si>
  <si>
    <t>Design and certification of temporary structures, method statements rope access rigging points, and load supports for Coal Silo refurbishmentcertified by a registered PrEng or specialist contractor</t>
  </si>
  <si>
    <t>REFURBISHMENT OF COAL SILO 2</t>
  </si>
  <si>
    <t xml:space="preserve"> Total Carried Forward to Summary Section 3</t>
  </si>
  <si>
    <t>TOTAL FOR COAL SILO 2</t>
  </si>
  <si>
    <t>HP cleaning machine with minimum 120bar pressure</t>
  </si>
  <si>
    <t>Heavy duty fan</t>
  </si>
  <si>
    <t>TOTAL FOR COAL SILO 3</t>
  </si>
  <si>
    <t>REFURBISHMENT OF COAL SILO 3</t>
  </si>
  <si>
    <t>REFURBISHMENT OF COAL SILO 4</t>
  </si>
  <si>
    <t>REFURBISHMENT OF COAL SILO 5</t>
  </si>
  <si>
    <t>REFURBISHMENT OF COAL SILO 6</t>
  </si>
  <si>
    <t xml:space="preserve">(b) Workshops (materils storage yard) </t>
  </si>
  <si>
    <t>8.3.4</t>
  </si>
  <si>
    <t xml:space="preserve">Removal of Site establishment </t>
  </si>
  <si>
    <t xml:space="preserve"> Total Carried Forward to Summary  Section 1</t>
  </si>
  <si>
    <t>TOTAL FOR COAL SILO 4</t>
  </si>
  <si>
    <t>TOTAL FOR COAL SILO 5</t>
  </si>
  <si>
    <t>SECTION 2: External Repairs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</si>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</sst>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0.00_-;\-&quot;R&quot;* #,##0.00_-;_-&quot;R&quot;* &quot;-&quot;??_-;_-@_-"/>
    <numFmt numFmtId="43" formatCode="_-* #,##0.00_-;\-* #,##0.00_-;_-* &quot;-&quot;??_-;_-@_-"/>
    <numFmt numFmtId="164" formatCode="&quot;R&quot;#,##0.00"/>
    <numFmt numFmtId="165" formatCode="_ * #,##0.00_ ;_ * \-#,##0.00_ ;_ * &quot;-&quot;??_ ;_ @_ "/>
    <numFmt numFmtId="166" formatCode="_ &quot;R&quot;\ * #,##0.00_ ;_ &quot;R&quot;\ * \-#,##0.00_ ;_ &quot;R&quot;\ * &quot;-&quot;??_ ;_ @_ "/>
    <numFmt numFmtId="167" formatCode="_-&quot;£&quot;* #,##0.00_-;\-&quot;£&quot;* #,##0.00_-;_-&quot;£&quot;* &quot;-&quot;??_-;_-@_-"/>
    <numFmt numFmtId="168" formatCode="0.0"/>
  </numFmts>
  <fonts count="23" x14ac:knownFonts="1">
    <font>
      <sz val="11"/>
      <color theme="1"/>
      <name val="Aptos Narrow"/>
      <family val="2"/>
      <scheme val="minor"/>
    </font>
    <font>
      <b/>
      <sz val="9"/>
      <name val="Arial"/>
      <family val="2"/>
    </font>
    <font>
      <sz val="9"/>
      <name val="Arial"/>
      <family val="2"/>
    </font>
    <font>
      <b/>
      <u/>
      <sz val="9"/>
      <name val="Arial"/>
      <family val="2"/>
    </font>
    <font>
      <sz val="10"/>
      <name val="Times New Roman"/>
      <family val="1"/>
    </font>
    <font>
      <u/>
      <sz val="9"/>
      <name val="Arial"/>
      <family val="2"/>
    </font>
    <font>
      <sz val="10"/>
      <color indexed="8"/>
      <name val="Arial"/>
      <family val="2"/>
    </font>
    <font>
      <b/>
      <sz val="9"/>
      <color theme="1"/>
      <name val="Arial"/>
      <family val="2"/>
    </font>
    <font>
      <sz val="9"/>
      <color theme="1"/>
      <name val="Arial"/>
      <family val="2"/>
    </font>
    <font>
      <u/>
      <sz val="9"/>
      <color theme="1"/>
      <name val="Arial"/>
      <family val="2"/>
    </font>
    <font>
      <b/>
      <u/>
      <sz val="9"/>
      <color theme="1"/>
      <name val="Arial"/>
      <family val="2"/>
    </font>
    <font>
      <sz val="10"/>
      <name val="Arial"/>
      <family val="2"/>
    </font>
    <font>
      <sz val="8"/>
      <name val="Aptos Narrow"/>
      <family val="2"/>
      <scheme val="minor"/>
    </font>
    <font>
      <strike/>
      <sz val="9"/>
      <name val="Arial"/>
      <family val="2"/>
    </font>
    <font>
      <sz val="9"/>
      <name val="Arial Narrow"/>
      <family val="2"/>
    </font>
    <font>
      <sz val="11"/>
      <color theme="1"/>
      <name val="Aptos Narrow"/>
      <family val="2"/>
      <scheme val="minor"/>
    </font>
    <font>
      <b/>
      <sz val="11"/>
      <color theme="1"/>
      <name val="Aptos Narrow"/>
      <family val="2"/>
      <scheme val="minor"/>
    </font>
    <font>
      <b/>
      <sz val="10"/>
      <name val="Arial"/>
      <family val="2"/>
    </font>
    <font>
      <b/>
      <sz val="9"/>
      <color theme="1"/>
      <name val="Aptos Narrow"/>
      <family val="2"/>
      <scheme val="minor"/>
    </font>
    <font>
      <sz val="11"/>
      <color theme="1"/>
      <name val="Arial"/>
      <family val="2"/>
    </font>
    <font>
      <sz val="11"/>
      <color indexed="8"/>
      <name val="Calibri"/>
      <family val="2"/>
    </font>
    <font>
      <b/>
      <sz val="11"/>
      <color theme="1"/>
      <name val="Arial"/>
      <family val="2"/>
    </font>
    <font>
      <sz val="10"/>
      <color indexed="8"/>
      <name val="Calibri"/>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165" fontId="4" fillId="0" borderId="0" applyFont="0" applyFill="0" applyBorder="0" applyAlignment="0" applyProtection="0"/>
    <xf numFmtId="0" fontId="11" fillId="0" borderId="0"/>
    <xf numFmtId="0" fontId="11" fillId="0" borderId="0"/>
    <xf numFmtId="43" fontId="20" fillId="0" borderId="0" applyFont="0" applyFill="0" applyBorder="0" applyAlignment="0" applyProtection="0"/>
    <xf numFmtId="165" fontId="4" fillId="0" borderId="0" applyFont="0" applyFill="0" applyBorder="0" applyAlignment="0" applyProtection="0"/>
    <xf numFmtId="167" fontId="20" fillId="0" borderId="0" applyFont="0" applyFill="0" applyBorder="0" applyAlignment="0" applyProtection="0"/>
    <xf numFmtId="0" fontId="11" fillId="0" borderId="0"/>
    <xf numFmtId="0" fontId="11" fillId="0" borderId="0"/>
    <xf numFmtId="0" fontId="4" fillId="0" borderId="0"/>
    <xf numFmtId="0" fontId="4" fillId="0" borderId="0"/>
    <xf numFmtId="0" fontId="4" fillId="0" borderId="0"/>
    <xf numFmtId="0" fontId="11" fillId="0" borderId="0"/>
    <xf numFmtId="44" fontId="15" fillId="0" borderId="0" applyFont="0" applyFill="0" applyBorder="0" applyAlignment="0" applyProtection="0"/>
  </cellStyleXfs>
  <cellXfs count="242">
    <xf numFmtId="0" fontId="0" fillId="0" borderId="0" xfId="0"/>
    <xf numFmtId="0" fontId="2" fillId="0" borderId="2" xfId="0" applyFont="1" applyBorder="1"/>
    <xf numFmtId="164" fontId="2" fillId="0" borderId="2" xfId="0" applyNumberFormat="1" applyFont="1" applyBorder="1" applyAlignment="1">
      <alignment horizontal="center" vertical="center"/>
    </xf>
    <xf numFmtId="164" fontId="2" fillId="0" borderId="3" xfId="0" applyNumberFormat="1" applyFont="1" applyBorder="1" applyAlignment="1">
      <alignment horizontal="center" vertical="center"/>
    </xf>
    <xf numFmtId="0" fontId="2" fillId="0" borderId="0" xfId="0" applyFont="1"/>
    <xf numFmtId="164" fontId="2" fillId="0" borderId="0" xfId="0" applyNumberFormat="1" applyFont="1" applyAlignment="1">
      <alignment horizontal="center" vertical="center"/>
    </xf>
    <xf numFmtId="164" fontId="2" fillId="0" borderId="5" xfId="0" applyNumberFormat="1"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center" vertical="center" wrapText="1"/>
    </xf>
    <xf numFmtId="0" fontId="1" fillId="0" borderId="9" xfId="0" applyFont="1" applyBorder="1" applyAlignment="1">
      <alignment vertical="center" wrapText="1"/>
    </xf>
    <xf numFmtId="0" fontId="2" fillId="0" borderId="9" xfId="0" applyFont="1" applyBorder="1" applyAlignment="1">
      <alignment vertical="center" wrapText="1"/>
    </xf>
    <xf numFmtId="164" fontId="2" fillId="0" borderId="6" xfId="0" applyNumberFormat="1" applyFont="1" applyBorder="1" applyAlignment="1">
      <alignment horizontal="center" vertical="center"/>
    </xf>
    <xf numFmtId="0" fontId="2" fillId="0" borderId="9" xfId="0" applyFont="1" applyBorder="1" applyAlignment="1">
      <alignment horizontal="center" vertical="center" wrapText="1"/>
    </xf>
    <xf numFmtId="164" fontId="2" fillId="0" borderId="9" xfId="0" applyNumberFormat="1" applyFont="1" applyBorder="1" applyAlignment="1">
      <alignment horizontal="center" vertical="center"/>
    </xf>
    <xf numFmtId="0" fontId="2" fillId="0" borderId="9" xfId="0" applyFont="1" applyBorder="1" applyAlignment="1">
      <alignment horizontal="right" vertical="center" wrapText="1"/>
    </xf>
    <xf numFmtId="2" fontId="2" fillId="0" borderId="9" xfId="0" applyNumberFormat="1" applyFont="1" applyBorder="1" applyAlignment="1">
      <alignment horizontal="center" vertical="center" wrapText="1"/>
    </xf>
    <xf numFmtId="164" fontId="2" fillId="0" borderId="9" xfId="0" applyNumberFormat="1" applyFont="1" applyBorder="1" applyAlignment="1">
      <alignment vertical="center" wrapText="1"/>
    </xf>
    <xf numFmtId="164" fontId="2" fillId="0" borderId="9" xfId="0" applyNumberFormat="1" applyFont="1" applyBorder="1" applyAlignment="1">
      <alignment horizontal="center" vertical="center" wrapText="1"/>
    </xf>
    <xf numFmtId="0" fontId="2" fillId="0" borderId="4" xfId="0" applyFont="1" applyBorder="1" applyAlignment="1">
      <alignment vertical="center" wrapText="1"/>
    </xf>
    <xf numFmtId="0" fontId="1" fillId="0" borderId="4" xfId="0" applyFont="1" applyBorder="1" applyAlignment="1">
      <alignment vertical="center" wrapText="1"/>
    </xf>
    <xf numFmtId="164" fontId="2" fillId="0" borderId="11" xfId="0" applyNumberFormat="1" applyFont="1" applyBorder="1" applyAlignment="1">
      <alignment horizontal="center" vertical="center"/>
    </xf>
    <xf numFmtId="0" fontId="2" fillId="0" borderId="10" xfId="0" applyFont="1" applyBorder="1" applyAlignment="1">
      <alignment horizontal="left" vertical="center" wrapText="1"/>
    </xf>
    <xf numFmtId="0" fontId="5" fillId="0" borderId="9" xfId="0" applyFont="1" applyBorder="1" applyAlignment="1">
      <alignment vertical="center" wrapText="1"/>
    </xf>
    <xf numFmtId="0" fontId="1" fillId="0" borderId="9" xfId="0" applyFont="1" applyBorder="1" applyAlignment="1">
      <alignment horizontal="left" vertical="center" wrapText="1"/>
    </xf>
    <xf numFmtId="0" fontId="8" fillId="0" borderId="9" xfId="0" applyFont="1" applyBorder="1" applyAlignment="1">
      <alignment vertical="center" wrapText="1"/>
    </xf>
    <xf numFmtId="166" fontId="2" fillId="0" borderId="9" xfId="1" applyNumberFormat="1" applyFont="1" applyBorder="1" applyAlignment="1">
      <alignment horizontal="right" vertical="center"/>
    </xf>
    <xf numFmtId="1" fontId="8" fillId="0" borderId="9" xfId="0" applyNumberFormat="1"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2" fontId="8" fillId="0" borderId="9"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0" fontId="8" fillId="0" borderId="0" xfId="0" applyFont="1" applyAlignment="1">
      <alignment vertical="center" wrapText="1"/>
    </xf>
    <xf numFmtId="0" fontId="0" fillId="0" borderId="0" xfId="0" applyAlignment="1">
      <alignment horizontal="center" vertical="center"/>
    </xf>
    <xf numFmtId="0" fontId="13"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left" vertical="center" wrapText="1"/>
    </xf>
    <xf numFmtId="0" fontId="6" fillId="0" borderId="0" xfId="0" applyFont="1"/>
    <xf numFmtId="0" fontId="14" fillId="0" borderId="9" xfId="3" applyFont="1" applyBorder="1" applyAlignment="1">
      <alignment horizontal="center" vertical="center"/>
    </xf>
    <xf numFmtId="1" fontId="2" fillId="0" borderId="9" xfId="0" applyNumberFormat="1" applyFont="1" applyBorder="1" applyAlignment="1">
      <alignment horizontal="center" vertical="center" wrapText="1"/>
    </xf>
    <xf numFmtId="1" fontId="13" fillId="0" borderId="9" xfId="0" applyNumberFormat="1" applyFont="1" applyBorder="1" applyAlignment="1">
      <alignment horizontal="center" vertical="center" wrapText="1"/>
    </xf>
    <xf numFmtId="0" fontId="0" fillId="0" borderId="0" xfId="0" applyAlignment="1">
      <alignment horizontal="left"/>
    </xf>
    <xf numFmtId="0" fontId="1" fillId="0" borderId="6" xfId="0" applyFont="1" applyBorder="1" applyAlignment="1">
      <alignment horizontal="center" vertical="center" wrapText="1"/>
    </xf>
    <xf numFmtId="0" fontId="1" fillId="0" borderId="11" xfId="2" applyFont="1" applyBorder="1" applyAlignment="1">
      <alignment horizontal="left" vertical="top"/>
    </xf>
    <xf numFmtId="0" fontId="1" fillId="0" borderId="12" xfId="2" applyFont="1" applyBorder="1" applyAlignment="1">
      <alignment horizontal="left" vertical="top"/>
    </xf>
    <xf numFmtId="0" fontId="2"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0" fillId="0" borderId="13" xfId="0" applyBorder="1"/>
    <xf numFmtId="0" fontId="2" fillId="0" borderId="0" xfId="0" applyFont="1" applyAlignment="1">
      <alignment horizontal="left" vertical="center" wrapText="1"/>
    </xf>
    <xf numFmtId="0" fontId="3" fillId="0" borderId="11" xfId="0" applyFont="1" applyBorder="1" applyAlignment="1">
      <alignment vertical="center"/>
    </xf>
    <xf numFmtId="0" fontId="3" fillId="0" borderId="12" xfId="0" applyFont="1" applyBorder="1" applyAlignment="1">
      <alignment vertical="center"/>
    </xf>
    <xf numFmtId="0" fontId="0" fillId="0" borderId="12" xfId="0" applyBorder="1"/>
    <xf numFmtId="0" fontId="0" fillId="0" borderId="15" xfId="0" applyBorder="1"/>
    <xf numFmtId="0" fontId="1" fillId="0" borderId="2" xfId="2" applyFont="1" applyBorder="1" applyAlignment="1">
      <alignment horizontal="left" vertical="top"/>
    </xf>
    <xf numFmtId="164" fontId="1" fillId="0" borderId="3" xfId="0" applyNumberFormat="1" applyFont="1" applyBorder="1" applyAlignment="1">
      <alignment horizontal="center" vertical="center" wrapText="1"/>
    </xf>
    <xf numFmtId="0" fontId="1" fillId="0" borderId="1" xfId="2" applyFont="1" applyBorder="1" applyAlignment="1">
      <alignment horizontal="left" vertical="top"/>
    </xf>
    <xf numFmtId="0" fontId="0" fillId="0" borderId="11" xfId="0" applyBorder="1"/>
    <xf numFmtId="2" fontId="2"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7" fillId="0" borderId="5" xfId="0" applyFont="1" applyBorder="1" applyAlignment="1">
      <alignment vertical="center" wrapText="1"/>
    </xf>
    <xf numFmtId="0" fontId="9" fillId="0" borderId="5" xfId="0" applyFont="1" applyBorder="1" applyAlignment="1">
      <alignment vertical="center" wrapText="1"/>
    </xf>
    <xf numFmtId="0" fontId="8" fillId="0" borderId="5" xfId="0" applyFont="1" applyBorder="1" applyAlignment="1">
      <alignment vertical="center" wrapText="1"/>
    </xf>
    <xf numFmtId="0" fontId="8" fillId="0" borderId="5" xfId="0" applyFont="1" applyBorder="1" applyAlignment="1">
      <alignment horizontal="left" vertical="center" wrapText="1"/>
    </xf>
    <xf numFmtId="0" fontId="10" fillId="0" borderId="5" xfId="0" applyFont="1" applyBorder="1" applyAlignment="1">
      <alignment vertical="center" wrapText="1"/>
    </xf>
    <xf numFmtId="0" fontId="2" fillId="0" borderId="5" xfId="0" applyFont="1" applyBorder="1" applyAlignment="1">
      <alignment vertical="center" wrapText="1"/>
    </xf>
    <xf numFmtId="0" fontId="1" fillId="0" borderId="4" xfId="0" applyFont="1" applyBorder="1" applyAlignment="1">
      <alignment horizontal="center" vertical="center" wrapText="1"/>
    </xf>
    <xf numFmtId="164" fontId="7" fillId="0" borderId="10" xfId="0" applyNumberFormat="1" applyFont="1" applyBorder="1"/>
    <xf numFmtId="0" fontId="19" fillId="0" borderId="0" xfId="0" applyFont="1"/>
    <xf numFmtId="164" fontId="1" fillId="0" borderId="15" xfId="0" applyNumberFormat="1" applyFont="1" applyBorder="1" applyAlignment="1">
      <alignment vertical="center" wrapText="1"/>
    </xf>
    <xf numFmtId="164" fontId="7" fillId="0" borderId="15" xfId="0" applyNumberFormat="1" applyFont="1" applyBorder="1"/>
    <xf numFmtId="1" fontId="2" fillId="0" borderId="0" xfId="0" applyNumberFormat="1" applyFont="1" applyAlignment="1">
      <alignment horizontal="center" vertical="center" wrapText="1"/>
    </xf>
    <xf numFmtId="1" fontId="2" fillId="0" borderId="5"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0" fontId="1" fillId="0" borderId="4" xfId="0" applyFont="1" applyBorder="1"/>
    <xf numFmtId="0" fontId="17" fillId="0" borderId="1" xfId="0" applyFont="1" applyBorder="1"/>
    <xf numFmtId="0" fontId="0" fillId="0" borderId="14" xfId="0" applyBorder="1"/>
    <xf numFmtId="0" fontId="8" fillId="0" borderId="6" xfId="0" applyFont="1" applyBorder="1" applyAlignment="1">
      <alignment horizontal="center" vertical="center" wrapText="1"/>
    </xf>
    <xf numFmtId="0" fontId="0" fillId="0" borderId="9" xfId="0" applyBorder="1" applyAlignment="1">
      <alignment horizontal="center" vertical="center"/>
    </xf>
    <xf numFmtId="2" fontId="8" fillId="0" borderId="6" xfId="0" applyNumberFormat="1" applyFont="1" applyBorder="1" applyAlignment="1">
      <alignment horizontal="center" vertical="center" wrapText="1"/>
    </xf>
    <xf numFmtId="0" fontId="1" fillId="0" borderId="5" xfId="0" applyFont="1" applyBorder="1" applyAlignment="1">
      <alignment horizontal="left" vertical="center" wrapText="1"/>
    </xf>
    <xf numFmtId="0" fontId="2" fillId="0" borderId="5" xfId="0" applyFont="1" applyBorder="1" applyAlignment="1">
      <alignment horizontal="left" vertical="center" wrapText="1"/>
    </xf>
    <xf numFmtId="0" fontId="5" fillId="0" borderId="5" xfId="0" applyFont="1" applyBorder="1" applyAlignment="1">
      <alignment horizontal="left" vertical="center" wrapText="1"/>
    </xf>
    <xf numFmtId="0" fontId="3" fillId="0" borderId="5" xfId="0" applyFont="1" applyBorder="1" applyAlignment="1">
      <alignment horizontal="left" vertical="center" wrapText="1"/>
    </xf>
    <xf numFmtId="0" fontId="13" fillId="0" borderId="5" xfId="0" applyFont="1" applyBorder="1" applyAlignment="1">
      <alignment horizontal="left" vertical="center" wrapText="1"/>
    </xf>
    <xf numFmtId="0" fontId="0" fillId="0" borderId="9" xfId="0" applyBorder="1"/>
    <xf numFmtId="2" fontId="2" fillId="0" borderId="9" xfId="0" applyNumberFormat="1" applyFont="1" applyBorder="1" applyAlignment="1">
      <alignment vertical="center" wrapText="1"/>
    </xf>
    <xf numFmtId="166" fontId="2" fillId="0" borderId="9" xfId="1" applyNumberFormat="1" applyFont="1" applyBorder="1" applyAlignment="1">
      <alignment horizontal="right" vertical="top"/>
    </xf>
    <xf numFmtId="0" fontId="0" fillId="0" borderId="0" xfId="0" applyAlignment="1">
      <alignment horizontal="center"/>
    </xf>
    <xf numFmtId="2" fontId="1" fillId="0" borderId="9" xfId="0" applyNumberFormat="1" applyFont="1" applyBorder="1" applyAlignment="1">
      <alignment horizontal="left" vertical="center" wrapText="1"/>
    </xf>
    <xf numFmtId="164" fontId="0" fillId="0" borderId="15" xfId="0" applyNumberFormat="1" applyBorder="1"/>
    <xf numFmtId="2" fontId="2" fillId="0" borderId="4" xfId="0" applyNumberFormat="1" applyFont="1" applyBorder="1" applyAlignment="1">
      <alignment horizontal="center"/>
    </xf>
    <xf numFmtId="2" fontId="2" fillId="0" borderId="0" xfId="0" applyNumberFormat="1" applyFont="1" applyAlignment="1">
      <alignment horizontal="center" vertical="center"/>
    </xf>
    <xf numFmtId="2" fontId="2" fillId="0" borderId="9" xfId="0" applyNumberFormat="1" applyFont="1" applyBorder="1" applyAlignment="1">
      <alignment horizontal="right" vertical="center" wrapText="1"/>
    </xf>
    <xf numFmtId="0" fontId="7" fillId="0" borderId="9" xfId="0" applyFont="1" applyBorder="1" applyAlignment="1">
      <alignment vertical="center" wrapText="1"/>
    </xf>
    <xf numFmtId="0" fontId="8" fillId="0" borderId="9" xfId="0" applyFont="1" applyBorder="1" applyAlignment="1">
      <alignment horizontal="left" vertical="center" wrapText="1"/>
    </xf>
    <xf numFmtId="0" fontId="9" fillId="0" borderId="9" xfId="0" applyFont="1" applyBorder="1" applyAlignment="1">
      <alignment vertical="center" wrapText="1"/>
    </xf>
    <xf numFmtId="0" fontId="10" fillId="0" borderId="9" xfId="0" applyFont="1" applyBorder="1" applyAlignment="1">
      <alignment vertical="center" wrapText="1"/>
    </xf>
    <xf numFmtId="2" fontId="2" fillId="0" borderId="4" xfId="0" applyNumberFormat="1" applyFont="1" applyBorder="1" applyAlignment="1">
      <alignment horizontal="center" vertical="center"/>
    </xf>
    <xf numFmtId="2" fontId="2" fillId="0" borderId="4" xfId="0" applyNumberFormat="1" applyFont="1" applyBorder="1" applyAlignment="1">
      <alignment horizontal="left" vertical="center"/>
    </xf>
    <xf numFmtId="0" fontId="13" fillId="0" borderId="4" xfId="0" applyFont="1" applyBorder="1" applyAlignment="1">
      <alignment horizontal="center" vertical="center" wrapText="1"/>
    </xf>
    <xf numFmtId="164" fontId="2" fillId="0" borderId="4" xfId="0" applyNumberFormat="1" applyFont="1" applyBorder="1" applyAlignment="1">
      <alignment horizontal="center" vertical="center"/>
    </xf>
    <xf numFmtId="164" fontId="2" fillId="0" borderId="4"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2" fontId="13" fillId="0" borderId="9" xfId="0" applyNumberFormat="1" applyFont="1" applyBorder="1" applyAlignment="1">
      <alignment horizontal="center" vertical="center" wrapText="1"/>
    </xf>
    <xf numFmtId="2" fontId="13" fillId="0" borderId="9" xfId="0" applyNumberFormat="1" applyFont="1" applyBorder="1" applyAlignment="1">
      <alignment horizontal="right" vertical="center" wrapText="1"/>
    </xf>
    <xf numFmtId="2" fontId="2" fillId="0" borderId="4" xfId="0" applyNumberFormat="1" applyFont="1" applyBorder="1" applyAlignment="1">
      <alignment horizontal="center" wrapText="1"/>
    </xf>
    <xf numFmtId="164" fontId="2" fillId="0" borderId="4" xfId="0" applyNumberFormat="1" applyFont="1" applyBorder="1" applyAlignment="1">
      <alignment horizontal="center"/>
    </xf>
    <xf numFmtId="166" fontId="2" fillId="0" borderId="9" xfId="1" applyNumberFormat="1" applyFont="1" applyFill="1" applyBorder="1" applyAlignment="1">
      <alignment horizontal="right" vertical="center"/>
    </xf>
    <xf numFmtId="164" fontId="1" fillId="0" borderId="10" xfId="0" applyNumberFormat="1" applyFont="1" applyBorder="1" applyAlignment="1">
      <alignment horizontal="right" vertical="center"/>
    </xf>
    <xf numFmtId="164" fontId="1" fillId="0" borderId="10" xfId="0" applyNumberFormat="1" applyFont="1" applyBorder="1" applyAlignment="1">
      <alignment horizontal="right" vertical="center" wrapText="1"/>
    </xf>
    <xf numFmtId="168" fontId="1" fillId="0" borderId="9" xfId="0" applyNumberFormat="1" applyFont="1" applyBorder="1" applyAlignment="1">
      <alignment horizontal="center" vertical="center" wrapText="1"/>
    </xf>
    <xf numFmtId="168" fontId="2" fillId="0" borderId="9" xfId="0" applyNumberFormat="1" applyFont="1" applyBorder="1" applyAlignment="1">
      <alignment horizontal="center" vertical="center" wrapText="1"/>
    </xf>
    <xf numFmtId="2" fontId="1" fillId="0" borderId="9" xfId="0" applyNumberFormat="1" applyFont="1" applyBorder="1" applyAlignment="1">
      <alignment horizontal="center" vertical="center" wrapText="1"/>
    </xf>
    <xf numFmtId="2" fontId="2" fillId="0" borderId="9" xfId="0" applyNumberFormat="1" applyFont="1" applyBorder="1" applyAlignment="1">
      <alignment horizontal="left" vertical="center" wrapText="1"/>
    </xf>
    <xf numFmtId="164" fontId="1" fillId="0" borderId="10" xfId="0" applyNumberFormat="1" applyFont="1" applyBorder="1" applyAlignment="1">
      <alignment horizontal="right" vertical="center" indent="1"/>
    </xf>
    <xf numFmtId="44" fontId="2" fillId="0" borderId="4" xfId="13" applyFont="1" applyBorder="1" applyAlignment="1">
      <alignment horizontal="center" wrapText="1"/>
    </xf>
    <xf numFmtId="44" fontId="2" fillId="0" borderId="5" xfId="13" applyFont="1" applyBorder="1" applyAlignment="1">
      <alignment horizontal="center" wrapText="1"/>
    </xf>
    <xf numFmtId="0" fontId="21" fillId="0" borderId="0" xfId="0" applyFont="1"/>
    <xf numFmtId="3" fontId="2" fillId="0" borderId="5" xfId="0" applyNumberFormat="1" applyFont="1" applyBorder="1" applyAlignment="1">
      <alignment horizontal="center" wrapText="1"/>
    </xf>
    <xf numFmtId="0" fontId="22" fillId="0" borderId="0" xfId="0" applyFont="1" applyAlignment="1">
      <alignment horizontal="center" vertical="center"/>
    </xf>
    <xf numFmtId="0" fontId="8" fillId="0" borderId="0" xfId="0" applyFont="1"/>
    <xf numFmtId="0" fontId="2" fillId="0" borderId="0" xfId="0" applyFont="1" applyAlignment="1">
      <alignment vertical="center" wrapText="1"/>
    </xf>
    <xf numFmtId="0" fontId="1" fillId="0" borderId="0" xfId="0" applyFont="1" applyAlignment="1">
      <alignment vertical="center" wrapText="1"/>
    </xf>
    <xf numFmtId="168" fontId="2" fillId="0" borderId="7" xfId="0" applyNumberFormat="1" applyFont="1" applyBorder="1" applyAlignment="1">
      <alignment horizontal="center" vertical="center" wrapText="1"/>
    </xf>
    <xf numFmtId="0" fontId="1" fillId="0" borderId="6" xfId="0" applyFont="1" applyBorder="1" applyAlignment="1">
      <alignment vertical="center" wrapText="1"/>
    </xf>
    <xf numFmtId="0" fontId="2" fillId="0" borderId="7" xfId="0" applyFont="1" applyBorder="1" applyAlignment="1">
      <alignment vertical="center" wrapText="1"/>
    </xf>
    <xf numFmtId="0" fontId="8" fillId="0" borderId="12" xfId="0" applyFont="1" applyBorder="1"/>
    <xf numFmtId="0" fontId="0" fillId="0" borderId="5" xfId="0" applyBorder="1"/>
    <xf numFmtId="0" fontId="2" fillId="0" borderId="7" xfId="0" applyFont="1" applyBorder="1" applyAlignment="1">
      <alignment horizontal="center" vertical="center" wrapText="1"/>
    </xf>
    <xf numFmtId="0" fontId="1" fillId="0" borderId="3" xfId="0" applyFont="1" applyBorder="1" applyAlignment="1">
      <alignment horizontal="left" vertical="center" wrapText="1"/>
    </xf>
    <xf numFmtId="0" fontId="8" fillId="0" borderId="0" xfId="0" applyFont="1" applyAlignment="1">
      <alignment horizontal="center"/>
    </xf>
    <xf numFmtId="0" fontId="8" fillId="0" borderId="0" xfId="0" applyFont="1" applyAlignment="1">
      <alignment horizontal="center" vertical="center"/>
    </xf>
    <xf numFmtId="0" fontId="2" fillId="0" borderId="14" xfId="0" applyFont="1" applyBorder="1" applyAlignment="1">
      <alignment horizontal="left" vertical="center" wrapText="1"/>
    </xf>
    <xf numFmtId="0" fontId="8" fillId="0" borderId="7" xfId="0" applyFont="1" applyBorder="1" applyAlignment="1">
      <alignment vertical="center" wrapText="1"/>
    </xf>
    <xf numFmtId="2" fontId="8" fillId="0" borderId="7" xfId="0" applyNumberFormat="1" applyFont="1" applyBorder="1" applyAlignment="1">
      <alignment horizontal="center" vertical="center" wrapText="1"/>
    </xf>
    <xf numFmtId="1" fontId="8" fillId="0" borderId="14"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166" fontId="2" fillId="0" borderId="7" xfId="1" applyNumberFormat="1" applyFont="1" applyBorder="1" applyAlignment="1">
      <alignment horizontal="right" vertical="center"/>
    </xf>
    <xf numFmtId="1" fontId="8" fillId="0" borderId="5" xfId="0" applyNumberFormat="1" applyFont="1" applyBorder="1" applyAlignment="1">
      <alignment horizontal="center" vertical="center" wrapText="1"/>
    </xf>
    <xf numFmtId="0" fontId="0" fillId="0" borderId="7" xfId="0" applyBorder="1" applyAlignment="1">
      <alignment horizontal="center" vertical="center"/>
    </xf>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17" fillId="0" borderId="4" xfId="0" applyFont="1" applyBorder="1"/>
    <xf numFmtId="2" fontId="2" fillId="0" borderId="5" xfId="0" applyNumberFormat="1" applyFont="1" applyBorder="1" applyAlignment="1">
      <alignment horizontal="center" vertical="center" wrapText="1"/>
    </xf>
    <xf numFmtId="2" fontId="0" fillId="0" borderId="12" xfId="0" applyNumberFormat="1" applyBorder="1"/>
    <xf numFmtId="0" fontId="16" fillId="0" borderId="10" xfId="0" applyFont="1" applyBorder="1" applyAlignment="1">
      <alignment horizontal="center" vertical="center" wrapText="1"/>
    </xf>
    <xf numFmtId="0" fontId="7" fillId="0" borderId="10" xfId="0" applyFont="1" applyBorder="1" applyAlignment="1">
      <alignment horizontal="left" vertical="center" wrapText="1"/>
    </xf>
    <xf numFmtId="0" fontId="7" fillId="0" borderId="10" xfId="0" applyFont="1" applyBorder="1" applyAlignment="1">
      <alignment horizontal="center" vertical="center" wrapText="1"/>
    </xf>
    <xf numFmtId="2" fontId="7" fillId="0" borderId="10" xfId="0" applyNumberFormat="1" applyFont="1" applyBorder="1" applyAlignment="1">
      <alignment horizontal="center" vertical="center" wrapText="1"/>
    </xf>
    <xf numFmtId="2" fontId="1" fillId="0" borderId="10"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2" fontId="16" fillId="0" borderId="9" xfId="0" applyNumberFormat="1" applyFont="1" applyBorder="1" applyAlignment="1">
      <alignment horizontal="center"/>
    </xf>
    <xf numFmtId="0" fontId="7" fillId="0" borderId="0" xfId="0" applyFont="1" applyAlignment="1">
      <alignment vertical="center" wrapText="1"/>
    </xf>
    <xf numFmtId="2" fontId="2" fillId="0" borderId="6" xfId="0" applyNumberFormat="1" applyFont="1" applyBorder="1" applyAlignment="1">
      <alignment horizontal="center" vertical="center" wrapText="1"/>
    </xf>
    <xf numFmtId="0" fontId="9" fillId="0" borderId="0" xfId="0" applyFont="1" applyAlignment="1">
      <alignment vertical="center" wrapText="1"/>
    </xf>
    <xf numFmtId="2" fontId="0" fillId="0" borderId="9" xfId="0" applyNumberFormat="1" applyBorder="1" applyAlignment="1">
      <alignment horizontal="center"/>
    </xf>
    <xf numFmtId="0" fontId="10" fillId="0" borderId="0" xfId="0" applyFont="1" applyAlignment="1">
      <alignment vertical="center" wrapText="1"/>
    </xf>
    <xf numFmtId="0" fontId="0" fillId="0" borderId="9" xfId="0" applyBorder="1" applyAlignment="1">
      <alignment horizontal="center"/>
    </xf>
    <xf numFmtId="0" fontId="8" fillId="0" borderId="0" xfId="0" applyFont="1" applyAlignment="1">
      <alignment horizontal="left" vertical="center" wrapText="1"/>
    </xf>
    <xf numFmtId="0" fontId="16" fillId="0" borderId="7" xfId="0" applyFont="1" applyBorder="1" applyAlignment="1">
      <alignment horizontal="left"/>
    </xf>
    <xf numFmtId="0" fontId="0" fillId="0" borderId="8" xfId="0" applyBorder="1"/>
    <xf numFmtId="0" fontId="0" fillId="0" borderId="7" xfId="0" applyBorder="1"/>
    <xf numFmtId="2" fontId="0" fillId="0" borderId="7" xfId="0" applyNumberFormat="1" applyBorder="1"/>
    <xf numFmtId="0" fontId="0" fillId="0" borderId="10" xfId="0" applyBorder="1"/>
    <xf numFmtId="2" fontId="2" fillId="0" borderId="6" xfId="0" applyNumberFormat="1" applyFont="1" applyBorder="1" applyAlignment="1">
      <alignment horizontal="right" vertical="center" wrapText="1"/>
    </xf>
    <xf numFmtId="164" fontId="2" fillId="0" borderId="6" xfId="0" applyNumberFormat="1" applyFont="1" applyBorder="1" applyAlignment="1">
      <alignment horizontal="right" vertical="center" wrapText="1"/>
    </xf>
    <xf numFmtId="164" fontId="2" fillId="0" borderId="9" xfId="0" applyNumberFormat="1" applyFont="1" applyBorder="1" applyAlignment="1">
      <alignment horizontal="right" vertical="center" wrapText="1"/>
    </xf>
    <xf numFmtId="164" fontId="2" fillId="0" borderId="9" xfId="1" applyNumberFormat="1" applyFont="1" applyFill="1" applyBorder="1" applyAlignment="1">
      <alignment horizontal="right" vertical="top"/>
    </xf>
    <xf numFmtId="0" fontId="1" fillId="0" borderId="12" xfId="0" applyFont="1" applyBorder="1" applyAlignment="1">
      <alignment horizontal="left" vertical="center"/>
    </xf>
    <xf numFmtId="164" fontId="2" fillId="0" borderId="15" xfId="0" applyNumberFormat="1" applyFont="1" applyBorder="1" applyAlignment="1">
      <alignment horizontal="center" vertical="center"/>
    </xf>
    <xf numFmtId="2" fontId="0" fillId="0" borderId="0" xfId="0" applyNumberFormat="1"/>
    <xf numFmtId="0" fontId="0" fillId="0" borderId="11" xfId="0" applyBorder="1" applyAlignment="1">
      <alignment horizontal="center"/>
    </xf>
    <xf numFmtId="0" fontId="0" fillId="0" borderId="12" xfId="0" applyBorder="1" applyAlignment="1">
      <alignment horizontal="center"/>
    </xf>
    <xf numFmtId="2" fontId="0" fillId="0" borderId="9" xfId="0" applyNumberFormat="1" applyBorder="1"/>
    <xf numFmtId="166" fontId="2" fillId="0" borderId="9" xfId="1" applyNumberFormat="1" applyFont="1" applyFill="1" applyBorder="1" applyAlignment="1">
      <alignment horizontal="right" vertical="top"/>
    </xf>
    <xf numFmtId="0" fontId="0" fillId="0" borderId="0" xfId="0" applyAlignment="1">
      <alignment wrapText="1"/>
    </xf>
    <xf numFmtId="0" fontId="14" fillId="0" borderId="0" xfId="3" applyFont="1" applyAlignment="1">
      <alignment horizontal="center" vertical="center"/>
    </xf>
    <xf numFmtId="168" fontId="2" fillId="0" borderId="9" xfId="0" applyNumberFormat="1" applyFont="1" applyBorder="1" applyAlignment="1">
      <alignment horizontal="left" vertical="center" wrapText="1"/>
    </xf>
    <xf numFmtId="168" fontId="1" fillId="0" borderId="9" xfId="0" applyNumberFormat="1" applyFont="1" applyBorder="1" applyAlignment="1">
      <alignment horizontal="left" vertical="center" wrapText="1"/>
    </xf>
    <xf numFmtId="0" fontId="3" fillId="0" borderId="9" xfId="0" applyFont="1" applyBorder="1" applyAlignment="1">
      <alignmen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0" fontId="3" fillId="0" borderId="4" xfId="0" applyFont="1" applyBorder="1" applyAlignment="1">
      <alignment horizontal="left" vertical="center"/>
    </xf>
    <xf numFmtId="0" fontId="3" fillId="0" borderId="0" xfId="0" applyFont="1" applyAlignment="1">
      <alignment horizontal="left"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2" fontId="7" fillId="0" borderId="9" xfId="0" applyNumberFormat="1" applyFont="1" applyBorder="1" applyAlignment="1">
      <alignment horizontal="center" vertical="center" wrapText="1"/>
    </xf>
    <xf numFmtId="2" fontId="7" fillId="0" borderId="7"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1" fillId="0" borderId="11" xfId="2" applyFont="1" applyBorder="1" applyAlignment="1">
      <alignment horizontal="left" vertical="top"/>
    </xf>
    <xf numFmtId="0" fontId="1" fillId="0" borderId="12" xfId="2" applyFont="1" applyBorder="1" applyAlignment="1">
      <alignment horizontal="left" vertical="top"/>
    </xf>
    <xf numFmtId="0" fontId="1" fillId="0" borderId="15" xfId="2" applyFont="1" applyBorder="1" applyAlignment="1">
      <alignment horizontal="left" vertical="top"/>
    </xf>
    <xf numFmtId="0" fontId="7" fillId="0" borderId="8" xfId="0" applyFont="1" applyBorder="1" applyAlignment="1">
      <alignment horizontal="left"/>
    </xf>
    <xf numFmtId="0" fontId="7" fillId="0" borderId="13" xfId="0" applyFont="1" applyBorder="1" applyAlignment="1">
      <alignment horizontal="left"/>
    </xf>
    <xf numFmtId="0" fontId="7" fillId="0" borderId="14" xfId="0" applyFont="1" applyBorder="1" applyAlignment="1">
      <alignment horizontal="left"/>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5" xfId="0" applyFont="1" applyBorder="1" applyAlignment="1">
      <alignment horizontal="left" vertical="center" wrapText="1"/>
    </xf>
    <xf numFmtId="0" fontId="8" fillId="0" borderId="1"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8" xfId="0" applyFont="1" applyBorder="1" applyAlignment="1">
      <alignment horizontal="center"/>
    </xf>
    <xf numFmtId="0" fontId="8" fillId="0" borderId="14" xfId="0" applyFont="1" applyBorder="1" applyAlignment="1">
      <alignment horizont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center" vertical="center" wrapText="1"/>
    </xf>
    <xf numFmtId="0" fontId="1" fillId="0" borderId="10" xfId="0" applyFont="1" applyBorder="1" applyAlignment="1">
      <alignment horizontal="left" vertical="center" wrapText="1"/>
    </xf>
    <xf numFmtId="0" fontId="7" fillId="0" borderId="6" xfId="0" applyFont="1" applyBorder="1" applyAlignment="1">
      <alignment horizontal="center" vertical="center" wrapText="1"/>
    </xf>
    <xf numFmtId="2" fontId="7" fillId="0" borderId="6"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3" fillId="0" borderId="2" xfId="0" applyFont="1" applyBorder="1" applyAlignment="1">
      <alignment horizontal="left" vertical="center"/>
    </xf>
    <xf numFmtId="0" fontId="1" fillId="0" borderId="13" xfId="2" applyFont="1" applyBorder="1" applyAlignment="1">
      <alignment horizontal="left" vertical="top"/>
    </xf>
    <xf numFmtId="0" fontId="1" fillId="0" borderId="1" xfId="0" applyFont="1" applyBorder="1" applyAlignment="1">
      <alignment horizontal="center" vertical="top" wrapText="1"/>
    </xf>
    <xf numFmtId="0" fontId="1" fillId="0" borderId="4" xfId="0" applyFont="1" applyBorder="1" applyAlignment="1">
      <alignment horizontal="center" vertical="top" wrapText="1"/>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11" xfId="0" applyFont="1" applyBorder="1" applyAlignment="1">
      <alignment horizontal="left"/>
    </xf>
    <xf numFmtId="0" fontId="18" fillId="0" borderId="12" xfId="0" applyFont="1" applyBorder="1" applyAlignment="1">
      <alignment horizontal="left"/>
    </xf>
    <xf numFmtId="0" fontId="18" fillId="0" borderId="15" xfId="0" applyFont="1" applyBorder="1" applyAlignment="1">
      <alignment horizontal="left"/>
    </xf>
    <xf numFmtId="0" fontId="1" fillId="0" borderId="6" xfId="0" applyFont="1" applyBorder="1" applyAlignment="1">
      <alignment horizontal="center" vertical="top" wrapText="1"/>
    </xf>
    <xf numFmtId="0" fontId="1" fillId="0" borderId="9" xfId="0" applyFont="1" applyBorder="1" applyAlignment="1">
      <alignment horizontal="center" vertical="top" wrapText="1"/>
    </xf>
    <xf numFmtId="0" fontId="7" fillId="0" borderId="11"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cellXfs>
  <cellStyles count="14">
    <cellStyle name="Comma 2" xfId="4" xr:uid="{26005E30-D4BF-4AB4-A1CA-4A30DC16B818}"/>
    <cellStyle name="Comma 3" xfId="5" xr:uid="{8B294EF9-1A9B-40B1-99D6-A16DB97ABE95}"/>
    <cellStyle name="Comma 4 2" xfId="1" xr:uid="{564A38BF-C951-4967-9980-D289B8F88D23}"/>
    <cellStyle name="Currency 2" xfId="6" xr:uid="{954990DC-D923-4808-97DB-17371AA41C6A}"/>
    <cellStyle name="Currency 3" xfId="13" xr:uid="{C9E45B07-1F63-4260-9941-F870E945B9D4}"/>
    <cellStyle name="Normal" xfId="0" builtinId="0"/>
    <cellStyle name="Normal 10 2" xfId="12" xr:uid="{6F1A12A2-C94A-4E3B-9854-E7813DE9060A}"/>
    <cellStyle name="Normal 2" xfId="7" xr:uid="{A69D2AD5-0FE9-4E94-BFB9-F324BF9E1D59}"/>
    <cellStyle name="Normal 2 7" xfId="3" xr:uid="{8F828FD1-80BC-48E0-82A0-76FBE05EDA10}"/>
    <cellStyle name="Normal 20" xfId="8" xr:uid="{93AF8D08-9D1E-43AC-8D01-98E90243F281}"/>
    <cellStyle name="Normal 3" xfId="9" xr:uid="{7C3E253A-D247-46F3-95E8-94F70F69F527}"/>
    <cellStyle name="Normal 4 2" xfId="10" xr:uid="{4EB79E88-8F09-418C-9935-E0AA2A4556FA}"/>
    <cellStyle name="Normal 9 2" xfId="11" xr:uid="{29C4E825-43E4-4810-9098-623C1B9EC62C}"/>
    <cellStyle name="Normal_Master - Rates" xfId="2" xr:uid="{9E8612DD-9B6C-451E-A04D-2D648FD666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todzO\Documents\Eskom\Cooling%20Tower%203\BOQ\CT575-TND-018%20-%20Revised%20Quotation%20for%20CT3%20Civil%20Repair%20Works%20-%2014%20May%202025.xlsx" TargetMode="External"/><Relationship Id="rId1" Type="http://schemas.openxmlformats.org/officeDocument/2006/relationships/externalLinkPath" Target="https://gtchaaneqs.sharepoint.com/Users/MatodzO/Documents/Eskom/Cooling%20Tower%203/BOQ/CT575-TND-018%20-%20Revised%20Quotation%20for%20CT3%20Civil%20Repair%20Works%20-%2014%20May%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1-P AND G"/>
      <sheetName val="2-SOFFIT Q1 AND Q2"/>
      <sheetName val="3-SOFFIT Q3 AND Q4"/>
      <sheetName val="4-RAKING COLUMNS"/>
      <sheetName val="5-CRAWL BEAM"/>
      <sheetName val="6-STAIRCASE"/>
      <sheetName val="7-Pond Floor and Bund Wall"/>
      <sheetName val="8-PM &amp; SUPERVISION"/>
    </sheetNames>
    <sheetDataSet>
      <sheetData sheetId="0" refreshError="1"/>
      <sheetData sheetId="1" refreshError="1">
        <row r="81">
          <cell r="B81" t="str">
            <v>HP cleaning machine with minimum 120bar pressure</v>
          </cell>
        </row>
        <row r="83">
          <cell r="B83" t="str">
            <v>Heavy duty fan</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5E62-9364-4036-8F7F-B412412533F2}">
  <dimension ref="A1:H198"/>
  <sheetViews>
    <sheetView tabSelected="1" topLeftCell="A69" workbookViewId="0">
      <selection activeCell="D78" sqref="D78"/>
    </sheetView>
  </sheetViews>
  <sheetFormatPr defaultRowHeight="14.5" x14ac:dyDescent="0.35"/>
  <cols>
    <col min="1" max="1" width="6.6328125" customWidth="1"/>
    <col min="2" max="2" width="2.6328125" customWidth="1"/>
    <col min="3" max="3" width="10.6328125" customWidth="1"/>
    <col min="4" max="4" width="62.6328125" customWidth="1"/>
    <col min="5" max="6" width="10.6328125" customWidth="1"/>
    <col min="7" max="7" width="14.6328125" customWidth="1"/>
    <col min="8" max="8" width="17.6328125" customWidth="1"/>
  </cols>
  <sheetData>
    <row r="1" spans="1:8" ht="22.5" customHeight="1" x14ac:dyDescent="0.35">
      <c r="A1" s="73" t="s">
        <v>118</v>
      </c>
      <c r="B1" s="1"/>
      <c r="C1" s="1"/>
      <c r="D1" s="1"/>
      <c r="E1" s="1"/>
      <c r="F1" s="1"/>
      <c r="G1" s="2"/>
      <c r="H1" s="3"/>
    </row>
    <row r="2" spans="1:8" ht="8.5" customHeight="1" x14ac:dyDescent="0.35">
      <c r="A2" s="72"/>
      <c r="B2" s="4"/>
      <c r="C2" s="4"/>
      <c r="D2" s="4"/>
      <c r="E2" s="4"/>
      <c r="F2" s="4"/>
      <c r="G2" s="5"/>
      <c r="H2" s="6"/>
    </row>
    <row r="3" spans="1:8" x14ac:dyDescent="0.35">
      <c r="A3" s="187" t="s">
        <v>0</v>
      </c>
      <c r="B3" s="188"/>
      <c r="C3" s="188"/>
      <c r="D3" s="188"/>
      <c r="E3" s="188"/>
      <c r="F3" s="7"/>
      <c r="G3" s="5"/>
      <c r="H3" s="6"/>
    </row>
    <row r="4" spans="1:8" x14ac:dyDescent="0.35">
      <c r="A4" s="181" t="s">
        <v>1</v>
      </c>
      <c r="B4" s="181" t="s">
        <v>2</v>
      </c>
      <c r="C4" s="181" t="s">
        <v>3</v>
      </c>
      <c r="D4" s="181" t="s">
        <v>4</v>
      </c>
      <c r="E4" s="181" t="s">
        <v>5</v>
      </c>
      <c r="F4" s="181" t="s">
        <v>6</v>
      </c>
      <c r="G4" s="183" t="s">
        <v>9</v>
      </c>
      <c r="H4" s="185" t="s">
        <v>8</v>
      </c>
    </row>
    <row r="5" spans="1:8" x14ac:dyDescent="0.35">
      <c r="A5" s="182"/>
      <c r="B5" s="182"/>
      <c r="C5" s="182"/>
      <c r="D5" s="182"/>
      <c r="E5" s="182"/>
      <c r="F5" s="182"/>
      <c r="G5" s="184"/>
      <c r="H5" s="186"/>
    </row>
    <row r="6" spans="1:8" ht="20.5" customHeight="1" x14ac:dyDescent="0.35">
      <c r="A6" s="8">
        <v>1</v>
      </c>
      <c r="B6" s="9"/>
      <c r="C6" s="8" t="s">
        <v>10</v>
      </c>
      <c r="D6" s="9" t="s">
        <v>0</v>
      </c>
      <c r="E6" s="10"/>
      <c r="F6" s="10"/>
      <c r="G6" s="96"/>
      <c r="H6" s="11"/>
    </row>
    <row r="7" spans="1:8" x14ac:dyDescent="0.35">
      <c r="A7" s="12"/>
      <c r="B7" s="10"/>
      <c r="C7" s="10"/>
      <c r="D7" s="10"/>
      <c r="E7" s="10"/>
      <c r="F7" s="10"/>
      <c r="G7" s="96"/>
      <c r="H7" s="13"/>
    </row>
    <row r="8" spans="1:8" x14ac:dyDescent="0.35">
      <c r="A8" s="12"/>
      <c r="B8" s="9"/>
      <c r="C8" s="23">
        <v>8.3000000000000007</v>
      </c>
      <c r="D8" s="9" t="s">
        <v>11</v>
      </c>
      <c r="E8" s="12"/>
      <c r="F8" s="14"/>
      <c r="G8" s="96"/>
      <c r="H8" s="13"/>
    </row>
    <row r="9" spans="1:8" x14ac:dyDescent="0.35">
      <c r="A9" s="12"/>
      <c r="B9" s="10"/>
      <c r="C9" s="10"/>
      <c r="D9" s="10"/>
      <c r="E9" s="10"/>
      <c r="F9" s="10"/>
      <c r="G9" s="96"/>
      <c r="H9" s="13"/>
    </row>
    <row r="10" spans="1:8" x14ac:dyDescent="0.35">
      <c r="A10" s="35">
        <v>1.01</v>
      </c>
      <c r="B10" s="10"/>
      <c r="C10" s="10" t="s">
        <v>12</v>
      </c>
      <c r="D10" s="10" t="s">
        <v>13</v>
      </c>
      <c r="E10" s="12" t="s">
        <v>14</v>
      </c>
      <c r="F10" s="12">
        <v>1</v>
      </c>
      <c r="G10" s="56"/>
      <c r="H10" s="25">
        <f>F10*G10</f>
        <v>0</v>
      </c>
    </row>
    <row r="11" spans="1:8" x14ac:dyDescent="0.35">
      <c r="A11" s="12"/>
      <c r="B11" s="10"/>
      <c r="C11" s="10"/>
      <c r="D11" s="10"/>
      <c r="E11" s="10"/>
      <c r="F11" s="10"/>
      <c r="G11" s="89"/>
      <c r="H11" s="25"/>
    </row>
    <row r="12" spans="1:8" ht="17.5" customHeight="1" x14ac:dyDescent="0.35">
      <c r="A12" s="12"/>
      <c r="B12" s="9"/>
      <c r="C12" s="9" t="s">
        <v>15</v>
      </c>
      <c r="D12" s="9" t="s">
        <v>16</v>
      </c>
      <c r="E12" s="12"/>
      <c r="F12" s="14"/>
      <c r="G12" s="89"/>
      <c r="H12" s="25"/>
    </row>
    <row r="13" spans="1:8" x14ac:dyDescent="0.35">
      <c r="A13" s="12"/>
      <c r="B13" s="9"/>
      <c r="C13" s="9"/>
      <c r="D13" s="9"/>
      <c r="E13" s="12"/>
      <c r="F13" s="14"/>
      <c r="G13" s="89"/>
      <c r="H13" s="25"/>
    </row>
    <row r="14" spans="1:8" ht="19" customHeight="1" x14ac:dyDescent="0.35">
      <c r="A14" s="12">
        <v>1.02</v>
      </c>
      <c r="B14" s="10"/>
      <c r="C14" s="10" t="s">
        <v>17</v>
      </c>
      <c r="D14" s="10" t="s">
        <v>18</v>
      </c>
      <c r="E14" s="12" t="s">
        <v>14</v>
      </c>
      <c r="F14" s="12">
        <v>1</v>
      </c>
      <c r="G14" s="56"/>
      <c r="H14" s="25">
        <f t="shared" ref="H14:H74" si="0">F14*G14</f>
        <v>0</v>
      </c>
    </row>
    <row r="15" spans="1:8" x14ac:dyDescent="0.35">
      <c r="A15" s="12"/>
      <c r="B15" s="10"/>
      <c r="C15" s="10"/>
      <c r="D15" s="10"/>
      <c r="E15" s="10"/>
      <c r="F15" s="10"/>
      <c r="G15" s="89"/>
      <c r="H15" s="25"/>
    </row>
    <row r="16" spans="1:8" ht="18" customHeight="1" x14ac:dyDescent="0.35">
      <c r="A16" s="12"/>
      <c r="B16" s="9"/>
      <c r="C16" s="9" t="s">
        <v>19</v>
      </c>
      <c r="D16" s="9" t="s">
        <v>20</v>
      </c>
      <c r="E16" s="12"/>
      <c r="F16" s="12"/>
      <c r="G16" s="96"/>
      <c r="H16" s="25"/>
    </row>
    <row r="17" spans="1:8" x14ac:dyDescent="0.35">
      <c r="A17" s="12"/>
      <c r="B17" s="10"/>
      <c r="C17" s="10"/>
      <c r="D17" s="10"/>
      <c r="E17" s="10"/>
      <c r="F17" s="10"/>
      <c r="G17" s="96"/>
      <c r="H17" s="25"/>
    </row>
    <row r="18" spans="1:8" ht="16.5" customHeight="1" x14ac:dyDescent="0.35">
      <c r="A18" s="12">
        <v>1.03</v>
      </c>
      <c r="B18" s="10"/>
      <c r="C18" s="10"/>
      <c r="D18" s="10" t="s">
        <v>21</v>
      </c>
      <c r="E18" s="12" t="s">
        <v>14</v>
      </c>
      <c r="F18" s="12">
        <v>1</v>
      </c>
      <c r="G18" s="56"/>
      <c r="H18" s="25">
        <f t="shared" si="0"/>
        <v>0</v>
      </c>
    </row>
    <row r="19" spans="1:8" x14ac:dyDescent="0.35">
      <c r="A19" s="12"/>
      <c r="B19" s="10"/>
      <c r="C19" s="10"/>
      <c r="D19" s="10"/>
      <c r="E19" s="10"/>
      <c r="F19" s="10"/>
      <c r="G19" s="96"/>
      <c r="H19" s="25"/>
    </row>
    <row r="20" spans="1:8" ht="13" customHeight="1" x14ac:dyDescent="0.35">
      <c r="A20" s="12">
        <v>1.04</v>
      </c>
      <c r="B20" s="10"/>
      <c r="C20" s="10"/>
      <c r="D20" s="10" t="s">
        <v>22</v>
      </c>
      <c r="E20" s="12" t="s">
        <v>14</v>
      </c>
      <c r="F20" s="12">
        <v>1</v>
      </c>
      <c r="G20" s="56"/>
      <c r="H20" s="25">
        <f t="shared" si="0"/>
        <v>0</v>
      </c>
    </row>
    <row r="21" spans="1:8" x14ac:dyDescent="0.35">
      <c r="A21" s="12"/>
      <c r="B21" s="10"/>
      <c r="C21" s="10"/>
      <c r="D21" s="10"/>
      <c r="E21" s="10"/>
      <c r="F21" s="10"/>
      <c r="G21" s="96"/>
      <c r="H21" s="25"/>
    </row>
    <row r="22" spans="1:8" ht="12.5" customHeight="1" x14ac:dyDescent="0.35">
      <c r="A22" s="12">
        <v>1.05</v>
      </c>
      <c r="B22" s="10"/>
      <c r="C22" s="10"/>
      <c r="D22" s="10" t="s">
        <v>23</v>
      </c>
      <c r="E22" s="12" t="s">
        <v>14</v>
      </c>
      <c r="F22" s="12">
        <v>1</v>
      </c>
      <c r="G22" s="56"/>
      <c r="H22" s="25">
        <f t="shared" si="0"/>
        <v>0</v>
      </c>
    </row>
    <row r="23" spans="1:8" x14ac:dyDescent="0.35">
      <c r="A23" s="12"/>
      <c r="B23" s="10"/>
      <c r="C23" s="10"/>
      <c r="D23" s="10"/>
      <c r="E23" s="10"/>
      <c r="F23" s="10"/>
      <c r="G23" s="96"/>
      <c r="H23" s="25"/>
    </row>
    <row r="24" spans="1:8" ht="11.5" customHeight="1" x14ac:dyDescent="0.35">
      <c r="A24" s="12">
        <v>1.06</v>
      </c>
      <c r="B24" s="10"/>
      <c r="C24" s="10"/>
      <c r="D24" s="10" t="s">
        <v>24</v>
      </c>
      <c r="E24" s="12" t="s">
        <v>14</v>
      </c>
      <c r="F24" s="12">
        <v>1</v>
      </c>
      <c r="G24" s="56"/>
      <c r="H24" s="25">
        <f t="shared" si="0"/>
        <v>0</v>
      </c>
    </row>
    <row r="25" spans="1:8" x14ac:dyDescent="0.35">
      <c r="A25" s="12"/>
      <c r="B25" s="10"/>
      <c r="C25" s="10"/>
      <c r="D25" s="10"/>
      <c r="E25" s="10"/>
      <c r="F25" s="10"/>
      <c r="G25" s="96"/>
      <c r="H25" s="25"/>
    </row>
    <row r="26" spans="1:8" ht="12" customHeight="1" x14ac:dyDescent="0.35">
      <c r="A26" s="12">
        <v>1.07</v>
      </c>
      <c r="B26" s="10"/>
      <c r="C26" s="10"/>
      <c r="D26" s="10" t="s">
        <v>25</v>
      </c>
      <c r="E26" s="12" t="s">
        <v>14</v>
      </c>
      <c r="F26" s="12">
        <v>1</v>
      </c>
      <c r="G26" s="56"/>
      <c r="H26" s="25">
        <f t="shared" si="0"/>
        <v>0</v>
      </c>
    </row>
    <row r="27" spans="1:8" x14ac:dyDescent="0.35">
      <c r="A27" s="12"/>
      <c r="B27" s="10"/>
      <c r="C27" s="10"/>
      <c r="D27" s="10"/>
      <c r="E27" s="10"/>
      <c r="F27" s="10"/>
      <c r="G27" s="96"/>
      <c r="H27" s="25"/>
    </row>
    <row r="28" spans="1:8" ht="17" customHeight="1" x14ac:dyDescent="0.35">
      <c r="A28" s="12">
        <v>1.08</v>
      </c>
      <c r="B28" s="10"/>
      <c r="C28" s="10"/>
      <c r="D28" s="10" t="s">
        <v>26</v>
      </c>
      <c r="E28" s="12" t="s">
        <v>14</v>
      </c>
      <c r="F28" s="12">
        <v>1</v>
      </c>
      <c r="G28" s="56"/>
      <c r="H28" s="25">
        <f t="shared" si="0"/>
        <v>0</v>
      </c>
    </row>
    <row r="29" spans="1:8" x14ac:dyDescent="0.35">
      <c r="A29" s="12"/>
      <c r="B29" s="10"/>
      <c r="C29" s="10"/>
      <c r="D29" s="10"/>
      <c r="E29" s="10"/>
      <c r="F29" s="10"/>
      <c r="G29" s="96"/>
      <c r="H29" s="25"/>
    </row>
    <row r="30" spans="1:8" x14ac:dyDescent="0.35">
      <c r="A30" s="15">
        <v>1.1000000000000001</v>
      </c>
      <c r="B30" s="10"/>
      <c r="C30" s="10"/>
      <c r="D30" s="10" t="s">
        <v>27</v>
      </c>
      <c r="E30" s="12" t="s">
        <v>14</v>
      </c>
      <c r="F30" s="12">
        <v>1</v>
      </c>
      <c r="G30" s="56"/>
      <c r="H30" s="25">
        <f t="shared" si="0"/>
        <v>0</v>
      </c>
    </row>
    <row r="31" spans="1:8" x14ac:dyDescent="0.35">
      <c r="A31" s="12"/>
      <c r="B31" s="10"/>
      <c r="C31" s="10"/>
      <c r="D31" s="10"/>
      <c r="E31" s="10"/>
      <c r="F31" s="10"/>
      <c r="G31" s="96"/>
      <c r="H31" s="25"/>
    </row>
    <row r="32" spans="1:8" ht="16.5" customHeight="1" x14ac:dyDescent="0.35">
      <c r="A32" s="12"/>
      <c r="B32" s="10"/>
      <c r="C32" s="10"/>
      <c r="D32" s="10" t="s">
        <v>28</v>
      </c>
      <c r="E32" s="12" t="s">
        <v>14</v>
      </c>
      <c r="F32" s="12">
        <v>1</v>
      </c>
      <c r="G32" s="96"/>
      <c r="H32" s="25">
        <f t="shared" si="0"/>
        <v>0</v>
      </c>
    </row>
    <row r="33" spans="1:8" x14ac:dyDescent="0.35">
      <c r="A33" s="12"/>
      <c r="B33" s="10"/>
      <c r="C33" s="10"/>
      <c r="D33" s="10"/>
      <c r="E33" s="10"/>
      <c r="F33" s="12"/>
      <c r="G33" s="96"/>
      <c r="H33" s="25"/>
    </row>
    <row r="34" spans="1:8" ht="13.5" customHeight="1" x14ac:dyDescent="0.35">
      <c r="A34" s="12"/>
      <c r="B34" s="10"/>
      <c r="C34" s="10"/>
      <c r="D34" s="10" t="s">
        <v>29</v>
      </c>
      <c r="E34" s="12" t="s">
        <v>30</v>
      </c>
      <c r="F34" s="12">
        <v>1</v>
      </c>
      <c r="G34" s="56"/>
      <c r="H34" s="25">
        <f t="shared" si="0"/>
        <v>0</v>
      </c>
    </row>
    <row r="35" spans="1:8" x14ac:dyDescent="0.35">
      <c r="A35" s="12"/>
      <c r="B35" s="10"/>
      <c r="C35" s="10"/>
      <c r="D35" s="10"/>
      <c r="E35" s="12"/>
      <c r="F35" s="12"/>
      <c r="G35" s="56"/>
      <c r="H35" s="25"/>
    </row>
    <row r="36" spans="1:8" ht="11.5" customHeight="1" x14ac:dyDescent="0.35">
      <c r="A36" s="12">
        <v>1.1100000000000001</v>
      </c>
      <c r="B36" s="10"/>
      <c r="C36" s="10"/>
      <c r="D36" s="10" t="s">
        <v>31</v>
      </c>
      <c r="E36" s="12" t="s">
        <v>14</v>
      </c>
      <c r="F36" s="12">
        <v>1</v>
      </c>
      <c r="G36" s="56"/>
      <c r="H36" s="25">
        <f t="shared" si="0"/>
        <v>0</v>
      </c>
    </row>
    <row r="37" spans="1:8" x14ac:dyDescent="0.35">
      <c r="A37" s="12"/>
      <c r="B37" s="10"/>
      <c r="C37" s="10"/>
      <c r="D37" s="10"/>
      <c r="E37" s="10"/>
      <c r="F37" s="10"/>
      <c r="G37" s="96"/>
      <c r="H37" s="25"/>
    </row>
    <row r="38" spans="1:8" ht="41" customHeight="1" x14ac:dyDescent="0.35">
      <c r="A38" s="12">
        <v>1.1200000000000001</v>
      </c>
      <c r="B38" s="10"/>
      <c r="C38" s="10" t="s">
        <v>32</v>
      </c>
      <c r="D38" s="10" t="s">
        <v>33</v>
      </c>
      <c r="E38" s="12" t="s">
        <v>14</v>
      </c>
      <c r="F38" s="12">
        <v>1</v>
      </c>
      <c r="G38" s="56"/>
      <c r="H38" s="25">
        <f t="shared" si="0"/>
        <v>0</v>
      </c>
    </row>
    <row r="39" spans="1:8" x14ac:dyDescent="0.35">
      <c r="A39" s="12"/>
      <c r="B39" s="10"/>
      <c r="C39" s="10"/>
      <c r="D39" s="10"/>
      <c r="E39" s="10"/>
      <c r="F39" s="10"/>
      <c r="G39" s="96"/>
      <c r="H39" s="25"/>
    </row>
    <row r="40" spans="1:8" ht="15" customHeight="1" x14ac:dyDescent="0.35">
      <c r="A40" s="12"/>
      <c r="B40" s="9"/>
      <c r="C40" s="10" t="s">
        <v>34</v>
      </c>
      <c r="D40" s="9" t="s">
        <v>35</v>
      </c>
      <c r="E40" s="12"/>
      <c r="F40" s="14"/>
      <c r="G40" s="96"/>
      <c r="H40" s="25">
        <f t="shared" si="0"/>
        <v>0</v>
      </c>
    </row>
    <row r="41" spans="1:8" x14ac:dyDescent="0.35">
      <c r="A41" s="12"/>
      <c r="B41" s="10"/>
      <c r="C41" s="10"/>
      <c r="D41" s="10"/>
      <c r="E41" s="10"/>
      <c r="F41" s="10"/>
      <c r="G41" s="96"/>
      <c r="H41" s="25"/>
    </row>
    <row r="42" spans="1:8" ht="16" customHeight="1" x14ac:dyDescent="0.35">
      <c r="A42" s="12">
        <v>1.1299999999999999</v>
      </c>
      <c r="B42" s="9"/>
      <c r="C42" s="9"/>
      <c r="D42" s="10" t="s">
        <v>36</v>
      </c>
      <c r="E42" s="12" t="s">
        <v>14</v>
      </c>
      <c r="F42" s="12">
        <v>1</v>
      </c>
      <c r="G42" s="56"/>
      <c r="H42" s="25">
        <f t="shared" si="0"/>
        <v>0</v>
      </c>
    </row>
    <row r="43" spans="1:8" x14ac:dyDescent="0.35">
      <c r="A43" s="12"/>
      <c r="B43" s="10"/>
      <c r="C43" s="10"/>
      <c r="D43" s="10"/>
      <c r="E43" s="10"/>
      <c r="F43" s="10"/>
      <c r="G43" s="96"/>
      <c r="H43" s="25"/>
    </row>
    <row r="44" spans="1:8" ht="13" customHeight="1" x14ac:dyDescent="0.35">
      <c r="A44" s="12">
        <v>1.1399999999999999</v>
      </c>
      <c r="B44" s="10"/>
      <c r="C44" s="10"/>
      <c r="D44" s="10" t="s">
        <v>37</v>
      </c>
      <c r="E44" s="12" t="s">
        <v>14</v>
      </c>
      <c r="F44" s="12">
        <v>1</v>
      </c>
      <c r="G44" s="96"/>
      <c r="H44" s="25">
        <f t="shared" si="0"/>
        <v>0</v>
      </c>
    </row>
    <row r="45" spans="1:8" x14ac:dyDescent="0.35">
      <c r="A45" s="12"/>
      <c r="B45" s="10"/>
      <c r="C45" s="10"/>
      <c r="D45" s="10"/>
      <c r="E45" s="10"/>
      <c r="F45" s="10"/>
      <c r="G45" s="96"/>
      <c r="H45" s="25"/>
    </row>
    <row r="46" spans="1:8" ht="16.5" customHeight="1" x14ac:dyDescent="0.35">
      <c r="A46" s="12"/>
      <c r="B46" s="10"/>
      <c r="C46" s="8">
        <v>8.4</v>
      </c>
      <c r="D46" s="9" t="s">
        <v>38</v>
      </c>
      <c r="E46" s="12"/>
      <c r="F46" s="12"/>
      <c r="G46" s="96"/>
      <c r="H46" s="25">
        <f t="shared" si="0"/>
        <v>0</v>
      </c>
    </row>
    <row r="47" spans="1:8" x14ac:dyDescent="0.35">
      <c r="A47" s="12"/>
      <c r="B47" s="10"/>
      <c r="C47" s="10"/>
      <c r="D47" s="10"/>
      <c r="E47" s="10"/>
      <c r="F47" s="10"/>
      <c r="G47" s="96"/>
      <c r="H47" s="25"/>
    </row>
    <row r="48" spans="1:8" ht="25.5" customHeight="1" x14ac:dyDescent="0.35">
      <c r="A48" s="12">
        <v>1.03</v>
      </c>
      <c r="B48" s="10"/>
      <c r="C48" s="10"/>
      <c r="D48" s="10" t="s">
        <v>21</v>
      </c>
      <c r="E48" s="12" t="s">
        <v>39</v>
      </c>
      <c r="F48" s="12">
        <v>6</v>
      </c>
      <c r="G48" s="56"/>
      <c r="H48" s="25">
        <f t="shared" si="0"/>
        <v>0</v>
      </c>
    </row>
    <row r="49" spans="1:8" x14ac:dyDescent="0.35">
      <c r="A49" s="12"/>
      <c r="B49" s="10"/>
      <c r="C49" s="10"/>
      <c r="D49" s="10"/>
      <c r="E49" s="10"/>
      <c r="F49" s="10"/>
      <c r="G49" s="96"/>
      <c r="H49" s="25"/>
    </row>
    <row r="50" spans="1:8" ht="17.5" customHeight="1" x14ac:dyDescent="0.35">
      <c r="A50" s="12">
        <v>1.04</v>
      </c>
      <c r="B50" s="10"/>
      <c r="C50" s="10"/>
      <c r="D50" s="10" t="s">
        <v>22</v>
      </c>
      <c r="E50" s="12" t="s">
        <v>39</v>
      </c>
      <c r="F50" s="12">
        <v>6</v>
      </c>
      <c r="G50" s="56"/>
      <c r="H50" s="25">
        <f t="shared" si="0"/>
        <v>0</v>
      </c>
    </row>
    <row r="51" spans="1:8" x14ac:dyDescent="0.35">
      <c r="A51" s="12"/>
      <c r="B51" s="10"/>
      <c r="C51" s="10"/>
      <c r="D51" s="10"/>
      <c r="E51" s="10"/>
      <c r="F51" s="10"/>
      <c r="G51" s="96"/>
      <c r="H51" s="25"/>
    </row>
    <row r="52" spans="1:8" ht="18" customHeight="1" x14ac:dyDescent="0.35">
      <c r="A52" s="12">
        <v>1.05</v>
      </c>
      <c r="B52" s="10"/>
      <c r="C52" s="10"/>
      <c r="D52" s="10" t="s">
        <v>23</v>
      </c>
      <c r="E52" s="12" t="s">
        <v>39</v>
      </c>
      <c r="F52" s="12">
        <v>6</v>
      </c>
      <c r="G52" s="56"/>
      <c r="H52" s="25">
        <f t="shared" si="0"/>
        <v>0</v>
      </c>
    </row>
    <row r="53" spans="1:8" x14ac:dyDescent="0.35">
      <c r="A53" s="12"/>
      <c r="B53" s="10"/>
      <c r="C53" s="10"/>
      <c r="D53" s="10"/>
      <c r="E53" s="10"/>
      <c r="F53" s="10"/>
      <c r="G53" s="96"/>
      <c r="H53" s="25"/>
    </row>
    <row r="54" spans="1:8" ht="22.5" customHeight="1" x14ac:dyDescent="0.35">
      <c r="A54" s="12">
        <v>1.06</v>
      </c>
      <c r="B54" s="10"/>
      <c r="C54" s="10"/>
      <c r="D54" s="10" t="s">
        <v>24</v>
      </c>
      <c r="E54" s="12" t="s">
        <v>39</v>
      </c>
      <c r="F54" s="12">
        <v>6</v>
      </c>
      <c r="G54" s="56"/>
      <c r="H54" s="25">
        <f t="shared" si="0"/>
        <v>0</v>
      </c>
    </row>
    <row r="55" spans="1:8" x14ac:dyDescent="0.35">
      <c r="A55" s="12"/>
      <c r="B55" s="10"/>
      <c r="C55" s="10"/>
      <c r="D55" s="10"/>
      <c r="E55" s="10"/>
      <c r="F55" s="10"/>
      <c r="G55" s="96"/>
      <c r="H55" s="25"/>
    </row>
    <row r="56" spans="1:8" ht="15.5" customHeight="1" x14ac:dyDescent="0.35">
      <c r="A56" s="12">
        <v>1.07</v>
      </c>
      <c r="B56" s="10"/>
      <c r="C56" s="10"/>
      <c r="D56" s="10" t="s">
        <v>25</v>
      </c>
      <c r="E56" s="12" t="s">
        <v>39</v>
      </c>
      <c r="F56" s="12">
        <v>6</v>
      </c>
      <c r="G56" s="56"/>
      <c r="H56" s="25">
        <f t="shared" si="0"/>
        <v>0</v>
      </c>
    </row>
    <row r="57" spans="1:8" x14ac:dyDescent="0.35">
      <c r="A57" s="12"/>
      <c r="B57" s="10"/>
      <c r="C57" s="10"/>
      <c r="D57" s="10"/>
      <c r="E57" s="10"/>
      <c r="F57" s="10"/>
      <c r="G57" s="96"/>
      <c r="H57" s="25"/>
    </row>
    <row r="58" spans="1:8" ht="21" customHeight="1" x14ac:dyDescent="0.35">
      <c r="A58" s="12">
        <v>1.08</v>
      </c>
      <c r="B58" s="10"/>
      <c r="C58" s="10"/>
      <c r="D58" s="10" t="s">
        <v>26</v>
      </c>
      <c r="E58" s="12" t="s">
        <v>39</v>
      </c>
      <c r="F58" s="12">
        <v>6</v>
      </c>
      <c r="G58" s="56"/>
      <c r="H58" s="25">
        <f t="shared" si="0"/>
        <v>0</v>
      </c>
    </row>
    <row r="59" spans="1:8" x14ac:dyDescent="0.35">
      <c r="A59" s="12"/>
      <c r="B59" s="10"/>
      <c r="C59" s="10"/>
      <c r="D59" s="10"/>
      <c r="E59" s="12"/>
      <c r="F59" s="12"/>
      <c r="G59" s="56"/>
      <c r="H59" s="25"/>
    </row>
    <row r="60" spans="1:8" x14ac:dyDescent="0.35">
      <c r="A60" s="12">
        <v>1.1599999999999999</v>
      </c>
      <c r="B60" s="10"/>
      <c r="C60" s="10"/>
      <c r="D60" s="10" t="s">
        <v>40</v>
      </c>
      <c r="E60" s="12" t="s">
        <v>41</v>
      </c>
      <c r="F60" s="12">
        <v>6</v>
      </c>
      <c r="G60" s="96"/>
      <c r="H60" s="25">
        <f t="shared" si="0"/>
        <v>0</v>
      </c>
    </row>
    <row r="61" spans="1:8" x14ac:dyDescent="0.35">
      <c r="A61" s="12"/>
      <c r="B61" s="10"/>
      <c r="C61" s="10"/>
      <c r="D61" s="10"/>
      <c r="E61" s="12"/>
      <c r="F61" s="12"/>
      <c r="G61" s="90"/>
      <c r="H61" s="25"/>
    </row>
    <row r="62" spans="1:8" ht="16.5" customHeight="1" x14ac:dyDescent="0.35">
      <c r="A62" s="12">
        <v>1.17</v>
      </c>
      <c r="B62" s="10"/>
      <c r="C62" s="10"/>
      <c r="D62" s="10" t="s">
        <v>42</v>
      </c>
      <c r="E62" s="12" t="s">
        <v>39</v>
      </c>
      <c r="F62" s="12">
        <v>6</v>
      </c>
      <c r="G62" s="96"/>
      <c r="H62" s="25">
        <f t="shared" si="0"/>
        <v>0</v>
      </c>
    </row>
    <row r="63" spans="1:8" x14ac:dyDescent="0.35">
      <c r="A63" s="12"/>
      <c r="B63" s="10"/>
      <c r="C63" s="10"/>
      <c r="D63" s="10"/>
      <c r="E63" s="12"/>
      <c r="F63" s="12"/>
      <c r="G63" s="96"/>
      <c r="H63" s="25"/>
    </row>
    <row r="64" spans="1:8" x14ac:dyDescent="0.35">
      <c r="A64" s="12">
        <v>1.18</v>
      </c>
      <c r="B64" s="10"/>
      <c r="C64" s="10"/>
      <c r="D64" s="10" t="s">
        <v>43</v>
      </c>
      <c r="E64" s="12" t="s">
        <v>39</v>
      </c>
      <c r="F64" s="12">
        <v>6</v>
      </c>
      <c r="G64" s="96"/>
      <c r="H64" s="25">
        <f t="shared" si="0"/>
        <v>0</v>
      </c>
    </row>
    <row r="65" spans="1:8" x14ac:dyDescent="0.35">
      <c r="A65" s="12"/>
      <c r="B65" s="10"/>
      <c r="C65" s="10"/>
      <c r="D65" s="10"/>
      <c r="E65" s="12"/>
      <c r="F65" s="12"/>
      <c r="G65" s="96"/>
      <c r="H65" s="25"/>
    </row>
    <row r="66" spans="1:8" x14ac:dyDescent="0.35">
      <c r="A66" s="12"/>
      <c r="B66" s="10"/>
      <c r="C66" s="10"/>
      <c r="D66" s="10" t="s">
        <v>44</v>
      </c>
      <c r="E66" s="12" t="s">
        <v>39</v>
      </c>
      <c r="F66" s="12">
        <v>6</v>
      </c>
      <c r="G66" s="96"/>
      <c r="H66" s="25">
        <f t="shared" si="0"/>
        <v>0</v>
      </c>
    </row>
    <row r="67" spans="1:8" x14ac:dyDescent="0.35">
      <c r="A67" s="12"/>
      <c r="B67" s="10"/>
      <c r="C67" s="10"/>
      <c r="D67" s="10"/>
      <c r="E67" s="12"/>
      <c r="F67" s="12"/>
      <c r="G67" s="96"/>
      <c r="H67" s="25"/>
    </row>
    <row r="68" spans="1:8" s="40" customFormat="1" ht="16" customHeight="1" x14ac:dyDescent="0.35">
      <c r="A68" s="35">
        <v>1.19</v>
      </c>
      <c r="B68" s="35"/>
      <c r="C68" s="35"/>
      <c r="D68" s="35" t="s">
        <v>45</v>
      </c>
      <c r="E68" s="35" t="s">
        <v>46</v>
      </c>
      <c r="F68" s="35">
        <v>250</v>
      </c>
      <c r="G68" s="97"/>
      <c r="H68" s="25">
        <f t="shared" si="0"/>
        <v>0</v>
      </c>
    </row>
    <row r="69" spans="1:8" x14ac:dyDescent="0.35">
      <c r="A69" s="12"/>
      <c r="B69" s="10"/>
      <c r="C69" s="10"/>
      <c r="D69" s="10"/>
      <c r="E69" s="12"/>
      <c r="F69" s="12"/>
      <c r="G69" s="96"/>
      <c r="H69" s="25"/>
    </row>
    <row r="70" spans="1:8" x14ac:dyDescent="0.35">
      <c r="A70" s="12"/>
      <c r="B70" s="10"/>
      <c r="C70" s="10"/>
      <c r="D70" s="10" t="s">
        <v>47</v>
      </c>
      <c r="E70" s="12" t="s">
        <v>39</v>
      </c>
      <c r="F70" s="12">
        <v>6</v>
      </c>
      <c r="G70" s="96"/>
      <c r="H70" s="25">
        <f t="shared" si="0"/>
        <v>0</v>
      </c>
    </row>
    <row r="71" spans="1:8" x14ac:dyDescent="0.35">
      <c r="A71" s="12"/>
      <c r="B71" s="10"/>
      <c r="C71" s="10"/>
      <c r="D71" s="10"/>
      <c r="E71" s="12"/>
      <c r="F71" s="12"/>
      <c r="G71" s="96"/>
      <c r="H71" s="25"/>
    </row>
    <row r="72" spans="1:8" ht="15" customHeight="1" x14ac:dyDescent="0.35">
      <c r="A72" s="12"/>
      <c r="B72" s="10"/>
      <c r="C72" s="10"/>
      <c r="D72" s="10" t="s">
        <v>48</v>
      </c>
      <c r="E72" s="12" t="s">
        <v>39</v>
      </c>
      <c r="F72" s="12">
        <v>6</v>
      </c>
      <c r="G72" s="96"/>
      <c r="H72" s="25">
        <f t="shared" si="0"/>
        <v>0</v>
      </c>
    </row>
    <row r="73" spans="1:8" x14ac:dyDescent="0.35">
      <c r="A73" s="12"/>
      <c r="B73" s="10"/>
      <c r="C73" s="10"/>
      <c r="D73" s="10"/>
      <c r="E73" s="12"/>
      <c r="F73" s="12"/>
      <c r="G73" s="96"/>
      <c r="H73" s="25"/>
    </row>
    <row r="74" spans="1:8" ht="18" customHeight="1" x14ac:dyDescent="0.35">
      <c r="A74" s="12"/>
      <c r="B74" s="10"/>
      <c r="C74" s="10"/>
      <c r="D74" s="10" t="s">
        <v>49</v>
      </c>
      <c r="E74" s="12" t="s">
        <v>39</v>
      </c>
      <c r="F74" s="12">
        <v>6</v>
      </c>
      <c r="G74" s="96"/>
      <c r="H74" s="25">
        <f t="shared" si="0"/>
        <v>0</v>
      </c>
    </row>
    <row r="75" spans="1:8" x14ac:dyDescent="0.35">
      <c r="A75" s="12"/>
      <c r="B75" s="10"/>
      <c r="C75" s="10"/>
      <c r="D75" s="18"/>
      <c r="E75" s="12"/>
      <c r="F75" s="12"/>
      <c r="G75" s="96"/>
      <c r="H75" s="25"/>
    </row>
    <row r="76" spans="1:8" ht="10" customHeight="1" x14ac:dyDescent="0.35">
      <c r="A76" s="12"/>
      <c r="B76" s="10"/>
      <c r="C76" s="10"/>
      <c r="D76" s="19" t="s">
        <v>50</v>
      </c>
      <c r="E76" s="12"/>
      <c r="F76" s="12"/>
      <c r="G76" s="96"/>
      <c r="H76" s="25"/>
    </row>
    <row r="77" spans="1:8" x14ac:dyDescent="0.35">
      <c r="A77" s="12"/>
      <c r="B77" s="10"/>
      <c r="C77" s="10"/>
      <c r="D77" s="19"/>
      <c r="E77" s="12"/>
      <c r="F77" s="12"/>
      <c r="G77" s="96"/>
      <c r="H77" s="25"/>
    </row>
    <row r="78" spans="1:8" ht="19.5" customHeight="1" x14ac:dyDescent="0.35">
      <c r="A78" s="12"/>
      <c r="B78" s="10"/>
      <c r="C78" s="10"/>
      <c r="D78" s="18" t="str">
        <f>'[1]1-P AND G'!$B$81</f>
        <v>HP cleaning machine with minimum 120bar pressure</v>
      </c>
      <c r="E78" s="12" t="s">
        <v>51</v>
      </c>
      <c r="F78" s="12">
        <v>4</v>
      </c>
      <c r="G78" s="96"/>
      <c r="H78" s="25">
        <f t="shared" ref="H78:H107" si="1">F78*G78</f>
        <v>0</v>
      </c>
    </row>
    <row r="79" spans="1:8" x14ac:dyDescent="0.35">
      <c r="A79" s="12"/>
      <c r="B79" s="10"/>
      <c r="C79" s="10"/>
      <c r="D79" s="18"/>
      <c r="E79" s="12"/>
      <c r="F79" s="12"/>
      <c r="G79" s="96"/>
      <c r="H79" s="25"/>
    </row>
    <row r="80" spans="1:8" ht="16" customHeight="1" x14ac:dyDescent="0.35">
      <c r="A80" s="12"/>
      <c r="B80" s="10"/>
      <c r="C80" s="10"/>
      <c r="D80" s="18" t="str">
        <f>'[1]1-P AND G'!$B$83</f>
        <v>Heavy duty fan</v>
      </c>
      <c r="E80" s="12" t="s">
        <v>51</v>
      </c>
      <c r="F80" s="12">
        <v>10</v>
      </c>
      <c r="G80" s="96"/>
      <c r="H80" s="25">
        <f t="shared" si="1"/>
        <v>0</v>
      </c>
    </row>
    <row r="81" spans="1:8" x14ac:dyDescent="0.35">
      <c r="A81" s="12"/>
      <c r="B81" s="10"/>
      <c r="C81" s="10"/>
      <c r="D81" s="18"/>
      <c r="E81" s="12"/>
      <c r="F81" s="12"/>
      <c r="G81" s="96"/>
      <c r="H81" s="25"/>
    </row>
    <row r="82" spans="1:8" x14ac:dyDescent="0.35">
      <c r="A82" s="12"/>
      <c r="B82" s="10"/>
      <c r="C82" s="10"/>
      <c r="D82" s="19" t="s">
        <v>52</v>
      </c>
      <c r="E82" s="12"/>
      <c r="F82" s="12"/>
      <c r="G82" s="96"/>
      <c r="H82" s="25"/>
    </row>
    <row r="83" spans="1:8" x14ac:dyDescent="0.35">
      <c r="A83" s="12"/>
      <c r="B83" s="10"/>
      <c r="C83" s="10"/>
      <c r="D83" s="19"/>
      <c r="E83" s="12"/>
      <c r="F83" s="12"/>
      <c r="G83" s="96"/>
      <c r="H83" s="25"/>
    </row>
    <row r="84" spans="1:8" ht="17" customHeight="1" x14ac:dyDescent="0.35">
      <c r="A84" s="12"/>
      <c r="B84" s="10"/>
      <c r="C84" s="10"/>
      <c r="D84" s="18" t="s">
        <v>53</v>
      </c>
      <c r="E84" s="12" t="s">
        <v>39</v>
      </c>
      <c r="F84" s="12">
        <v>4</v>
      </c>
      <c r="G84" s="96"/>
      <c r="H84" s="25">
        <f t="shared" si="1"/>
        <v>0</v>
      </c>
    </row>
    <row r="85" spans="1:8" x14ac:dyDescent="0.35">
      <c r="A85" s="12"/>
      <c r="B85" s="10"/>
      <c r="C85" s="10"/>
      <c r="D85" s="18"/>
      <c r="E85" s="12"/>
      <c r="F85" s="12"/>
      <c r="G85" s="96"/>
      <c r="H85" s="25"/>
    </row>
    <row r="86" spans="1:8" x14ac:dyDescent="0.35">
      <c r="A86" s="12"/>
      <c r="B86" s="10"/>
      <c r="C86" s="10"/>
      <c r="D86" s="18" t="s">
        <v>54</v>
      </c>
      <c r="E86" s="12" t="s">
        <v>55</v>
      </c>
      <c r="F86" s="12">
        <v>200</v>
      </c>
      <c r="G86" s="96"/>
      <c r="H86" s="25">
        <f t="shared" si="1"/>
        <v>0</v>
      </c>
    </row>
    <row r="87" spans="1:8" x14ac:dyDescent="0.35">
      <c r="A87" s="12"/>
      <c r="B87" s="10"/>
      <c r="C87" s="10"/>
      <c r="D87" s="19"/>
      <c r="E87" s="12"/>
      <c r="F87" s="12"/>
      <c r="G87" s="96"/>
      <c r="H87" s="25"/>
    </row>
    <row r="88" spans="1:8" x14ac:dyDescent="0.35">
      <c r="A88" s="12"/>
      <c r="B88" s="10"/>
      <c r="C88" s="10"/>
      <c r="D88" s="10"/>
      <c r="E88" s="10"/>
      <c r="F88" s="10"/>
      <c r="G88" s="96"/>
      <c r="H88" s="25"/>
    </row>
    <row r="89" spans="1:8" ht="20.5" customHeight="1" x14ac:dyDescent="0.35">
      <c r="A89" s="12"/>
      <c r="B89" s="10"/>
      <c r="C89" s="8" t="s">
        <v>56</v>
      </c>
      <c r="D89" s="9" t="s">
        <v>57</v>
      </c>
      <c r="E89" s="12"/>
      <c r="F89" s="12"/>
      <c r="G89" s="96"/>
      <c r="H89" s="25"/>
    </row>
    <row r="90" spans="1:8" x14ac:dyDescent="0.35">
      <c r="A90" s="12"/>
      <c r="B90" s="10"/>
      <c r="C90" s="12"/>
      <c r="D90" s="10"/>
      <c r="E90" s="10"/>
      <c r="F90" s="10"/>
      <c r="G90" s="96"/>
      <c r="H90" s="25"/>
    </row>
    <row r="91" spans="1:8" ht="42.5" customHeight="1" x14ac:dyDescent="0.35">
      <c r="A91" s="12">
        <v>1.17</v>
      </c>
      <c r="B91" s="9"/>
      <c r="C91" s="8"/>
      <c r="D91" s="10" t="s">
        <v>58</v>
      </c>
      <c r="E91" s="12" t="s">
        <v>59</v>
      </c>
      <c r="F91" s="12">
        <v>1</v>
      </c>
      <c r="G91" s="96"/>
      <c r="H91" s="25">
        <f t="shared" si="1"/>
        <v>0</v>
      </c>
    </row>
    <row r="92" spans="1:8" x14ac:dyDescent="0.35">
      <c r="A92" s="12"/>
      <c r="B92" s="10"/>
      <c r="C92" s="12"/>
      <c r="D92" s="10"/>
      <c r="E92" s="10"/>
      <c r="F92" s="10"/>
      <c r="G92" s="96"/>
      <c r="H92" s="25"/>
    </row>
    <row r="93" spans="1:8" ht="22" customHeight="1" x14ac:dyDescent="0.35">
      <c r="A93" s="12"/>
      <c r="B93" s="10"/>
      <c r="C93" s="12"/>
      <c r="D93" s="10" t="s">
        <v>60</v>
      </c>
      <c r="E93" s="12" t="s">
        <v>59</v>
      </c>
      <c r="F93" s="12">
        <v>1</v>
      </c>
      <c r="G93" s="96"/>
      <c r="H93" s="25">
        <f t="shared" si="1"/>
        <v>0</v>
      </c>
    </row>
    <row r="94" spans="1:8" x14ac:dyDescent="0.35">
      <c r="A94" s="12"/>
      <c r="B94" s="10"/>
      <c r="C94" s="12"/>
      <c r="D94" s="10"/>
      <c r="E94" s="10"/>
      <c r="F94" s="10"/>
      <c r="G94" s="96"/>
      <c r="H94" s="25"/>
    </row>
    <row r="95" spans="1:8" x14ac:dyDescent="0.35">
      <c r="A95" s="12"/>
      <c r="B95" s="10"/>
      <c r="C95" s="12"/>
      <c r="D95" s="10"/>
      <c r="E95" s="10"/>
      <c r="F95" s="10"/>
      <c r="G95" s="96"/>
      <c r="H95" s="25"/>
    </row>
    <row r="96" spans="1:8" ht="16.5" customHeight="1" x14ac:dyDescent="0.35">
      <c r="A96" s="12"/>
      <c r="B96" s="10"/>
      <c r="C96" s="8">
        <v>8.8000000000000007</v>
      </c>
      <c r="D96" s="9" t="s">
        <v>61</v>
      </c>
      <c r="E96" s="12"/>
      <c r="F96" s="12"/>
      <c r="G96" s="96"/>
      <c r="H96" s="25"/>
    </row>
    <row r="97" spans="1:8" x14ac:dyDescent="0.35">
      <c r="A97" s="12"/>
      <c r="B97" s="10"/>
      <c r="C97" s="12"/>
      <c r="D97" s="22" t="s">
        <v>62</v>
      </c>
      <c r="E97" s="10"/>
      <c r="F97" s="10"/>
      <c r="G97" s="90"/>
      <c r="H97" s="25"/>
    </row>
    <row r="98" spans="1:8" x14ac:dyDescent="0.35">
      <c r="A98" s="12"/>
      <c r="B98" s="10"/>
      <c r="C98" s="12"/>
      <c r="D98" s="10"/>
      <c r="E98" s="10"/>
      <c r="F98" s="10"/>
      <c r="G98" s="96"/>
      <c r="H98" s="25"/>
    </row>
    <row r="99" spans="1:8" ht="23" x14ac:dyDescent="0.35">
      <c r="A99" s="12">
        <v>1.18</v>
      </c>
      <c r="B99" s="10"/>
      <c r="C99" s="12" t="s">
        <v>63</v>
      </c>
      <c r="D99" s="10" t="s">
        <v>64</v>
      </c>
      <c r="E99" s="12" t="s">
        <v>14</v>
      </c>
      <c r="F99" s="12">
        <v>1</v>
      </c>
      <c r="G99" s="56"/>
      <c r="H99" s="25">
        <f t="shared" si="1"/>
        <v>0</v>
      </c>
    </row>
    <row r="100" spans="1:8" x14ac:dyDescent="0.35">
      <c r="A100" s="12"/>
      <c r="B100" s="10"/>
      <c r="C100" s="12"/>
      <c r="D100" s="10"/>
      <c r="E100" s="10"/>
      <c r="F100" s="10"/>
      <c r="G100" s="96"/>
      <c r="H100" s="25"/>
    </row>
    <row r="101" spans="1:8" x14ac:dyDescent="0.35">
      <c r="A101" s="12"/>
      <c r="B101" s="10"/>
      <c r="C101" s="8">
        <v>8.6999999999999993</v>
      </c>
      <c r="D101" s="23" t="s">
        <v>65</v>
      </c>
      <c r="E101" s="12"/>
      <c r="F101" s="12"/>
      <c r="G101" s="96"/>
      <c r="H101" s="25"/>
    </row>
    <row r="102" spans="1:8" x14ac:dyDescent="0.35">
      <c r="A102" s="12"/>
      <c r="B102" s="10"/>
      <c r="C102" s="12"/>
      <c r="D102" s="10"/>
      <c r="E102" s="10"/>
      <c r="F102" s="10"/>
      <c r="G102" s="96"/>
      <c r="H102" s="25"/>
    </row>
    <row r="103" spans="1:8" ht="13.5" customHeight="1" x14ac:dyDescent="0.35">
      <c r="A103" s="15">
        <f>0.01+A99</f>
        <v>1.19</v>
      </c>
      <c r="B103" s="10"/>
      <c r="C103" s="12"/>
      <c r="D103" s="10" t="s">
        <v>66</v>
      </c>
      <c r="E103" s="12" t="s">
        <v>67</v>
      </c>
      <c r="F103" s="12">
        <f>2349*2</f>
        <v>4698</v>
      </c>
      <c r="G103" s="96"/>
      <c r="H103" s="25">
        <f t="shared" si="1"/>
        <v>0</v>
      </c>
    </row>
    <row r="104" spans="1:8" x14ac:dyDescent="0.35">
      <c r="A104" s="12"/>
      <c r="B104" s="10"/>
      <c r="C104" s="12"/>
      <c r="D104" s="10"/>
      <c r="E104" s="10"/>
      <c r="F104" s="10"/>
      <c r="G104" s="96"/>
      <c r="H104" s="25"/>
    </row>
    <row r="105" spans="1:8" ht="14" customHeight="1" x14ac:dyDescent="0.35">
      <c r="A105" s="15">
        <v>1.2</v>
      </c>
      <c r="B105" s="10"/>
      <c r="C105" s="12"/>
      <c r="D105" s="10" t="s">
        <v>68</v>
      </c>
      <c r="E105" s="12" t="s">
        <v>67</v>
      </c>
      <c r="F105" s="12">
        <f>F103</f>
        <v>4698</v>
      </c>
      <c r="G105" s="96"/>
      <c r="H105" s="25">
        <f t="shared" si="1"/>
        <v>0</v>
      </c>
    </row>
    <row r="106" spans="1:8" x14ac:dyDescent="0.35">
      <c r="A106" s="12"/>
      <c r="B106" s="10"/>
      <c r="C106" s="12"/>
      <c r="D106" s="10"/>
      <c r="E106" s="10"/>
      <c r="F106" s="10"/>
      <c r="G106" s="96"/>
      <c r="H106" s="25"/>
    </row>
    <row r="107" spans="1:8" ht="16" customHeight="1" x14ac:dyDescent="0.35">
      <c r="A107" s="15">
        <v>1.21</v>
      </c>
      <c r="B107" s="9"/>
      <c r="C107" s="8"/>
      <c r="D107" s="10" t="s">
        <v>69</v>
      </c>
      <c r="E107" s="12" t="s">
        <v>67</v>
      </c>
      <c r="F107" s="12">
        <f>F103</f>
        <v>4698</v>
      </c>
      <c r="G107" s="96"/>
      <c r="H107" s="25">
        <f t="shared" si="1"/>
        <v>0</v>
      </c>
    </row>
    <row r="108" spans="1:8" x14ac:dyDescent="0.35">
      <c r="A108" s="12"/>
      <c r="B108" s="10"/>
      <c r="C108" s="12"/>
      <c r="D108" s="10"/>
      <c r="E108" s="10"/>
      <c r="F108" s="10"/>
      <c r="G108" s="96"/>
      <c r="H108" s="25"/>
    </row>
    <row r="109" spans="1:8" x14ac:dyDescent="0.35">
      <c r="A109" s="216" t="s">
        <v>116</v>
      </c>
      <c r="B109" s="216"/>
      <c r="C109" s="216"/>
      <c r="D109" s="216"/>
      <c r="E109" s="216"/>
      <c r="F109" s="21"/>
      <c r="G109" s="20"/>
      <c r="H109" s="108">
        <f>SUM(H6:H108)</f>
        <v>0</v>
      </c>
    </row>
    <row r="110" spans="1:8" x14ac:dyDescent="0.35">
      <c r="H110" s="88"/>
    </row>
    <row r="111" spans="1:8" x14ac:dyDescent="0.35">
      <c r="A111" s="179" t="s">
        <v>70</v>
      </c>
      <c r="B111" s="223"/>
      <c r="C111" s="223"/>
      <c r="D111" s="180"/>
      <c r="E111" s="50"/>
      <c r="F111" s="50"/>
      <c r="G111" s="50"/>
      <c r="H111" s="88"/>
    </row>
    <row r="112" spans="1:8" ht="14.5" customHeight="1" x14ac:dyDescent="0.35">
      <c r="A112" s="181" t="s">
        <v>1</v>
      </c>
      <c r="B112" s="219" t="s">
        <v>3</v>
      </c>
      <c r="C112" s="220"/>
      <c r="D112" s="217" t="s">
        <v>4</v>
      </c>
      <c r="E112" s="217" t="s">
        <v>5</v>
      </c>
      <c r="F112" s="218" t="s">
        <v>71</v>
      </c>
      <c r="G112" s="185" t="s">
        <v>7</v>
      </c>
      <c r="H112" s="185" t="s">
        <v>8</v>
      </c>
    </row>
    <row r="113" spans="1:8" x14ac:dyDescent="0.35">
      <c r="A113" s="182"/>
      <c r="B113" s="221"/>
      <c r="C113" s="222"/>
      <c r="D113" s="194"/>
      <c r="E113" s="194"/>
      <c r="F113" s="196"/>
      <c r="G113" s="186"/>
      <c r="H113" s="186"/>
    </row>
    <row r="114" spans="1:8" x14ac:dyDescent="0.35">
      <c r="A114" s="225">
        <v>2</v>
      </c>
      <c r="B114" s="227"/>
      <c r="C114" s="228"/>
      <c r="D114" s="58" t="s">
        <v>70</v>
      </c>
      <c r="E114" s="28"/>
      <c r="F114" s="29"/>
      <c r="G114" s="15"/>
      <c r="H114" s="30"/>
    </row>
    <row r="115" spans="1:8" x14ac:dyDescent="0.35">
      <c r="A115" s="226"/>
      <c r="B115" s="229"/>
      <c r="C115" s="230"/>
      <c r="D115" s="58"/>
      <c r="E115" s="28"/>
      <c r="F115" s="29"/>
      <c r="G115" s="15"/>
      <c r="H115" s="17"/>
    </row>
    <row r="116" spans="1:8" x14ac:dyDescent="0.35">
      <c r="A116" s="226"/>
      <c r="B116" s="229"/>
      <c r="C116" s="230"/>
      <c r="D116" s="58" t="s">
        <v>72</v>
      </c>
      <c r="E116" s="28"/>
      <c r="F116" s="29"/>
      <c r="G116" s="15"/>
      <c r="H116" s="17"/>
    </row>
    <row r="117" spans="1:8" x14ac:dyDescent="0.35">
      <c r="A117" s="226"/>
      <c r="B117" s="229"/>
      <c r="C117" s="230"/>
      <c r="D117" s="58"/>
      <c r="E117" s="28"/>
      <c r="F117" s="29"/>
      <c r="G117" s="15"/>
      <c r="H117" s="17"/>
    </row>
    <row r="118" spans="1:8" x14ac:dyDescent="0.35">
      <c r="A118" s="226"/>
      <c r="B118" s="229"/>
      <c r="C118" s="230"/>
      <c r="D118" s="59" t="s">
        <v>73</v>
      </c>
      <c r="E118" s="28"/>
      <c r="F118" s="29"/>
      <c r="G118" s="15"/>
      <c r="H118" s="17"/>
    </row>
    <row r="119" spans="1:8" x14ac:dyDescent="0.35">
      <c r="A119" s="226"/>
      <c r="B119" s="229"/>
      <c r="C119" s="230"/>
      <c r="D119" s="59"/>
      <c r="E119" s="28"/>
      <c r="F119" s="29"/>
      <c r="G119" s="15"/>
      <c r="H119" s="17"/>
    </row>
    <row r="120" spans="1:8" ht="66.5" customHeight="1" x14ac:dyDescent="0.35">
      <c r="A120" s="226"/>
      <c r="B120" s="229"/>
      <c r="C120" s="230"/>
      <c r="D120" s="60" t="s">
        <v>74</v>
      </c>
      <c r="E120" s="28"/>
      <c r="F120" s="29"/>
      <c r="G120" s="15"/>
      <c r="H120" s="25"/>
    </row>
    <row r="121" spans="1:8" x14ac:dyDescent="0.35">
      <c r="A121" s="226"/>
      <c r="B121" s="229"/>
      <c r="C121" s="230"/>
      <c r="D121" s="60"/>
      <c r="E121" s="28"/>
      <c r="F121" s="29"/>
      <c r="G121" s="15"/>
      <c r="H121" s="17"/>
    </row>
    <row r="122" spans="1:8" x14ac:dyDescent="0.35">
      <c r="A122" s="226"/>
      <c r="B122" s="229"/>
      <c r="C122" s="230"/>
      <c r="D122" s="59" t="s">
        <v>75</v>
      </c>
      <c r="E122" s="28"/>
      <c r="F122" s="29"/>
      <c r="G122" s="15"/>
      <c r="H122" s="17"/>
    </row>
    <row r="123" spans="1:8" x14ac:dyDescent="0.35">
      <c r="A123" s="226"/>
      <c r="B123" s="229"/>
      <c r="C123" s="230"/>
      <c r="D123" s="59"/>
      <c r="E123" s="28"/>
      <c r="F123" s="29"/>
      <c r="G123" s="15"/>
      <c r="H123" s="17"/>
    </row>
    <row r="124" spans="1:8" ht="57.5" x14ac:dyDescent="0.35">
      <c r="A124" s="226"/>
      <c r="B124" s="229"/>
      <c r="C124" s="230"/>
      <c r="D124" s="60" t="s">
        <v>76</v>
      </c>
      <c r="E124" s="28"/>
      <c r="F124" s="29"/>
      <c r="G124" s="15"/>
      <c r="H124" s="17"/>
    </row>
    <row r="125" spans="1:8" x14ac:dyDescent="0.35">
      <c r="A125" s="226"/>
      <c r="B125" s="229"/>
      <c r="C125" s="230"/>
      <c r="D125" s="60"/>
      <c r="E125" s="28"/>
      <c r="F125" s="29"/>
      <c r="G125" s="15"/>
      <c r="H125" s="17"/>
    </row>
    <row r="126" spans="1:8" x14ac:dyDescent="0.35">
      <c r="A126" s="226"/>
      <c r="B126" s="229"/>
      <c r="C126" s="230"/>
      <c r="D126" s="59" t="s">
        <v>77</v>
      </c>
      <c r="E126" s="28"/>
      <c r="F126" s="29"/>
      <c r="G126" s="15"/>
      <c r="H126" s="17"/>
    </row>
    <row r="127" spans="1:8" x14ac:dyDescent="0.35">
      <c r="A127" s="226"/>
      <c r="B127" s="229"/>
      <c r="C127" s="230"/>
      <c r="D127" s="59"/>
      <c r="E127" s="28"/>
      <c r="F127" s="29"/>
      <c r="G127" s="15"/>
      <c r="H127" s="17"/>
    </row>
    <row r="128" spans="1:8" ht="46" x14ac:dyDescent="0.35">
      <c r="A128" s="226"/>
      <c r="B128" s="229"/>
      <c r="C128" s="230"/>
      <c r="D128" s="61" t="s">
        <v>78</v>
      </c>
      <c r="E128" s="24"/>
      <c r="F128" s="29"/>
      <c r="G128" s="15"/>
      <c r="H128" s="17"/>
    </row>
    <row r="129" spans="1:8" x14ac:dyDescent="0.35">
      <c r="A129" s="226"/>
      <c r="B129" s="229"/>
      <c r="C129" s="230"/>
      <c r="D129" s="60"/>
      <c r="E129" s="24"/>
      <c r="F129" s="29"/>
      <c r="G129" s="15"/>
      <c r="H129" s="17"/>
    </row>
    <row r="130" spans="1:8" x14ac:dyDescent="0.35">
      <c r="A130" s="226"/>
      <c r="B130" s="229"/>
      <c r="C130" s="230"/>
      <c r="D130" s="62" t="s">
        <v>79</v>
      </c>
      <c r="E130" s="28"/>
      <c r="F130" s="29"/>
      <c r="G130" s="15"/>
      <c r="H130" s="17"/>
    </row>
    <row r="131" spans="1:8" x14ac:dyDescent="0.35">
      <c r="A131" s="226"/>
      <c r="B131" s="229"/>
      <c r="C131" s="230"/>
      <c r="D131" s="60"/>
      <c r="E131" s="24"/>
      <c r="F131" s="29"/>
      <c r="G131" s="15"/>
      <c r="H131" s="17"/>
    </row>
    <row r="132" spans="1:8" x14ac:dyDescent="0.35">
      <c r="A132" s="226"/>
      <c r="B132" s="229"/>
      <c r="C132" s="230"/>
      <c r="D132" s="62" t="s">
        <v>80</v>
      </c>
      <c r="E132" s="31"/>
      <c r="F132" s="29"/>
      <c r="G132" s="15"/>
      <c r="H132" s="17"/>
    </row>
    <row r="133" spans="1:8" x14ac:dyDescent="0.35">
      <c r="A133" s="34" t="s">
        <v>81</v>
      </c>
      <c r="B133" s="229"/>
      <c r="C133" s="230"/>
      <c r="D133" s="63" t="s">
        <v>82</v>
      </c>
      <c r="E133" s="32" t="s">
        <v>55</v>
      </c>
      <c r="F133" s="26">
        <v>338</v>
      </c>
      <c r="G133" s="15"/>
      <c r="H133" s="25">
        <f>F133*G133</f>
        <v>0</v>
      </c>
    </row>
    <row r="134" spans="1:8" x14ac:dyDescent="0.35">
      <c r="A134" s="18"/>
      <c r="B134" s="229"/>
      <c r="C134" s="230"/>
      <c r="D134" s="60"/>
      <c r="E134" s="24"/>
      <c r="F134" s="26"/>
      <c r="G134" s="15"/>
      <c r="H134" s="25"/>
    </row>
    <row r="135" spans="1:8" ht="23" x14ac:dyDescent="0.35">
      <c r="A135" s="56" t="s">
        <v>83</v>
      </c>
      <c r="B135" s="229"/>
      <c r="C135" s="230"/>
      <c r="D135" s="63" t="s">
        <v>84</v>
      </c>
      <c r="E135" s="12" t="s">
        <v>85</v>
      </c>
      <c r="F135" s="26">
        <v>15</v>
      </c>
      <c r="G135" s="15"/>
      <c r="H135" s="25">
        <f t="shared" ref="H135:H149" si="2">F135*G135</f>
        <v>0</v>
      </c>
    </row>
    <row r="136" spans="1:8" x14ac:dyDescent="0.35">
      <c r="A136" s="18"/>
      <c r="B136" s="229"/>
      <c r="C136" s="230"/>
      <c r="D136" s="60"/>
      <c r="E136" s="24"/>
      <c r="F136" s="26"/>
      <c r="G136" s="15"/>
      <c r="H136" s="25"/>
    </row>
    <row r="137" spans="1:8" ht="23" x14ac:dyDescent="0.35">
      <c r="A137" s="56" t="s">
        <v>86</v>
      </c>
      <c r="B137" s="229"/>
      <c r="C137" s="230"/>
      <c r="D137" s="61" t="s">
        <v>87</v>
      </c>
      <c r="E137" s="12" t="s">
        <v>85</v>
      </c>
      <c r="F137" s="26">
        <v>18</v>
      </c>
      <c r="G137" s="15"/>
      <c r="H137" s="25">
        <f t="shared" si="2"/>
        <v>0</v>
      </c>
    </row>
    <row r="138" spans="1:8" x14ac:dyDescent="0.35">
      <c r="A138" s="34"/>
      <c r="B138" s="229"/>
      <c r="C138" s="230"/>
      <c r="D138" s="60"/>
      <c r="E138" s="24"/>
      <c r="F138" s="26"/>
      <c r="G138" s="15"/>
      <c r="H138" s="25"/>
    </row>
    <row r="139" spans="1:8" ht="23" x14ac:dyDescent="0.35">
      <c r="A139" s="34">
        <v>2.04</v>
      </c>
      <c r="B139" s="229"/>
      <c r="C139" s="230"/>
      <c r="D139" s="60" t="s">
        <v>88</v>
      </c>
      <c r="E139" s="32" t="s">
        <v>55</v>
      </c>
      <c r="F139" s="26">
        <v>30</v>
      </c>
      <c r="G139" s="15"/>
      <c r="H139" s="25">
        <f t="shared" si="2"/>
        <v>0</v>
      </c>
    </row>
    <row r="140" spans="1:8" x14ac:dyDescent="0.35">
      <c r="A140" s="34"/>
      <c r="B140" s="229"/>
      <c r="C140" s="230"/>
      <c r="D140" s="60"/>
      <c r="E140" s="28"/>
      <c r="F140" s="26"/>
      <c r="G140" s="15"/>
      <c r="H140" s="25"/>
    </row>
    <row r="141" spans="1:8" x14ac:dyDescent="0.35">
      <c r="A141" s="34"/>
      <c r="B141" s="229"/>
      <c r="C141" s="230"/>
      <c r="D141" s="62" t="s">
        <v>89</v>
      </c>
      <c r="E141" s="27"/>
      <c r="F141" s="26"/>
      <c r="G141" s="15"/>
      <c r="H141" s="25"/>
    </row>
    <row r="142" spans="1:8" ht="50" customHeight="1" x14ac:dyDescent="0.35">
      <c r="A142" s="34">
        <v>2.0499999999999998</v>
      </c>
      <c r="B142" s="229"/>
      <c r="C142" s="230"/>
      <c r="D142" s="60" t="s">
        <v>90</v>
      </c>
      <c r="E142" s="12" t="s">
        <v>59</v>
      </c>
      <c r="F142" s="26">
        <v>1</v>
      </c>
      <c r="G142" s="15"/>
      <c r="H142" s="25">
        <f t="shared" si="2"/>
        <v>0</v>
      </c>
    </row>
    <row r="143" spans="1:8" x14ac:dyDescent="0.35">
      <c r="A143" s="34"/>
      <c r="B143" s="229"/>
      <c r="C143" s="230"/>
      <c r="D143" s="60"/>
      <c r="E143" s="28"/>
      <c r="F143" s="26"/>
      <c r="G143" s="15"/>
      <c r="H143" s="25"/>
    </row>
    <row r="144" spans="1:8" x14ac:dyDescent="0.35">
      <c r="A144" s="34"/>
      <c r="B144" s="229"/>
      <c r="C144" s="230"/>
      <c r="D144" s="62" t="s">
        <v>91</v>
      </c>
      <c r="E144" s="27"/>
      <c r="F144" s="26"/>
      <c r="G144" s="15"/>
      <c r="H144" s="25"/>
    </row>
    <row r="145" spans="1:8" ht="23" customHeight="1" x14ac:dyDescent="0.35">
      <c r="A145" s="34">
        <v>2.06</v>
      </c>
      <c r="B145" s="229"/>
      <c r="C145" s="230"/>
      <c r="D145" s="60" t="s">
        <v>92</v>
      </c>
      <c r="E145" s="32" t="s">
        <v>55</v>
      </c>
      <c r="F145" s="26">
        <v>1818</v>
      </c>
      <c r="G145" s="15"/>
      <c r="H145" s="25">
        <f t="shared" si="2"/>
        <v>0</v>
      </c>
    </row>
    <row r="146" spans="1:8" x14ac:dyDescent="0.35">
      <c r="A146" s="34"/>
      <c r="B146" s="229"/>
      <c r="C146" s="230"/>
      <c r="D146" s="60"/>
      <c r="E146" s="28"/>
      <c r="F146" s="26"/>
      <c r="G146" s="15"/>
      <c r="H146" s="25"/>
    </row>
    <row r="147" spans="1:8" ht="23" x14ac:dyDescent="0.35">
      <c r="A147" s="57">
        <v>2.0699999999999998</v>
      </c>
      <c r="B147" s="229"/>
      <c r="C147" s="230"/>
      <c r="D147" s="60" t="s">
        <v>93</v>
      </c>
      <c r="E147" s="76" t="s">
        <v>55</v>
      </c>
      <c r="F147" s="26">
        <v>996</v>
      </c>
      <c r="G147" s="15"/>
      <c r="H147" s="25">
        <f t="shared" si="2"/>
        <v>0</v>
      </c>
    </row>
    <row r="148" spans="1:8" x14ac:dyDescent="0.35">
      <c r="A148" s="12"/>
      <c r="B148" s="229"/>
      <c r="C148" s="230"/>
      <c r="D148" s="60"/>
      <c r="E148" s="28"/>
      <c r="F148" s="137"/>
      <c r="G148" s="15"/>
      <c r="H148" s="25"/>
    </row>
    <row r="149" spans="1:8" x14ac:dyDescent="0.35">
      <c r="A149" s="12">
        <v>2.08</v>
      </c>
      <c r="B149" s="229"/>
      <c r="C149" s="230"/>
      <c r="D149" s="24" t="s">
        <v>94</v>
      </c>
      <c r="E149" s="76" t="s">
        <v>55</v>
      </c>
      <c r="F149" s="137">
        <v>201</v>
      </c>
      <c r="G149" s="15"/>
      <c r="H149" s="25">
        <f t="shared" si="2"/>
        <v>0</v>
      </c>
    </row>
    <row r="150" spans="1:8" x14ac:dyDescent="0.35">
      <c r="A150" s="127"/>
      <c r="B150" s="231"/>
      <c r="C150" s="232"/>
      <c r="D150" s="132"/>
      <c r="E150" s="138"/>
      <c r="F150" s="134"/>
      <c r="G150" s="135"/>
      <c r="H150" s="136"/>
    </row>
    <row r="151" spans="1:8" x14ac:dyDescent="0.35">
      <c r="A151" s="198" t="s">
        <v>115</v>
      </c>
      <c r="B151" s="224"/>
      <c r="C151" s="224"/>
      <c r="D151" s="199"/>
      <c r="E151" s="199"/>
      <c r="F151" s="199"/>
      <c r="G151" s="200"/>
      <c r="H151" s="108">
        <f>SUM(H114:H149)</f>
        <v>0</v>
      </c>
    </row>
    <row r="152" spans="1:8" x14ac:dyDescent="0.35">
      <c r="A152" s="54"/>
      <c r="B152" s="52"/>
      <c r="C152" s="52"/>
      <c r="D152" s="52"/>
      <c r="E152" s="52"/>
      <c r="F152" s="52"/>
      <c r="G152" s="52"/>
      <c r="H152" s="53"/>
    </row>
    <row r="153" spans="1:8" x14ac:dyDescent="0.35">
      <c r="A153" s="48" t="s">
        <v>95</v>
      </c>
      <c r="B153" s="49"/>
      <c r="C153" s="49"/>
      <c r="D153" s="50"/>
      <c r="E153" s="50"/>
      <c r="F153" s="50"/>
      <c r="G153" s="50"/>
      <c r="H153" s="51"/>
    </row>
    <row r="154" spans="1:8" x14ac:dyDescent="0.35">
      <c r="A154" s="181" t="s">
        <v>1</v>
      </c>
      <c r="B154" s="219" t="s">
        <v>3</v>
      </c>
      <c r="C154" s="220"/>
      <c r="D154" s="213" t="s">
        <v>4</v>
      </c>
      <c r="E154" s="181" t="s">
        <v>5</v>
      </c>
      <c r="F154" s="181" t="s">
        <v>71</v>
      </c>
      <c r="G154" s="181" t="s">
        <v>7</v>
      </c>
      <c r="H154" s="181" t="s">
        <v>8</v>
      </c>
    </row>
    <row r="155" spans="1:8" x14ac:dyDescent="0.35">
      <c r="A155" s="182"/>
      <c r="B155" s="221"/>
      <c r="C155" s="222"/>
      <c r="D155" s="214"/>
      <c r="E155" s="182"/>
      <c r="F155" s="182"/>
      <c r="G155" s="182"/>
      <c r="H155" s="182"/>
    </row>
    <row r="156" spans="1:8" x14ac:dyDescent="0.35">
      <c r="A156" s="236">
        <v>3</v>
      </c>
      <c r="B156" s="227"/>
      <c r="C156" s="228"/>
      <c r="D156" s="78" t="s">
        <v>95</v>
      </c>
      <c r="E156" s="12"/>
      <c r="F156" s="12"/>
      <c r="G156" s="91"/>
      <c r="H156" s="14"/>
    </row>
    <row r="157" spans="1:8" x14ac:dyDescent="0.35">
      <c r="A157" s="237"/>
      <c r="B157" s="229"/>
      <c r="C157" s="230"/>
      <c r="D157" s="79"/>
      <c r="E157" s="12"/>
      <c r="F157" s="12"/>
      <c r="G157" s="84"/>
      <c r="H157" s="10"/>
    </row>
    <row r="158" spans="1:8" x14ac:dyDescent="0.35">
      <c r="A158" s="237"/>
      <c r="B158" s="229"/>
      <c r="C158" s="230"/>
      <c r="D158" s="80" t="s">
        <v>96</v>
      </c>
      <c r="E158" s="12"/>
      <c r="F158" s="12"/>
      <c r="G158" s="91"/>
      <c r="H158" s="14"/>
    </row>
    <row r="159" spans="1:8" ht="69" x14ac:dyDescent="0.35">
      <c r="A159" s="237"/>
      <c r="B159" s="229"/>
      <c r="C159" s="230"/>
      <c r="D159" s="79" t="s">
        <v>97</v>
      </c>
      <c r="E159" s="12"/>
      <c r="F159" s="12"/>
      <c r="G159" s="91"/>
      <c r="H159" s="14"/>
    </row>
    <row r="160" spans="1:8" x14ac:dyDescent="0.35">
      <c r="A160" s="237"/>
      <c r="B160" s="229"/>
      <c r="C160" s="230"/>
      <c r="D160" s="78"/>
      <c r="E160" s="12"/>
      <c r="F160" s="12"/>
      <c r="G160" s="84"/>
      <c r="H160" s="10"/>
    </row>
    <row r="161" spans="1:8" x14ac:dyDescent="0.35">
      <c r="A161" s="237"/>
      <c r="B161" s="229"/>
      <c r="C161" s="230"/>
      <c r="D161" s="80" t="s">
        <v>75</v>
      </c>
      <c r="E161" s="37"/>
      <c r="F161" s="38"/>
      <c r="G161" s="15"/>
      <c r="H161" s="25"/>
    </row>
    <row r="162" spans="1:8" ht="46" x14ac:dyDescent="0.35">
      <c r="A162" s="237"/>
      <c r="B162" s="229"/>
      <c r="C162" s="230"/>
      <c r="D162" s="79" t="s">
        <v>98</v>
      </c>
      <c r="E162" s="12"/>
      <c r="F162" s="38"/>
      <c r="G162" s="15"/>
      <c r="H162" s="10"/>
    </row>
    <row r="163" spans="1:8" x14ac:dyDescent="0.35">
      <c r="A163" s="237"/>
      <c r="B163" s="229"/>
      <c r="C163" s="230"/>
      <c r="D163" s="79"/>
      <c r="E163" s="12"/>
      <c r="F163" s="38"/>
      <c r="G163" s="15"/>
      <c r="H163" s="25"/>
    </row>
    <row r="164" spans="1:8" x14ac:dyDescent="0.35">
      <c r="A164" s="237"/>
      <c r="B164" s="229"/>
      <c r="C164" s="230"/>
      <c r="D164" s="80" t="s">
        <v>99</v>
      </c>
      <c r="E164" s="12"/>
      <c r="F164" s="38"/>
      <c r="G164" s="15"/>
      <c r="H164" s="16"/>
    </row>
    <row r="165" spans="1:8" ht="46" x14ac:dyDescent="0.35">
      <c r="A165" s="237"/>
      <c r="B165" s="229"/>
      <c r="C165" s="230"/>
      <c r="D165" s="79" t="s">
        <v>78</v>
      </c>
      <c r="E165" s="37"/>
      <c r="F165" s="38"/>
      <c r="G165" s="15"/>
      <c r="H165" s="25"/>
    </row>
    <row r="166" spans="1:8" x14ac:dyDescent="0.35">
      <c r="A166" s="237"/>
      <c r="B166" s="229"/>
      <c r="C166" s="230"/>
      <c r="D166" s="79"/>
      <c r="E166" s="12"/>
      <c r="F166" s="38"/>
      <c r="G166" s="15"/>
      <c r="H166" s="10"/>
    </row>
    <row r="167" spans="1:8" x14ac:dyDescent="0.35">
      <c r="A167" s="237"/>
      <c r="B167" s="229"/>
      <c r="C167" s="230"/>
      <c r="D167" s="81" t="s">
        <v>100</v>
      </c>
      <c r="E167" s="37"/>
      <c r="F167" s="38"/>
      <c r="G167" s="15"/>
      <c r="H167" s="25"/>
    </row>
    <row r="168" spans="1:8" x14ac:dyDescent="0.35">
      <c r="A168" s="237"/>
      <c r="B168" s="229"/>
      <c r="C168" s="230"/>
      <c r="D168" s="79"/>
      <c r="E168" s="37"/>
      <c r="F168" s="38"/>
      <c r="G168" s="15"/>
      <c r="H168" s="25"/>
    </row>
    <row r="169" spans="1:8" ht="23" x14ac:dyDescent="0.35">
      <c r="A169" s="12">
        <v>3.01</v>
      </c>
      <c r="B169" s="229"/>
      <c r="C169" s="230"/>
      <c r="D169" s="79" t="s">
        <v>84</v>
      </c>
      <c r="E169" s="37" t="s">
        <v>55</v>
      </c>
      <c r="F169" s="38">
        <v>15</v>
      </c>
      <c r="G169" s="15"/>
      <c r="H169" s="25">
        <f t="shared" ref="H169:H195" si="3">F169*G169</f>
        <v>0</v>
      </c>
    </row>
    <row r="170" spans="1:8" x14ac:dyDescent="0.35">
      <c r="A170" s="12"/>
      <c r="B170" s="229"/>
      <c r="C170" s="230"/>
      <c r="D170" s="79"/>
      <c r="E170" s="12"/>
      <c r="F170" s="38"/>
      <c r="G170" s="15"/>
      <c r="H170" s="25"/>
    </row>
    <row r="171" spans="1:8" ht="23" x14ac:dyDescent="0.35">
      <c r="A171" s="12">
        <v>3.02</v>
      </c>
      <c r="B171" s="229"/>
      <c r="C171" s="230"/>
      <c r="D171" s="79" t="s">
        <v>87</v>
      </c>
      <c r="E171" s="37" t="s">
        <v>55</v>
      </c>
      <c r="F171" s="38">
        <v>18</v>
      </c>
      <c r="G171" s="15"/>
      <c r="H171" s="25">
        <f t="shared" si="3"/>
        <v>0</v>
      </c>
    </row>
    <row r="172" spans="1:8" x14ac:dyDescent="0.35">
      <c r="A172" s="33"/>
      <c r="B172" s="229"/>
      <c r="C172" s="230"/>
      <c r="D172" s="80"/>
      <c r="E172" s="33"/>
      <c r="F172" s="39"/>
      <c r="G172" s="102"/>
      <c r="H172" s="25"/>
    </row>
    <row r="173" spans="1:8" ht="23" x14ac:dyDescent="0.35">
      <c r="A173" s="12">
        <v>3.03</v>
      </c>
      <c r="B173" s="229"/>
      <c r="C173" s="230"/>
      <c r="D173" s="79" t="s">
        <v>101</v>
      </c>
      <c r="E173" s="37" t="s">
        <v>55</v>
      </c>
      <c r="F173" s="38">
        <v>30</v>
      </c>
      <c r="G173" s="15"/>
      <c r="H173" s="25">
        <f t="shared" si="3"/>
        <v>0</v>
      </c>
    </row>
    <row r="174" spans="1:8" x14ac:dyDescent="0.35">
      <c r="A174" s="33"/>
      <c r="B174" s="229"/>
      <c r="C174" s="230"/>
      <c r="D174" s="36"/>
      <c r="E174" s="33"/>
      <c r="F174" s="39"/>
      <c r="G174" s="102"/>
      <c r="H174" s="25"/>
    </row>
    <row r="175" spans="1:8" x14ac:dyDescent="0.35">
      <c r="A175" s="12"/>
      <c r="B175" s="229"/>
      <c r="C175" s="230"/>
      <c r="D175" s="62" t="s">
        <v>91</v>
      </c>
      <c r="E175" s="27"/>
      <c r="F175" s="26"/>
      <c r="G175" s="15"/>
      <c r="H175" s="25"/>
    </row>
    <row r="176" spans="1:8" ht="23" x14ac:dyDescent="0.35">
      <c r="A176" s="44"/>
      <c r="B176" s="229"/>
      <c r="C176" s="230"/>
      <c r="D176" s="60" t="s">
        <v>102</v>
      </c>
      <c r="E176" s="37" t="s">
        <v>55</v>
      </c>
      <c r="F176" s="38">
        <v>2165</v>
      </c>
      <c r="G176" s="15"/>
      <c r="H176" s="25">
        <f t="shared" si="3"/>
        <v>0</v>
      </c>
    </row>
    <row r="177" spans="1:8" x14ac:dyDescent="0.35">
      <c r="A177" s="45"/>
      <c r="B177" s="229"/>
      <c r="C177" s="230"/>
      <c r="D177" s="36"/>
      <c r="E177" s="33"/>
      <c r="F177" s="39"/>
      <c r="G177" s="102"/>
      <c r="H177" s="25"/>
    </row>
    <row r="178" spans="1:8" ht="23" x14ac:dyDescent="0.35">
      <c r="A178" s="44">
        <v>3.04</v>
      </c>
      <c r="B178" s="229"/>
      <c r="C178" s="230"/>
      <c r="D178" s="79" t="s">
        <v>103</v>
      </c>
      <c r="E178" s="37" t="s">
        <v>55</v>
      </c>
      <c r="F178" s="38">
        <v>2165</v>
      </c>
      <c r="G178" s="15"/>
      <c r="H178" s="25">
        <f t="shared" si="3"/>
        <v>0</v>
      </c>
    </row>
    <row r="179" spans="1:8" x14ac:dyDescent="0.35">
      <c r="A179" s="45"/>
      <c r="B179" s="229"/>
      <c r="C179" s="230"/>
      <c r="D179" s="82"/>
      <c r="E179" s="33"/>
      <c r="F179" s="39"/>
      <c r="G179" s="103"/>
      <c r="H179" s="25"/>
    </row>
    <row r="180" spans="1:8" ht="23" x14ac:dyDescent="0.35">
      <c r="A180" s="44">
        <v>3.05</v>
      </c>
      <c r="B180" s="229"/>
      <c r="C180" s="230"/>
      <c r="D180" s="79" t="s">
        <v>104</v>
      </c>
      <c r="E180" s="37" t="s">
        <v>55</v>
      </c>
      <c r="F180" s="38">
        <v>225</v>
      </c>
      <c r="G180" s="15"/>
      <c r="H180" s="25">
        <f t="shared" si="3"/>
        <v>0</v>
      </c>
    </row>
    <row r="181" spans="1:8" x14ac:dyDescent="0.35">
      <c r="A181" s="44"/>
      <c r="B181" s="229"/>
      <c r="C181" s="230"/>
      <c r="D181" s="79"/>
      <c r="E181" s="37"/>
      <c r="F181" s="38"/>
      <c r="G181" s="15"/>
      <c r="H181" s="25"/>
    </row>
    <row r="182" spans="1:8" x14ac:dyDescent="0.35">
      <c r="A182" s="12"/>
      <c r="B182" s="229"/>
      <c r="C182" s="230"/>
      <c r="D182" s="62" t="s">
        <v>105</v>
      </c>
      <c r="E182" s="37"/>
      <c r="F182" s="38"/>
      <c r="G182" s="15"/>
      <c r="H182" s="25"/>
    </row>
    <row r="183" spans="1:8" x14ac:dyDescent="0.35">
      <c r="A183" s="12"/>
      <c r="B183" s="229"/>
      <c r="C183" s="230"/>
      <c r="D183" s="79" t="s">
        <v>106</v>
      </c>
      <c r="E183" s="37" t="s">
        <v>55</v>
      </c>
      <c r="F183" s="38">
        <v>225</v>
      </c>
      <c r="G183" s="15"/>
      <c r="H183" s="25">
        <f t="shared" si="3"/>
        <v>0</v>
      </c>
    </row>
    <row r="184" spans="1:8" x14ac:dyDescent="0.35">
      <c r="A184" s="12"/>
      <c r="B184" s="229"/>
      <c r="C184" s="230"/>
      <c r="D184" s="79"/>
      <c r="E184" s="37"/>
      <c r="F184" s="38"/>
      <c r="G184" s="15"/>
      <c r="H184" s="25"/>
    </row>
    <row r="185" spans="1:8" x14ac:dyDescent="0.35">
      <c r="A185" s="12"/>
      <c r="B185" s="229"/>
      <c r="C185" s="230"/>
      <c r="D185" s="79" t="s">
        <v>107</v>
      </c>
      <c r="E185" s="37" t="s">
        <v>55</v>
      </c>
      <c r="F185" s="38">
        <v>250</v>
      </c>
      <c r="G185" s="15"/>
      <c r="H185" s="25">
        <f t="shared" si="3"/>
        <v>0</v>
      </c>
    </row>
    <row r="186" spans="1:8" x14ac:dyDescent="0.35">
      <c r="A186" s="12"/>
      <c r="B186" s="229"/>
      <c r="C186" s="230"/>
      <c r="D186" s="79"/>
      <c r="E186" s="37"/>
      <c r="F186" s="38"/>
      <c r="G186" s="15"/>
      <c r="H186" s="25"/>
    </row>
    <row r="187" spans="1:8" x14ac:dyDescent="0.35">
      <c r="A187" s="12"/>
      <c r="B187" s="229"/>
      <c r="C187" s="230"/>
      <c r="D187" s="79" t="s">
        <v>108</v>
      </c>
      <c r="E187" s="37" t="s">
        <v>55</v>
      </c>
      <c r="F187" s="38">
        <v>225</v>
      </c>
      <c r="G187" s="15"/>
      <c r="H187" s="25">
        <f t="shared" si="3"/>
        <v>0</v>
      </c>
    </row>
    <row r="188" spans="1:8" x14ac:dyDescent="0.35">
      <c r="A188" s="12"/>
      <c r="B188" s="229"/>
      <c r="C188" s="230"/>
      <c r="D188" s="79"/>
      <c r="E188" s="37"/>
      <c r="F188" s="38"/>
      <c r="G188" s="15"/>
      <c r="H188" s="25"/>
    </row>
    <row r="189" spans="1:8" x14ac:dyDescent="0.35">
      <c r="A189" s="12"/>
      <c r="B189" s="229"/>
      <c r="C189" s="230"/>
      <c r="D189" s="79" t="s">
        <v>109</v>
      </c>
      <c r="E189" s="37" t="s">
        <v>55</v>
      </c>
      <c r="F189" s="38">
        <v>0.75</v>
      </c>
      <c r="G189" s="15"/>
      <c r="H189" s="25">
        <f t="shared" si="3"/>
        <v>0</v>
      </c>
    </row>
    <row r="190" spans="1:8" x14ac:dyDescent="0.35">
      <c r="A190" s="12"/>
      <c r="B190" s="229"/>
      <c r="C190" s="230"/>
      <c r="D190" s="79"/>
      <c r="E190" s="37"/>
      <c r="F190" s="38"/>
      <c r="G190" s="15"/>
      <c r="H190" s="25"/>
    </row>
    <row r="191" spans="1:8" x14ac:dyDescent="0.35">
      <c r="A191" s="12"/>
      <c r="B191" s="229"/>
      <c r="C191" s="230"/>
      <c r="D191" s="62" t="s">
        <v>110</v>
      </c>
      <c r="E191" s="37"/>
      <c r="F191" s="38"/>
      <c r="G191" s="15"/>
      <c r="H191" s="25"/>
    </row>
    <row r="192" spans="1:8" x14ac:dyDescent="0.35">
      <c r="A192" s="12"/>
      <c r="B192" s="229"/>
      <c r="C192" s="230"/>
      <c r="D192" s="79"/>
      <c r="E192" s="37"/>
      <c r="F192" s="38"/>
      <c r="G192" s="15"/>
      <c r="H192" s="25"/>
    </row>
    <row r="193" spans="1:8" ht="26" customHeight="1" x14ac:dyDescent="0.35">
      <c r="A193" s="12"/>
      <c r="B193" s="229"/>
      <c r="C193" s="230"/>
      <c r="D193" s="79" t="s">
        <v>111</v>
      </c>
      <c r="E193" s="37" t="s">
        <v>113</v>
      </c>
      <c r="F193" s="70">
        <v>16</v>
      </c>
      <c r="G193" s="15"/>
      <c r="H193" s="25">
        <f t="shared" si="3"/>
        <v>0</v>
      </c>
    </row>
    <row r="194" spans="1:8" x14ac:dyDescent="0.35">
      <c r="A194" s="12"/>
      <c r="B194" s="229"/>
      <c r="C194" s="230"/>
      <c r="D194" s="79"/>
      <c r="E194" s="37"/>
      <c r="F194" s="70"/>
      <c r="G194" s="15"/>
      <c r="H194" s="25"/>
    </row>
    <row r="195" spans="1:8" x14ac:dyDescent="0.35">
      <c r="A195" s="12"/>
      <c r="B195" s="229"/>
      <c r="C195" s="230"/>
      <c r="D195" s="79" t="s">
        <v>112</v>
      </c>
      <c r="E195" s="37" t="s">
        <v>113</v>
      </c>
      <c r="F195" s="69">
        <v>16</v>
      </c>
      <c r="G195" s="15"/>
      <c r="H195" s="25">
        <f t="shared" si="3"/>
        <v>0</v>
      </c>
    </row>
    <row r="196" spans="1:8" x14ac:dyDescent="0.35">
      <c r="A196" s="12"/>
      <c r="B196" s="231"/>
      <c r="C196" s="232"/>
      <c r="D196" s="47"/>
      <c r="E196" s="37"/>
      <c r="F196" s="71"/>
      <c r="G196" s="15"/>
      <c r="H196" s="25"/>
    </row>
    <row r="197" spans="1:8" x14ac:dyDescent="0.35">
      <c r="A197" s="233" t="s">
        <v>114</v>
      </c>
      <c r="B197" s="234"/>
      <c r="C197" s="234"/>
      <c r="D197" s="234"/>
      <c r="E197" s="234"/>
      <c r="F197" s="234"/>
      <c r="G197" s="235"/>
      <c r="H197" s="67">
        <f>SUM(H156:H195)</f>
        <v>0</v>
      </c>
    </row>
    <row r="198" spans="1:8" s="66" customFormat="1" ht="14" x14ac:dyDescent="0.3">
      <c r="A198" s="201" t="s">
        <v>117</v>
      </c>
      <c r="B198" s="202"/>
      <c r="C198" s="202"/>
      <c r="D198" s="202"/>
      <c r="E198" s="202"/>
      <c r="F198" s="202"/>
      <c r="G198" s="203"/>
      <c r="H198" s="68">
        <f>H109+H151+H197</f>
        <v>0</v>
      </c>
    </row>
  </sheetData>
  <mergeCells count="32">
    <mergeCell ref="A197:G197"/>
    <mergeCell ref="A154:A155"/>
    <mergeCell ref="D154:D155"/>
    <mergeCell ref="E154:E155"/>
    <mergeCell ref="F154:F155"/>
    <mergeCell ref="G154:G155"/>
    <mergeCell ref="B156:C196"/>
    <mergeCell ref="A156:A168"/>
    <mergeCell ref="A111:D111"/>
    <mergeCell ref="H154:H155"/>
    <mergeCell ref="G112:G113"/>
    <mergeCell ref="H112:H113"/>
    <mergeCell ref="A151:G151"/>
    <mergeCell ref="B154:C155"/>
    <mergeCell ref="A114:A132"/>
    <mergeCell ref="B114:C150"/>
    <mergeCell ref="A198:G198"/>
    <mergeCell ref="G4:G5"/>
    <mergeCell ref="H4:H5"/>
    <mergeCell ref="A3:E3"/>
    <mergeCell ref="A4:A5"/>
    <mergeCell ref="B4:B5"/>
    <mergeCell ref="C4:C5"/>
    <mergeCell ref="D4:D5"/>
    <mergeCell ref="E4:E5"/>
    <mergeCell ref="F4:F5"/>
    <mergeCell ref="A109:E109"/>
    <mergeCell ref="A112:A113"/>
    <mergeCell ref="D112:D113"/>
    <mergeCell ref="E112:E113"/>
    <mergeCell ref="F112:F113"/>
    <mergeCell ref="B112:C113"/>
  </mergeCells>
  <phoneticPr fontId="12" type="noConversion"/>
  <pageMargins left="0.7" right="0.7" top="0.75" bottom="0.75" header="0.3" footer="0.3"/>
  <ignoredErrors>
    <ignoredError sqref="C8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2C66A-41E0-4256-92C4-E08B22970879}">
  <dimension ref="A1:H191"/>
  <sheetViews>
    <sheetView workbookViewId="0">
      <selection activeCell="T6" sqref="T6"/>
    </sheetView>
  </sheetViews>
  <sheetFormatPr defaultRowHeight="14.5" x14ac:dyDescent="0.35"/>
  <cols>
    <col min="1" max="1" width="6.6328125" customWidth="1"/>
    <col min="2" max="2" width="2.6328125" customWidth="1"/>
    <col min="3" max="3" width="10.6328125" customWidth="1"/>
    <col min="4" max="4" width="62.6328125" customWidth="1"/>
    <col min="5" max="6" width="10.6328125" customWidth="1"/>
    <col min="7" max="7" width="14.6328125" customWidth="1"/>
    <col min="8" max="8" width="17.6328125" customWidth="1"/>
  </cols>
  <sheetData>
    <row r="1" spans="1:8" x14ac:dyDescent="0.35">
      <c r="A1" s="73" t="s">
        <v>120</v>
      </c>
      <c r="B1" s="1"/>
      <c r="C1" s="1"/>
      <c r="D1" s="1"/>
      <c r="E1" s="1"/>
    </row>
    <row r="2" spans="1:8" x14ac:dyDescent="0.35">
      <c r="A2" s="141"/>
      <c r="B2" s="4"/>
      <c r="C2" s="4"/>
      <c r="D2" s="4"/>
      <c r="E2" s="4"/>
    </row>
    <row r="3" spans="1:8" x14ac:dyDescent="0.35">
      <c r="A3" s="187" t="s">
        <v>0</v>
      </c>
      <c r="B3" s="188"/>
      <c r="C3" s="188"/>
      <c r="D3" s="188"/>
      <c r="E3" s="188"/>
    </row>
    <row r="4" spans="1:8" x14ac:dyDescent="0.35">
      <c r="A4" s="181" t="s">
        <v>1</v>
      </c>
      <c r="B4" s="181" t="s">
        <v>2</v>
      </c>
      <c r="C4" s="181" t="s">
        <v>3</v>
      </c>
      <c r="D4" s="181" t="s">
        <v>4</v>
      </c>
      <c r="E4" s="181" t="s">
        <v>5</v>
      </c>
      <c r="F4" s="181" t="s">
        <v>6</v>
      </c>
      <c r="G4" s="183" t="s">
        <v>9</v>
      </c>
      <c r="H4" s="185" t="s">
        <v>8</v>
      </c>
    </row>
    <row r="5" spans="1:8" x14ac:dyDescent="0.35">
      <c r="A5" s="182"/>
      <c r="B5" s="182"/>
      <c r="C5" s="182"/>
      <c r="D5" s="182"/>
      <c r="E5" s="182"/>
      <c r="F5" s="182"/>
      <c r="G5" s="184"/>
      <c r="H5" s="186"/>
    </row>
    <row r="6" spans="1:8" ht="23" x14ac:dyDescent="0.35">
      <c r="A6" s="8">
        <v>1</v>
      </c>
      <c r="B6" s="9"/>
      <c r="C6" s="8" t="s">
        <v>10</v>
      </c>
      <c r="D6" s="9" t="s">
        <v>0</v>
      </c>
      <c r="E6" s="10"/>
      <c r="F6" s="10"/>
      <c r="G6" s="96"/>
      <c r="H6" s="11"/>
    </row>
    <row r="7" spans="1:8" x14ac:dyDescent="0.35">
      <c r="A7" s="12"/>
      <c r="B7" s="10"/>
      <c r="C7" s="10"/>
      <c r="D7" s="10"/>
      <c r="E7" s="10"/>
      <c r="F7" s="10"/>
      <c r="G7" s="96"/>
      <c r="H7" s="13"/>
    </row>
    <row r="8" spans="1:8" x14ac:dyDescent="0.35">
      <c r="A8" s="12"/>
      <c r="B8" s="9"/>
      <c r="C8" s="23">
        <v>8.3000000000000007</v>
      </c>
      <c r="D8" s="9" t="s">
        <v>11</v>
      </c>
      <c r="E8" s="12"/>
      <c r="F8" s="14"/>
      <c r="G8" s="96"/>
      <c r="H8" s="13"/>
    </row>
    <row r="9" spans="1:8" x14ac:dyDescent="0.35">
      <c r="A9" s="12"/>
      <c r="B9" s="10"/>
      <c r="C9" s="10"/>
      <c r="D9" s="10"/>
      <c r="E9" s="10"/>
      <c r="F9" s="10"/>
      <c r="G9" s="96"/>
      <c r="H9" s="13"/>
    </row>
    <row r="10" spans="1:8" x14ac:dyDescent="0.35">
      <c r="A10" s="35">
        <v>1.01</v>
      </c>
      <c r="B10" s="10"/>
      <c r="C10" s="10" t="s">
        <v>12</v>
      </c>
      <c r="D10" s="10" t="s">
        <v>13</v>
      </c>
      <c r="E10" s="12" t="s">
        <v>14</v>
      </c>
      <c r="F10" s="12">
        <v>1</v>
      </c>
      <c r="G10" s="56"/>
      <c r="H10" s="106">
        <f t="shared" ref="H10:H72" si="0">F10*G10</f>
        <v>0</v>
      </c>
    </row>
    <row r="11" spans="1:8" x14ac:dyDescent="0.35">
      <c r="A11" s="12"/>
      <c r="B11" s="10"/>
      <c r="C11" s="10"/>
      <c r="D11" s="10"/>
      <c r="E11" s="10"/>
      <c r="F11" s="10"/>
      <c r="G11" s="96"/>
      <c r="H11" s="106"/>
    </row>
    <row r="12" spans="1:8" x14ac:dyDescent="0.35">
      <c r="A12" s="12"/>
      <c r="B12" s="9"/>
      <c r="C12" s="9" t="s">
        <v>15</v>
      </c>
      <c r="D12" s="9" t="s">
        <v>16</v>
      </c>
      <c r="E12" s="12"/>
      <c r="F12" s="14"/>
      <c r="G12" s="96"/>
      <c r="H12" s="106">
        <f t="shared" si="0"/>
        <v>0</v>
      </c>
    </row>
    <row r="13" spans="1:8" x14ac:dyDescent="0.35">
      <c r="A13" s="12"/>
      <c r="B13" s="10"/>
      <c r="C13" s="10"/>
      <c r="D13" s="10"/>
      <c r="E13" s="10"/>
      <c r="F13" s="10"/>
      <c r="G13" s="96"/>
      <c r="H13" s="106"/>
    </row>
    <row r="14" spans="1:8" x14ac:dyDescent="0.35">
      <c r="A14" s="12">
        <v>1.02</v>
      </c>
      <c r="B14" s="10"/>
      <c r="C14" s="10" t="s">
        <v>17</v>
      </c>
      <c r="D14" s="10" t="s">
        <v>18</v>
      </c>
      <c r="E14" s="12" t="s">
        <v>14</v>
      </c>
      <c r="F14" s="12">
        <v>1</v>
      </c>
      <c r="G14" s="142"/>
      <c r="H14" s="106">
        <f t="shared" si="0"/>
        <v>0</v>
      </c>
    </row>
    <row r="15" spans="1:8" x14ac:dyDescent="0.35">
      <c r="A15" s="12"/>
      <c r="B15" s="10"/>
      <c r="C15" s="10"/>
      <c r="D15" s="10"/>
      <c r="E15" s="10"/>
      <c r="F15" s="10"/>
      <c r="G15" s="96"/>
      <c r="H15" s="106"/>
    </row>
    <row r="16" spans="1:8" x14ac:dyDescent="0.35">
      <c r="A16" s="12"/>
      <c r="B16" s="9"/>
      <c r="C16" s="9" t="s">
        <v>19</v>
      </c>
      <c r="D16" s="9" t="s">
        <v>20</v>
      </c>
      <c r="E16" s="12"/>
      <c r="F16" s="12"/>
      <c r="G16" s="96"/>
      <c r="H16" s="106"/>
    </row>
    <row r="17" spans="1:8" x14ac:dyDescent="0.35">
      <c r="A17" s="12"/>
      <c r="B17" s="10"/>
      <c r="C17" s="10"/>
      <c r="D17" s="10"/>
      <c r="E17" s="10"/>
      <c r="F17" s="10"/>
      <c r="G17" s="96"/>
      <c r="H17" s="106"/>
    </row>
    <row r="18" spans="1:8" x14ac:dyDescent="0.35">
      <c r="A18" s="12">
        <v>1.03</v>
      </c>
      <c r="B18" s="10"/>
      <c r="C18" s="10"/>
      <c r="D18" s="10" t="s">
        <v>21</v>
      </c>
      <c r="E18" s="12" t="s">
        <v>14</v>
      </c>
      <c r="F18" s="12">
        <v>1</v>
      </c>
      <c r="G18" s="56"/>
      <c r="H18" s="106">
        <f t="shared" si="0"/>
        <v>0</v>
      </c>
    </row>
    <row r="19" spans="1:8" x14ac:dyDescent="0.35">
      <c r="A19" s="12"/>
      <c r="B19" s="10"/>
      <c r="C19" s="10"/>
      <c r="D19" s="10"/>
      <c r="E19" s="10"/>
      <c r="F19" s="10"/>
      <c r="G19" s="96"/>
      <c r="H19" s="106"/>
    </row>
    <row r="20" spans="1:8" x14ac:dyDescent="0.35">
      <c r="A20" s="12">
        <v>1.04</v>
      </c>
      <c r="B20" s="10"/>
      <c r="C20" s="10"/>
      <c r="D20" s="10" t="s">
        <v>22</v>
      </c>
      <c r="E20" s="12" t="s">
        <v>14</v>
      </c>
      <c r="F20" s="12">
        <v>1</v>
      </c>
      <c r="G20" s="56"/>
      <c r="H20" s="106">
        <f t="shared" si="0"/>
        <v>0</v>
      </c>
    </row>
    <row r="21" spans="1:8" x14ac:dyDescent="0.35">
      <c r="A21" s="12"/>
      <c r="B21" s="10"/>
      <c r="C21" s="10"/>
      <c r="D21" s="10"/>
      <c r="E21" s="10"/>
      <c r="F21" s="10"/>
      <c r="G21" s="96"/>
      <c r="H21" s="106"/>
    </row>
    <row r="22" spans="1:8" x14ac:dyDescent="0.35">
      <c r="A22" s="12">
        <v>1.05</v>
      </c>
      <c r="B22" s="10"/>
      <c r="C22" s="10"/>
      <c r="D22" s="10" t="s">
        <v>23</v>
      </c>
      <c r="E22" s="12" t="s">
        <v>14</v>
      </c>
      <c r="F22" s="12">
        <v>1</v>
      </c>
      <c r="G22" s="56"/>
      <c r="H22" s="106">
        <f t="shared" si="0"/>
        <v>0</v>
      </c>
    </row>
    <row r="23" spans="1:8" x14ac:dyDescent="0.35">
      <c r="A23" s="12"/>
      <c r="B23" s="10"/>
      <c r="C23" s="10"/>
      <c r="D23" s="10"/>
      <c r="E23" s="10"/>
      <c r="F23" s="10"/>
      <c r="G23" s="96"/>
      <c r="H23" s="106"/>
    </row>
    <row r="24" spans="1:8" x14ac:dyDescent="0.35">
      <c r="A24" s="12">
        <v>1.06</v>
      </c>
      <c r="B24" s="10"/>
      <c r="C24" s="10"/>
      <c r="D24" s="10" t="s">
        <v>24</v>
      </c>
      <c r="E24" s="12" t="s">
        <v>14</v>
      </c>
      <c r="F24" s="12">
        <v>1</v>
      </c>
      <c r="G24" s="56"/>
      <c r="H24" s="106">
        <f t="shared" si="0"/>
        <v>0</v>
      </c>
    </row>
    <row r="25" spans="1:8" x14ac:dyDescent="0.35">
      <c r="A25" s="12"/>
      <c r="B25" s="10"/>
      <c r="C25" s="10"/>
      <c r="D25" s="10"/>
      <c r="E25" s="10"/>
      <c r="F25" s="10"/>
      <c r="G25" s="96"/>
      <c r="H25" s="106"/>
    </row>
    <row r="26" spans="1:8" x14ac:dyDescent="0.35">
      <c r="A26" s="12">
        <v>1.07</v>
      </c>
      <c r="B26" s="10"/>
      <c r="C26" s="10"/>
      <c r="D26" s="10" t="s">
        <v>25</v>
      </c>
      <c r="E26" s="12" t="s">
        <v>14</v>
      </c>
      <c r="F26" s="12">
        <v>1</v>
      </c>
      <c r="G26" s="56"/>
      <c r="H26" s="106">
        <f t="shared" si="0"/>
        <v>0</v>
      </c>
    </row>
    <row r="27" spans="1:8" x14ac:dyDescent="0.35">
      <c r="A27" s="12"/>
      <c r="B27" s="10"/>
      <c r="C27" s="10"/>
      <c r="D27" s="10"/>
      <c r="E27" s="10"/>
      <c r="F27" s="10"/>
      <c r="G27" s="96"/>
      <c r="H27" s="106"/>
    </row>
    <row r="28" spans="1:8" x14ac:dyDescent="0.35">
      <c r="A28" s="12">
        <v>1.08</v>
      </c>
      <c r="B28" s="10"/>
      <c r="C28" s="10"/>
      <c r="D28" s="10" t="s">
        <v>26</v>
      </c>
      <c r="E28" s="12" t="s">
        <v>14</v>
      </c>
      <c r="F28" s="12">
        <v>1</v>
      </c>
      <c r="G28" s="56"/>
      <c r="H28" s="106">
        <f t="shared" si="0"/>
        <v>0</v>
      </c>
    </row>
    <row r="29" spans="1:8" x14ac:dyDescent="0.35">
      <c r="A29" s="12"/>
      <c r="B29" s="10"/>
      <c r="C29" s="10"/>
      <c r="D29" s="10"/>
      <c r="E29" s="10"/>
      <c r="F29" s="10"/>
      <c r="G29" s="96"/>
      <c r="H29" s="106"/>
    </row>
    <row r="30" spans="1:8" x14ac:dyDescent="0.35">
      <c r="A30" s="15">
        <v>1.9</v>
      </c>
      <c r="B30" s="10"/>
      <c r="C30" s="10"/>
      <c r="D30" s="10" t="s">
        <v>27</v>
      </c>
      <c r="E30" s="12" t="s">
        <v>14</v>
      </c>
      <c r="F30" s="12">
        <v>1</v>
      </c>
      <c r="G30" s="56"/>
      <c r="H30" s="106">
        <f t="shared" si="0"/>
        <v>0</v>
      </c>
    </row>
    <row r="31" spans="1:8" x14ac:dyDescent="0.35">
      <c r="A31" s="12"/>
      <c r="B31" s="10"/>
      <c r="C31" s="10"/>
      <c r="D31" s="10"/>
      <c r="E31" s="10"/>
      <c r="F31" s="10"/>
      <c r="G31" s="96"/>
      <c r="H31" s="106"/>
    </row>
    <row r="32" spans="1:8" x14ac:dyDescent="0.35">
      <c r="A32" s="15">
        <v>1.1000000000000001</v>
      </c>
      <c r="B32" s="10"/>
      <c r="C32" s="10"/>
      <c r="D32" s="10" t="s">
        <v>28</v>
      </c>
      <c r="E32" s="12" t="s">
        <v>14</v>
      </c>
      <c r="F32" s="12">
        <v>1</v>
      </c>
      <c r="G32" s="96"/>
      <c r="H32" s="106">
        <f t="shared" si="0"/>
        <v>0</v>
      </c>
    </row>
    <row r="33" spans="1:8" x14ac:dyDescent="0.35">
      <c r="A33" s="12"/>
      <c r="B33" s="10"/>
      <c r="C33" s="10"/>
      <c r="D33" s="10"/>
      <c r="E33" s="10"/>
      <c r="F33" s="12"/>
      <c r="G33" s="96"/>
      <c r="H33" s="106"/>
    </row>
    <row r="34" spans="1:8" x14ac:dyDescent="0.35">
      <c r="A34" s="12">
        <v>1.1100000000000001</v>
      </c>
      <c r="B34" s="10"/>
      <c r="C34" s="10"/>
      <c r="D34" s="10" t="s">
        <v>29</v>
      </c>
      <c r="E34" s="12" t="s">
        <v>30</v>
      </c>
      <c r="F34" s="12">
        <v>1</v>
      </c>
      <c r="G34" s="56"/>
      <c r="H34" s="106">
        <f t="shared" si="0"/>
        <v>0</v>
      </c>
    </row>
    <row r="35" spans="1:8" x14ac:dyDescent="0.35">
      <c r="A35" s="12"/>
      <c r="B35" s="10"/>
      <c r="C35" s="10"/>
      <c r="D35" s="10"/>
      <c r="E35" s="12"/>
      <c r="F35" s="12"/>
      <c r="G35" s="56"/>
      <c r="H35" s="106"/>
    </row>
    <row r="36" spans="1:8" x14ac:dyDescent="0.35">
      <c r="A36" s="12">
        <v>1.1200000000000001</v>
      </c>
      <c r="B36" s="10"/>
      <c r="C36" s="10"/>
      <c r="D36" s="10" t="s">
        <v>31</v>
      </c>
      <c r="E36" s="12" t="s">
        <v>14</v>
      </c>
      <c r="F36" s="12">
        <v>1</v>
      </c>
      <c r="G36" s="56"/>
      <c r="H36" s="106">
        <f t="shared" si="0"/>
        <v>0</v>
      </c>
    </row>
    <row r="37" spans="1:8" x14ac:dyDescent="0.35">
      <c r="A37" s="12"/>
      <c r="B37" s="10"/>
      <c r="C37" s="10"/>
      <c r="D37" s="10"/>
      <c r="E37" s="12"/>
      <c r="F37" s="12"/>
      <c r="G37" s="56"/>
      <c r="H37" s="106"/>
    </row>
    <row r="38" spans="1:8" x14ac:dyDescent="0.35">
      <c r="A38" s="12"/>
      <c r="B38" s="10"/>
      <c r="C38" s="10"/>
      <c r="D38" s="10"/>
      <c r="E38" s="10"/>
      <c r="F38" s="10"/>
      <c r="G38" s="96"/>
      <c r="H38" s="106"/>
    </row>
    <row r="39" spans="1:8" ht="34.5" x14ac:dyDescent="0.35">
      <c r="A39" s="12">
        <v>1.1299999999999999</v>
      </c>
      <c r="B39" s="10"/>
      <c r="C39" s="10" t="s">
        <v>32</v>
      </c>
      <c r="D39" s="10" t="s">
        <v>33</v>
      </c>
      <c r="E39" s="12" t="s">
        <v>14</v>
      </c>
      <c r="F39" s="12">
        <v>1</v>
      </c>
      <c r="G39" s="56"/>
      <c r="H39" s="106">
        <f t="shared" si="0"/>
        <v>0</v>
      </c>
    </row>
    <row r="40" spans="1:8" x14ac:dyDescent="0.35">
      <c r="A40" s="12"/>
      <c r="B40" s="10"/>
      <c r="C40" s="10"/>
      <c r="D40" s="10"/>
      <c r="E40" s="10"/>
      <c r="F40" s="10"/>
      <c r="G40" s="96"/>
      <c r="H40" s="106"/>
    </row>
    <row r="41" spans="1:8" x14ac:dyDescent="0.35">
      <c r="A41" s="12"/>
      <c r="B41" s="9"/>
      <c r="C41" s="10" t="s">
        <v>34</v>
      </c>
      <c r="D41" s="9" t="s">
        <v>35</v>
      </c>
      <c r="E41" s="12"/>
      <c r="F41" s="14"/>
      <c r="G41" s="96"/>
      <c r="H41" s="106"/>
    </row>
    <row r="42" spans="1:8" x14ac:dyDescent="0.35">
      <c r="A42" s="12"/>
      <c r="B42" s="10"/>
      <c r="C42" s="10"/>
      <c r="D42" s="10"/>
      <c r="E42" s="10"/>
      <c r="F42" s="10"/>
      <c r="G42" s="96"/>
      <c r="H42" s="106"/>
    </row>
    <row r="43" spans="1:8" x14ac:dyDescent="0.35">
      <c r="A43" s="12">
        <v>1.1399999999999999</v>
      </c>
      <c r="B43" s="9"/>
      <c r="C43" s="9"/>
      <c r="D43" s="10" t="s">
        <v>36</v>
      </c>
      <c r="E43" s="12" t="s">
        <v>14</v>
      </c>
      <c r="F43" s="12">
        <v>1</v>
      </c>
      <c r="G43" s="96"/>
      <c r="H43" s="106">
        <f t="shared" si="0"/>
        <v>0</v>
      </c>
    </row>
    <row r="44" spans="1:8" x14ac:dyDescent="0.35">
      <c r="A44" s="12"/>
      <c r="B44" s="10"/>
      <c r="C44" s="10"/>
      <c r="D44" s="10"/>
      <c r="E44" s="10"/>
      <c r="F44" s="10"/>
      <c r="G44" s="96"/>
      <c r="H44" s="106"/>
    </row>
    <row r="45" spans="1:8" x14ac:dyDescent="0.35">
      <c r="A45" s="12">
        <v>1.1499999999999999</v>
      </c>
      <c r="B45" s="10"/>
      <c r="C45" s="10"/>
      <c r="D45" s="10" t="s">
        <v>37</v>
      </c>
      <c r="E45" s="12" t="s">
        <v>14</v>
      </c>
      <c r="F45" s="12">
        <v>1</v>
      </c>
      <c r="G45" s="96"/>
      <c r="H45" s="106">
        <f t="shared" si="0"/>
        <v>0</v>
      </c>
    </row>
    <row r="46" spans="1:8" x14ac:dyDescent="0.35">
      <c r="A46" s="12"/>
      <c r="B46" s="10"/>
      <c r="C46" s="10"/>
      <c r="D46" s="10"/>
      <c r="E46" s="10"/>
      <c r="F46" s="10"/>
      <c r="G46" s="96"/>
      <c r="H46" s="106"/>
    </row>
    <row r="47" spans="1:8" x14ac:dyDescent="0.35">
      <c r="A47" s="12"/>
      <c r="B47" s="10"/>
      <c r="C47" s="23">
        <v>8.4</v>
      </c>
      <c r="D47" s="9" t="s">
        <v>38</v>
      </c>
      <c r="E47" s="12"/>
      <c r="F47" s="12"/>
      <c r="G47" s="96"/>
      <c r="H47" s="106"/>
    </row>
    <row r="48" spans="1:8" x14ac:dyDescent="0.35">
      <c r="A48" s="12">
        <v>1.1599999999999999</v>
      </c>
      <c r="B48" s="10"/>
      <c r="C48" s="10"/>
      <c r="D48" s="10" t="s">
        <v>21</v>
      </c>
      <c r="E48" s="12" t="s">
        <v>39</v>
      </c>
      <c r="F48" s="12">
        <v>6</v>
      </c>
      <c r="G48" s="56"/>
      <c r="H48" s="106">
        <f t="shared" si="0"/>
        <v>0</v>
      </c>
    </row>
    <row r="49" spans="1:8" x14ac:dyDescent="0.35">
      <c r="A49" s="12"/>
      <c r="B49" s="10"/>
      <c r="C49" s="10"/>
      <c r="D49" s="10"/>
      <c r="E49" s="10"/>
      <c r="F49" s="10"/>
      <c r="G49" s="96"/>
      <c r="H49" s="106"/>
    </row>
    <row r="50" spans="1:8" x14ac:dyDescent="0.35">
      <c r="A50" s="12">
        <v>1.17</v>
      </c>
      <c r="B50" s="10"/>
      <c r="C50" s="10"/>
      <c r="D50" s="10" t="s">
        <v>22</v>
      </c>
      <c r="E50" s="12" t="s">
        <v>39</v>
      </c>
      <c r="F50" s="12">
        <v>6</v>
      </c>
      <c r="G50" s="56"/>
      <c r="H50" s="106">
        <f t="shared" si="0"/>
        <v>0</v>
      </c>
    </row>
    <row r="51" spans="1:8" x14ac:dyDescent="0.35">
      <c r="A51" s="12"/>
      <c r="B51" s="10"/>
      <c r="C51" s="10"/>
      <c r="D51" s="10"/>
      <c r="E51" s="10"/>
      <c r="F51" s="10"/>
      <c r="G51" s="96"/>
      <c r="H51" s="106"/>
    </row>
    <row r="52" spans="1:8" x14ac:dyDescent="0.35">
      <c r="A52" s="12">
        <v>1.18</v>
      </c>
      <c r="B52" s="10"/>
      <c r="C52" s="10"/>
      <c r="D52" s="10" t="s">
        <v>23</v>
      </c>
      <c r="E52" s="12" t="s">
        <v>39</v>
      </c>
      <c r="F52" s="12">
        <v>6</v>
      </c>
      <c r="G52" s="56"/>
      <c r="H52" s="106">
        <f t="shared" si="0"/>
        <v>0</v>
      </c>
    </row>
    <row r="53" spans="1:8" x14ac:dyDescent="0.35">
      <c r="A53" s="12"/>
      <c r="B53" s="10"/>
      <c r="C53" s="10"/>
      <c r="D53" s="10"/>
      <c r="E53" s="10"/>
      <c r="F53" s="10"/>
      <c r="G53" s="96"/>
      <c r="H53" s="106"/>
    </row>
    <row r="54" spans="1:8" x14ac:dyDescent="0.35">
      <c r="A54" s="12">
        <v>1.19</v>
      </c>
      <c r="B54" s="10"/>
      <c r="C54" s="10"/>
      <c r="D54" s="10" t="s">
        <v>24</v>
      </c>
      <c r="E54" s="12" t="s">
        <v>39</v>
      </c>
      <c r="F54" s="12">
        <v>6</v>
      </c>
      <c r="G54" s="56"/>
      <c r="H54" s="106">
        <f t="shared" si="0"/>
        <v>0</v>
      </c>
    </row>
    <row r="55" spans="1:8" x14ac:dyDescent="0.35">
      <c r="A55" s="12"/>
      <c r="B55" s="10"/>
      <c r="C55" s="10"/>
      <c r="D55" s="10"/>
      <c r="E55" s="10"/>
      <c r="F55" s="10"/>
      <c r="G55" s="96"/>
      <c r="H55" s="106"/>
    </row>
    <row r="56" spans="1:8" x14ac:dyDescent="0.35">
      <c r="A56" s="15">
        <v>1.2</v>
      </c>
      <c r="B56" s="10"/>
      <c r="C56" s="10"/>
      <c r="D56" s="10" t="s">
        <v>25</v>
      </c>
      <c r="E56" s="12" t="s">
        <v>39</v>
      </c>
      <c r="F56" s="12">
        <v>6</v>
      </c>
      <c r="G56" s="56"/>
      <c r="H56" s="106">
        <f t="shared" si="0"/>
        <v>0</v>
      </c>
    </row>
    <row r="57" spans="1:8" x14ac:dyDescent="0.35">
      <c r="A57" s="12"/>
      <c r="B57" s="10"/>
      <c r="C57" s="10"/>
      <c r="D57" s="10"/>
      <c r="E57" s="10"/>
      <c r="F57" s="10"/>
      <c r="G57" s="96"/>
      <c r="H57" s="106"/>
    </row>
    <row r="58" spans="1:8" x14ac:dyDescent="0.35">
      <c r="A58" s="12">
        <v>1.21</v>
      </c>
      <c r="B58" s="10"/>
      <c r="C58" s="10"/>
      <c r="D58" s="10" t="s">
        <v>26</v>
      </c>
      <c r="E58" s="12" t="s">
        <v>39</v>
      </c>
      <c r="F58" s="12">
        <v>6</v>
      </c>
      <c r="G58" s="56"/>
      <c r="H58" s="106">
        <f t="shared" si="0"/>
        <v>0</v>
      </c>
    </row>
    <row r="59" spans="1:8" x14ac:dyDescent="0.35">
      <c r="A59" s="12"/>
      <c r="B59" s="10"/>
      <c r="C59" s="10"/>
      <c r="D59" s="10"/>
      <c r="E59" s="12"/>
      <c r="F59" s="12"/>
      <c r="G59" s="56"/>
      <c r="H59" s="106"/>
    </row>
    <row r="60" spans="1:8" x14ac:dyDescent="0.35">
      <c r="A60" s="12">
        <v>1.22</v>
      </c>
      <c r="B60" s="10"/>
      <c r="C60" s="10"/>
      <c r="D60" s="10" t="s">
        <v>40</v>
      </c>
      <c r="E60" s="12" t="s">
        <v>41</v>
      </c>
      <c r="F60" s="12">
        <v>6</v>
      </c>
      <c r="G60" s="96"/>
      <c r="H60" s="106">
        <f t="shared" si="0"/>
        <v>0</v>
      </c>
    </row>
    <row r="61" spans="1:8" x14ac:dyDescent="0.35">
      <c r="A61" s="12"/>
      <c r="B61" s="10"/>
      <c r="C61" s="10"/>
      <c r="D61" s="10"/>
      <c r="E61" s="12"/>
      <c r="F61" s="12"/>
      <c r="G61" s="90"/>
      <c r="H61" s="106"/>
    </row>
    <row r="62" spans="1:8" x14ac:dyDescent="0.35">
      <c r="A62" s="12">
        <v>1.23</v>
      </c>
      <c r="B62" s="10"/>
      <c r="C62" s="10"/>
      <c r="D62" s="10" t="s">
        <v>42</v>
      </c>
      <c r="E62" s="12" t="s">
        <v>39</v>
      </c>
      <c r="F62" s="12">
        <v>6</v>
      </c>
      <c r="G62" s="96"/>
      <c r="H62" s="106">
        <f t="shared" si="0"/>
        <v>0</v>
      </c>
    </row>
    <row r="63" spans="1:8" x14ac:dyDescent="0.35">
      <c r="A63" s="12"/>
      <c r="B63" s="10"/>
      <c r="C63" s="10"/>
      <c r="D63" s="10"/>
      <c r="E63" s="12"/>
      <c r="F63" s="12"/>
      <c r="G63" s="96"/>
      <c r="H63" s="106"/>
    </row>
    <row r="64" spans="1:8" x14ac:dyDescent="0.35">
      <c r="A64" s="12">
        <v>1.24</v>
      </c>
      <c r="B64" s="10"/>
      <c r="C64" s="10"/>
      <c r="D64" s="10" t="s">
        <v>43</v>
      </c>
      <c r="E64" s="12" t="s">
        <v>39</v>
      </c>
      <c r="F64" s="12">
        <v>6</v>
      </c>
      <c r="G64" s="96"/>
      <c r="H64" s="106">
        <f t="shared" si="0"/>
        <v>0</v>
      </c>
    </row>
    <row r="65" spans="1:8" x14ac:dyDescent="0.35">
      <c r="A65" s="12"/>
      <c r="B65" s="10"/>
      <c r="C65" s="10"/>
      <c r="D65" s="10"/>
      <c r="E65" s="12"/>
      <c r="F65" s="12"/>
      <c r="G65" s="96"/>
      <c r="H65" s="106"/>
    </row>
    <row r="66" spans="1:8" x14ac:dyDescent="0.35">
      <c r="A66" s="12">
        <v>1.25</v>
      </c>
      <c r="B66" s="10"/>
      <c r="C66" s="10"/>
      <c r="D66" s="10" t="s">
        <v>44</v>
      </c>
      <c r="E66" s="12" t="s">
        <v>39</v>
      </c>
      <c r="F66" s="12">
        <v>6</v>
      </c>
      <c r="G66" s="96"/>
      <c r="H66" s="106">
        <f t="shared" si="0"/>
        <v>0</v>
      </c>
    </row>
    <row r="67" spans="1:8" x14ac:dyDescent="0.35">
      <c r="A67" s="12"/>
      <c r="B67" s="10"/>
      <c r="C67" s="10"/>
      <c r="D67" s="10"/>
      <c r="E67" s="12"/>
      <c r="F67" s="12"/>
      <c r="G67" s="96"/>
      <c r="H67" s="106"/>
    </row>
    <row r="68" spans="1:8" x14ac:dyDescent="0.35">
      <c r="A68" s="12">
        <v>1.26</v>
      </c>
      <c r="B68" s="10"/>
      <c r="C68" s="10"/>
      <c r="D68" s="10" t="s">
        <v>45</v>
      </c>
      <c r="E68" s="12" t="s">
        <v>46</v>
      </c>
      <c r="F68" s="12">
        <v>250</v>
      </c>
      <c r="G68" s="96"/>
      <c r="H68" s="106">
        <f t="shared" si="0"/>
        <v>0</v>
      </c>
    </row>
    <row r="69" spans="1:8" x14ac:dyDescent="0.35">
      <c r="A69" s="12"/>
      <c r="B69" s="10"/>
      <c r="C69" s="10"/>
      <c r="D69" s="10"/>
      <c r="E69" s="12"/>
      <c r="F69" s="12"/>
      <c r="G69" s="96"/>
      <c r="H69" s="106"/>
    </row>
    <row r="70" spans="1:8" x14ac:dyDescent="0.35">
      <c r="A70" s="12">
        <v>1.27</v>
      </c>
      <c r="B70" s="10"/>
      <c r="C70" s="10"/>
      <c r="D70" s="10" t="s">
        <v>47</v>
      </c>
      <c r="E70" s="12" t="s">
        <v>39</v>
      </c>
      <c r="F70" s="12">
        <v>6</v>
      </c>
      <c r="G70" s="96"/>
      <c r="H70" s="106">
        <f t="shared" si="0"/>
        <v>0</v>
      </c>
    </row>
    <row r="71" spans="1:8" x14ac:dyDescent="0.35">
      <c r="A71" s="12"/>
      <c r="B71" s="10"/>
      <c r="C71" s="10"/>
      <c r="D71" s="10"/>
      <c r="E71" s="12"/>
      <c r="F71" s="12"/>
      <c r="G71" s="96"/>
      <c r="H71" s="106"/>
    </row>
    <row r="72" spans="1:8" x14ac:dyDescent="0.35">
      <c r="A72" s="12">
        <v>1.28</v>
      </c>
      <c r="B72" s="10"/>
      <c r="C72" s="10"/>
      <c r="D72" s="10" t="s">
        <v>48</v>
      </c>
      <c r="E72" s="12" t="s">
        <v>39</v>
      </c>
      <c r="F72" s="12">
        <v>6</v>
      </c>
      <c r="G72" s="96"/>
      <c r="H72" s="106">
        <f t="shared" si="0"/>
        <v>0</v>
      </c>
    </row>
    <row r="73" spans="1:8" x14ac:dyDescent="0.35">
      <c r="A73" s="12"/>
      <c r="B73" s="10"/>
      <c r="C73" s="10"/>
      <c r="D73" s="10"/>
      <c r="E73" s="12"/>
      <c r="F73" s="12"/>
      <c r="G73" s="96"/>
      <c r="H73" s="106"/>
    </row>
    <row r="74" spans="1:8" x14ac:dyDescent="0.35">
      <c r="A74" s="12">
        <v>1.29</v>
      </c>
      <c r="B74" s="10"/>
      <c r="C74" s="10"/>
      <c r="D74" s="10" t="s">
        <v>49</v>
      </c>
      <c r="E74" s="12" t="s">
        <v>39</v>
      </c>
      <c r="F74" s="12">
        <v>6</v>
      </c>
      <c r="G74" s="96"/>
      <c r="H74" s="106">
        <f t="shared" ref="H74:H105" si="1">F74*G74</f>
        <v>0</v>
      </c>
    </row>
    <row r="75" spans="1:8" x14ac:dyDescent="0.35">
      <c r="A75" s="12"/>
      <c r="B75" s="10"/>
      <c r="C75" s="10"/>
      <c r="D75" s="18"/>
      <c r="E75" s="12"/>
      <c r="F75" s="12"/>
      <c r="G75" s="96"/>
      <c r="H75" s="106"/>
    </row>
    <row r="76" spans="1:8" x14ac:dyDescent="0.35">
      <c r="A76" s="12"/>
      <c r="B76" s="10"/>
      <c r="C76" s="10"/>
      <c r="D76" s="19" t="s">
        <v>50</v>
      </c>
      <c r="E76" s="12"/>
      <c r="F76" s="12"/>
      <c r="G76" s="96"/>
      <c r="H76" s="106"/>
    </row>
    <row r="77" spans="1:8" x14ac:dyDescent="0.35">
      <c r="A77" s="12"/>
      <c r="B77" s="10"/>
      <c r="C77" s="10"/>
      <c r="D77" s="19"/>
      <c r="E77" s="12"/>
      <c r="F77" s="12"/>
      <c r="G77" s="96"/>
      <c r="H77" s="106"/>
    </row>
    <row r="78" spans="1:8" x14ac:dyDescent="0.35">
      <c r="A78" s="15">
        <v>1.3</v>
      </c>
      <c r="B78" s="10"/>
      <c r="C78" s="10"/>
      <c r="D78" s="18" t="str">
        <f>'[1]1-P AND G'!$B$81</f>
        <v>HP cleaning machine with minimum 120bar pressure</v>
      </c>
      <c r="E78" s="12" t="s">
        <v>51</v>
      </c>
      <c r="F78" s="12">
        <v>4</v>
      </c>
      <c r="G78" s="96"/>
      <c r="H78" s="106">
        <f t="shared" si="1"/>
        <v>0</v>
      </c>
    </row>
    <row r="79" spans="1:8" x14ac:dyDescent="0.35">
      <c r="A79" s="12"/>
      <c r="B79" s="10"/>
      <c r="C79" s="10"/>
      <c r="D79" s="18"/>
      <c r="E79" s="12"/>
      <c r="F79" s="12"/>
      <c r="G79" s="96"/>
      <c r="H79" s="106"/>
    </row>
    <row r="80" spans="1:8" x14ac:dyDescent="0.35">
      <c r="A80" s="12">
        <v>1.31</v>
      </c>
      <c r="B80" s="10"/>
      <c r="C80" s="10"/>
      <c r="D80" s="18" t="str">
        <f>'[1]1-P AND G'!$B$83</f>
        <v>Heavy duty fan</v>
      </c>
      <c r="E80" s="12" t="s">
        <v>51</v>
      </c>
      <c r="F80" s="12">
        <v>10</v>
      </c>
      <c r="G80" s="96"/>
      <c r="H80" s="106">
        <f t="shared" si="1"/>
        <v>0</v>
      </c>
    </row>
    <row r="81" spans="1:8" x14ac:dyDescent="0.35">
      <c r="A81" s="12"/>
      <c r="B81" s="10"/>
      <c r="C81" s="10"/>
      <c r="D81" s="18"/>
      <c r="E81" s="12"/>
      <c r="F81" s="12"/>
      <c r="G81" s="96"/>
      <c r="H81" s="106"/>
    </row>
    <row r="82" spans="1:8" x14ac:dyDescent="0.35">
      <c r="A82" s="12"/>
      <c r="B82" s="10"/>
      <c r="C82" s="10"/>
      <c r="D82" s="19" t="s">
        <v>52</v>
      </c>
      <c r="E82" s="12"/>
      <c r="F82" s="12"/>
      <c r="G82" s="96"/>
      <c r="H82" s="106"/>
    </row>
    <row r="83" spans="1:8" x14ac:dyDescent="0.35">
      <c r="A83" s="12"/>
      <c r="B83" s="10"/>
      <c r="C83" s="10"/>
      <c r="D83" s="19"/>
      <c r="E83" s="12"/>
      <c r="F83" s="12"/>
      <c r="G83" s="96"/>
      <c r="H83" s="106"/>
    </row>
    <row r="84" spans="1:8" x14ac:dyDescent="0.35">
      <c r="A84" s="12">
        <v>1.32</v>
      </c>
      <c r="B84" s="10"/>
      <c r="C84" s="10"/>
      <c r="D84" s="18" t="s">
        <v>53</v>
      </c>
      <c r="E84" s="12" t="s">
        <v>39</v>
      </c>
      <c r="F84" s="12">
        <v>4</v>
      </c>
      <c r="G84" s="96"/>
      <c r="H84" s="106">
        <f t="shared" si="1"/>
        <v>0</v>
      </c>
    </row>
    <row r="85" spans="1:8" x14ac:dyDescent="0.35">
      <c r="A85" s="12"/>
      <c r="B85" s="10"/>
      <c r="C85" s="10"/>
      <c r="D85" s="18"/>
      <c r="E85" s="12"/>
      <c r="F85" s="12"/>
      <c r="G85" s="96"/>
      <c r="H85" s="106"/>
    </row>
    <row r="86" spans="1:8" x14ac:dyDescent="0.35">
      <c r="A86" s="12">
        <v>1.33</v>
      </c>
      <c r="B86" s="10"/>
      <c r="C86" s="10"/>
      <c r="D86" s="18" t="s">
        <v>54</v>
      </c>
      <c r="E86" s="12" t="s">
        <v>55</v>
      </c>
      <c r="F86" s="12">
        <v>200</v>
      </c>
      <c r="G86" s="96"/>
      <c r="H86" s="106">
        <f t="shared" si="1"/>
        <v>0</v>
      </c>
    </row>
    <row r="87" spans="1:8" x14ac:dyDescent="0.35">
      <c r="A87" s="12"/>
      <c r="B87" s="10"/>
      <c r="C87" s="10"/>
      <c r="D87" s="19"/>
      <c r="E87" s="12"/>
      <c r="F87" s="12"/>
      <c r="G87" s="96"/>
      <c r="H87" s="106"/>
    </row>
    <row r="88" spans="1:8" x14ac:dyDescent="0.35">
      <c r="A88" s="12"/>
      <c r="B88" s="10"/>
      <c r="C88" s="8">
        <v>8.5</v>
      </c>
      <c r="D88" s="9" t="s">
        <v>57</v>
      </c>
      <c r="E88" s="12"/>
      <c r="F88" s="12"/>
      <c r="G88" s="96"/>
      <c r="H88" s="106"/>
    </row>
    <row r="89" spans="1:8" x14ac:dyDescent="0.35">
      <c r="A89" s="12"/>
      <c r="B89" s="10"/>
      <c r="C89" s="12"/>
      <c r="D89" s="10"/>
      <c r="E89" s="10"/>
      <c r="F89" s="10"/>
      <c r="G89" s="96"/>
      <c r="H89" s="106"/>
    </row>
    <row r="90" spans="1:8" ht="34.5" x14ac:dyDescent="0.35">
      <c r="A90" s="12">
        <v>1.34</v>
      </c>
      <c r="B90" s="9"/>
      <c r="C90" s="8"/>
      <c r="D90" s="10" t="s">
        <v>119</v>
      </c>
      <c r="E90" s="12" t="s">
        <v>59</v>
      </c>
      <c r="F90" s="12">
        <v>1</v>
      </c>
      <c r="G90" s="96"/>
      <c r="H90" s="106">
        <f t="shared" si="1"/>
        <v>0</v>
      </c>
    </row>
    <row r="91" spans="1:8" x14ac:dyDescent="0.35">
      <c r="A91" s="12"/>
      <c r="B91" s="10"/>
      <c r="C91" s="12"/>
      <c r="D91" s="10"/>
      <c r="E91" s="10"/>
      <c r="F91" s="10"/>
      <c r="G91" s="96"/>
      <c r="H91" s="106"/>
    </row>
    <row r="92" spans="1:8" x14ac:dyDescent="0.35">
      <c r="A92" s="12">
        <v>1.35</v>
      </c>
      <c r="B92" s="10"/>
      <c r="C92" s="12"/>
      <c r="D92" s="10" t="s">
        <v>60</v>
      </c>
      <c r="E92" s="12" t="s">
        <v>59</v>
      </c>
      <c r="F92" s="12">
        <v>1</v>
      </c>
      <c r="G92" s="96"/>
      <c r="H92" s="106">
        <f t="shared" si="1"/>
        <v>0</v>
      </c>
    </row>
    <row r="93" spans="1:8" x14ac:dyDescent="0.35">
      <c r="A93" s="12"/>
      <c r="B93" s="10"/>
      <c r="C93" s="12"/>
      <c r="D93" s="10"/>
      <c r="E93" s="10"/>
      <c r="F93" s="10"/>
      <c r="G93" s="96"/>
      <c r="H93" s="106"/>
    </row>
    <row r="94" spans="1:8" x14ac:dyDescent="0.35">
      <c r="A94" s="12"/>
      <c r="B94" s="10"/>
      <c r="C94" s="8">
        <v>8.8000000000000007</v>
      </c>
      <c r="D94" s="9" t="s">
        <v>61</v>
      </c>
      <c r="E94" s="12"/>
      <c r="F94" s="12"/>
      <c r="G94" s="56"/>
      <c r="H94" s="106"/>
    </row>
    <row r="95" spans="1:8" x14ac:dyDescent="0.35">
      <c r="A95" s="12"/>
      <c r="B95" s="10"/>
      <c r="C95" s="12"/>
      <c r="D95" s="22" t="s">
        <v>62</v>
      </c>
      <c r="E95" s="10"/>
      <c r="F95" s="10"/>
      <c r="G95" s="96"/>
      <c r="H95" s="106"/>
    </row>
    <row r="96" spans="1:8" x14ac:dyDescent="0.35">
      <c r="A96" s="12"/>
      <c r="B96" s="10"/>
      <c r="C96" s="12"/>
      <c r="D96" s="10"/>
      <c r="E96" s="10"/>
      <c r="F96" s="10"/>
      <c r="G96" s="96"/>
      <c r="H96" s="106"/>
    </row>
    <row r="97" spans="1:8" ht="23" x14ac:dyDescent="0.35">
      <c r="A97" s="12">
        <v>1.36</v>
      </c>
      <c r="B97" s="10"/>
      <c r="C97" s="12" t="s">
        <v>63</v>
      </c>
      <c r="D97" s="10" t="s">
        <v>64</v>
      </c>
      <c r="E97" s="12" t="s">
        <v>14</v>
      </c>
      <c r="F97" s="12">
        <v>1</v>
      </c>
      <c r="G97" s="56"/>
      <c r="H97" s="106">
        <f t="shared" si="1"/>
        <v>0</v>
      </c>
    </row>
    <row r="98" spans="1:8" x14ac:dyDescent="0.35">
      <c r="A98" s="12"/>
      <c r="B98" s="10"/>
      <c r="C98" s="12"/>
      <c r="D98" s="10"/>
      <c r="E98" s="10"/>
      <c r="F98" s="10"/>
      <c r="G98" s="96"/>
      <c r="H98" s="106"/>
    </row>
    <row r="99" spans="1:8" x14ac:dyDescent="0.35">
      <c r="A99" s="12"/>
      <c r="B99" s="10"/>
      <c r="C99" s="8">
        <v>8.6999999999999993</v>
      </c>
      <c r="D99" s="23" t="s">
        <v>65</v>
      </c>
      <c r="E99" s="12"/>
      <c r="F99" s="12"/>
      <c r="G99" s="96"/>
      <c r="H99" s="106"/>
    </row>
    <row r="100" spans="1:8" x14ac:dyDescent="0.35">
      <c r="A100" s="12"/>
      <c r="B100" s="10"/>
      <c r="C100" s="12"/>
      <c r="D100" s="10"/>
      <c r="E100" s="10"/>
      <c r="F100" s="10"/>
      <c r="G100" s="96"/>
      <c r="H100" s="106"/>
    </row>
    <row r="101" spans="1:8" x14ac:dyDescent="0.35">
      <c r="A101" s="15">
        <v>1.37</v>
      </c>
      <c r="B101" s="10"/>
      <c r="C101" s="10"/>
      <c r="D101" s="10" t="s">
        <v>66</v>
      </c>
      <c r="E101" s="12" t="s">
        <v>67</v>
      </c>
      <c r="F101" s="12">
        <v>4698</v>
      </c>
      <c r="G101" s="96"/>
      <c r="H101" s="106">
        <f t="shared" si="1"/>
        <v>0</v>
      </c>
    </row>
    <row r="102" spans="1:8" x14ac:dyDescent="0.35">
      <c r="A102" s="12"/>
      <c r="B102" s="10"/>
      <c r="C102" s="10"/>
      <c r="D102" s="10"/>
      <c r="E102" s="10"/>
      <c r="F102" s="10"/>
      <c r="G102" s="96"/>
      <c r="H102" s="106"/>
    </row>
    <row r="103" spans="1:8" x14ac:dyDescent="0.35">
      <c r="A103" s="15">
        <v>1.38</v>
      </c>
      <c r="B103" s="10"/>
      <c r="C103" s="10"/>
      <c r="D103" s="10" t="s">
        <v>68</v>
      </c>
      <c r="E103" s="12" t="s">
        <v>67</v>
      </c>
      <c r="F103" s="12">
        <v>4698</v>
      </c>
      <c r="G103" s="96"/>
      <c r="H103" s="106">
        <f t="shared" si="1"/>
        <v>0</v>
      </c>
    </row>
    <row r="104" spans="1:8" x14ac:dyDescent="0.35">
      <c r="A104" s="12"/>
      <c r="B104" s="10"/>
      <c r="C104" s="10"/>
      <c r="D104" s="10"/>
      <c r="E104" s="10"/>
      <c r="F104" s="10"/>
      <c r="G104" s="96"/>
      <c r="H104" s="106"/>
    </row>
    <row r="105" spans="1:8" x14ac:dyDescent="0.35">
      <c r="A105" s="15">
        <v>1.39</v>
      </c>
      <c r="B105" s="9"/>
      <c r="C105" s="9"/>
      <c r="D105" s="10" t="s">
        <v>69</v>
      </c>
      <c r="E105" s="12" t="s">
        <v>67</v>
      </c>
      <c r="F105" s="12">
        <v>4698</v>
      </c>
      <c r="G105" s="96"/>
      <c r="H105" s="106">
        <f t="shared" si="1"/>
        <v>0</v>
      </c>
    </row>
    <row r="106" spans="1:8" x14ac:dyDescent="0.35">
      <c r="A106" s="12"/>
      <c r="B106" s="10"/>
      <c r="C106" s="10"/>
      <c r="D106" s="10"/>
      <c r="E106" s="10"/>
      <c r="F106" s="10"/>
      <c r="G106" s="96"/>
      <c r="H106" s="106"/>
    </row>
    <row r="107" spans="1:8" ht="14.5" customHeight="1" x14ac:dyDescent="0.35">
      <c r="A107" s="204" t="s">
        <v>116</v>
      </c>
      <c r="B107" s="205"/>
      <c r="C107" s="205"/>
      <c r="D107" s="205"/>
      <c r="E107" s="205"/>
      <c r="F107" s="205"/>
      <c r="G107" s="206"/>
      <c r="H107" s="107">
        <f>SUM(H6:H106)</f>
        <v>0</v>
      </c>
    </row>
    <row r="108" spans="1:8" x14ac:dyDescent="0.35">
      <c r="A108" s="55"/>
      <c r="B108" s="50"/>
      <c r="C108" s="50"/>
      <c r="D108" s="50"/>
      <c r="E108" s="50"/>
      <c r="F108" s="50"/>
      <c r="G108" s="143"/>
      <c r="H108" s="51"/>
    </row>
    <row r="109" spans="1:8" x14ac:dyDescent="0.35">
      <c r="A109" s="179" t="s">
        <v>70</v>
      </c>
      <c r="B109" s="180"/>
      <c r="C109" s="180"/>
      <c r="D109" s="180"/>
      <c r="E109" s="50"/>
      <c r="F109" s="50"/>
      <c r="G109" s="143"/>
      <c r="H109" s="51"/>
    </row>
    <row r="110" spans="1:8" ht="30.5" customHeight="1" x14ac:dyDescent="0.35">
      <c r="A110" s="144" t="s">
        <v>1</v>
      </c>
      <c r="B110" s="238" t="s">
        <v>3</v>
      </c>
      <c r="C110" s="239"/>
      <c r="D110" s="145" t="s">
        <v>4</v>
      </c>
      <c r="E110" s="146" t="s">
        <v>5</v>
      </c>
      <c r="F110" s="147" t="s">
        <v>71</v>
      </c>
      <c r="G110" s="148" t="s">
        <v>7</v>
      </c>
      <c r="H110" s="149" t="s">
        <v>8</v>
      </c>
    </row>
    <row r="111" spans="1:8" x14ac:dyDescent="0.35">
      <c r="A111" s="150">
        <v>2</v>
      </c>
      <c r="B111" s="229"/>
      <c r="C111" s="230"/>
      <c r="D111" s="151" t="s">
        <v>70</v>
      </c>
      <c r="E111" s="75"/>
      <c r="F111" s="77"/>
      <c r="G111" s="152"/>
      <c r="H111" s="30"/>
    </row>
    <row r="112" spans="1:8" x14ac:dyDescent="0.35">
      <c r="A112" s="150"/>
      <c r="B112" s="229"/>
      <c r="C112" s="230"/>
      <c r="D112" s="151"/>
      <c r="E112" s="28"/>
      <c r="F112" s="29"/>
      <c r="G112" s="15"/>
      <c r="H112" s="17"/>
    </row>
    <row r="113" spans="1:8" x14ac:dyDescent="0.35">
      <c r="A113" s="150"/>
      <c r="B113" s="229"/>
      <c r="C113" s="230"/>
      <c r="D113" s="151" t="s">
        <v>72</v>
      </c>
      <c r="E113" s="28"/>
      <c r="F113" s="29"/>
      <c r="G113" s="15"/>
      <c r="H113" s="17"/>
    </row>
    <row r="114" spans="1:8" x14ac:dyDescent="0.35">
      <c r="A114" s="150"/>
      <c r="B114" s="229"/>
      <c r="C114" s="230"/>
      <c r="D114" s="151"/>
      <c r="E114" s="28"/>
      <c r="F114" s="29"/>
      <c r="G114" s="15"/>
      <c r="H114" s="17"/>
    </row>
    <row r="115" spans="1:8" x14ac:dyDescent="0.35">
      <c r="A115" s="150"/>
      <c r="B115" s="229"/>
      <c r="C115" s="230"/>
      <c r="D115" s="153" t="s">
        <v>73</v>
      </c>
      <c r="E115" s="28"/>
      <c r="F115" s="29"/>
      <c r="G115" s="15"/>
      <c r="H115" s="17"/>
    </row>
    <row r="116" spans="1:8" x14ac:dyDescent="0.35">
      <c r="A116" s="150"/>
      <c r="B116" s="229"/>
      <c r="C116" s="230"/>
      <c r="D116" s="153"/>
      <c r="E116" s="28"/>
      <c r="F116" s="29"/>
      <c r="G116" s="15"/>
      <c r="H116" s="17"/>
    </row>
    <row r="117" spans="1:8" ht="57.5" x14ac:dyDescent="0.35">
      <c r="A117" s="150"/>
      <c r="B117" s="229"/>
      <c r="C117" s="230"/>
      <c r="D117" s="31" t="s">
        <v>74</v>
      </c>
      <c r="E117" s="28"/>
      <c r="F117" s="29"/>
      <c r="G117" s="15"/>
      <c r="H117" s="17"/>
    </row>
    <row r="118" spans="1:8" x14ac:dyDescent="0.35">
      <c r="A118" s="154"/>
      <c r="B118" s="229"/>
      <c r="C118" s="230"/>
      <c r="D118" s="31"/>
      <c r="E118" s="28"/>
      <c r="F118" s="29"/>
      <c r="G118" s="15"/>
      <c r="H118" s="17"/>
    </row>
    <row r="119" spans="1:8" x14ac:dyDescent="0.35">
      <c r="A119" s="154"/>
      <c r="B119" s="229"/>
      <c r="C119" s="230"/>
      <c r="D119" s="153" t="s">
        <v>75</v>
      </c>
      <c r="E119" s="28"/>
      <c r="F119" s="29"/>
      <c r="G119" s="15"/>
      <c r="H119" s="17"/>
    </row>
    <row r="120" spans="1:8" x14ac:dyDescent="0.35">
      <c r="A120" s="154"/>
      <c r="B120" s="229"/>
      <c r="C120" s="230"/>
      <c r="D120" s="153"/>
      <c r="E120" s="28"/>
      <c r="F120" s="29"/>
      <c r="G120" s="15"/>
      <c r="H120" s="17"/>
    </row>
    <row r="121" spans="1:8" ht="57.5" x14ac:dyDescent="0.35">
      <c r="A121" s="154"/>
      <c r="B121" s="229"/>
      <c r="C121" s="230"/>
      <c r="D121" s="31" t="s">
        <v>76</v>
      </c>
      <c r="E121" s="28"/>
      <c r="F121" s="29"/>
      <c r="G121" s="15"/>
      <c r="H121" s="17"/>
    </row>
    <row r="122" spans="1:8" x14ac:dyDescent="0.35">
      <c r="A122" s="154"/>
      <c r="B122" s="229"/>
      <c r="C122" s="230"/>
      <c r="D122" s="31"/>
      <c r="E122" s="28"/>
      <c r="F122" s="29"/>
      <c r="G122" s="15"/>
      <c r="H122" s="17"/>
    </row>
    <row r="123" spans="1:8" x14ac:dyDescent="0.35">
      <c r="A123" s="154"/>
      <c r="B123" s="229"/>
      <c r="C123" s="230"/>
      <c r="D123" s="153" t="s">
        <v>77</v>
      </c>
      <c r="E123" s="28"/>
      <c r="F123" s="29"/>
      <c r="G123" s="15"/>
      <c r="H123" s="17"/>
    </row>
    <row r="124" spans="1:8" x14ac:dyDescent="0.35">
      <c r="A124" s="154"/>
      <c r="B124" s="229"/>
      <c r="C124" s="230"/>
      <c r="D124" s="153"/>
      <c r="E124" s="28"/>
      <c r="F124" s="29"/>
      <c r="G124" s="15"/>
      <c r="H124" s="17"/>
    </row>
    <row r="125" spans="1:8" ht="46" x14ac:dyDescent="0.35">
      <c r="A125" s="154"/>
      <c r="B125" s="229"/>
      <c r="C125" s="230"/>
      <c r="D125" s="31" t="s">
        <v>78</v>
      </c>
      <c r="E125" s="24"/>
      <c r="F125" s="29"/>
      <c r="G125" s="15"/>
      <c r="H125" s="17"/>
    </row>
    <row r="126" spans="1:8" x14ac:dyDescent="0.35">
      <c r="A126" s="154"/>
      <c r="B126" s="229"/>
      <c r="C126" s="230"/>
      <c r="D126" s="31"/>
      <c r="E126" s="24"/>
      <c r="F126" s="29"/>
      <c r="G126" s="15"/>
      <c r="H126" s="17"/>
    </row>
    <row r="127" spans="1:8" x14ac:dyDescent="0.35">
      <c r="A127" s="154"/>
      <c r="B127" s="229"/>
      <c r="C127" s="230"/>
      <c r="D127" s="155" t="s">
        <v>79</v>
      </c>
      <c r="E127" s="28"/>
      <c r="F127" s="29"/>
      <c r="G127" s="15"/>
      <c r="H127" s="17"/>
    </row>
    <row r="128" spans="1:8" x14ac:dyDescent="0.35">
      <c r="A128" s="154"/>
      <c r="B128" s="229"/>
      <c r="C128" s="230"/>
      <c r="D128" s="31"/>
      <c r="E128" s="24"/>
      <c r="F128" s="29"/>
      <c r="G128" s="15"/>
      <c r="H128" s="17"/>
    </row>
    <row r="129" spans="1:8" x14ac:dyDescent="0.35">
      <c r="A129" s="154">
        <v>2.0099999999999998</v>
      </c>
      <c r="B129" s="229"/>
      <c r="C129" s="230"/>
      <c r="D129" s="120" t="s">
        <v>82</v>
      </c>
      <c r="E129" s="156" t="s">
        <v>55</v>
      </c>
      <c r="F129" s="26">
        <v>338</v>
      </c>
      <c r="G129" s="15"/>
      <c r="H129" s="106">
        <f t="shared" ref="H129:H142" si="2">F129*G129</f>
        <v>0</v>
      </c>
    </row>
    <row r="130" spans="1:8" x14ac:dyDescent="0.35">
      <c r="A130" s="154"/>
      <c r="B130" s="229"/>
      <c r="C130" s="230"/>
      <c r="D130" s="31"/>
      <c r="E130" s="24"/>
      <c r="F130" s="26"/>
      <c r="G130" s="15"/>
      <c r="H130" s="106"/>
    </row>
    <row r="131" spans="1:8" ht="23" x14ac:dyDescent="0.35">
      <c r="A131" s="154">
        <v>2.02</v>
      </c>
      <c r="B131" s="229"/>
      <c r="C131" s="230"/>
      <c r="D131" s="120" t="s">
        <v>84</v>
      </c>
      <c r="E131" s="12" t="s">
        <v>85</v>
      </c>
      <c r="F131" s="26">
        <v>15</v>
      </c>
      <c r="G131" s="15"/>
      <c r="H131" s="106">
        <f t="shared" si="2"/>
        <v>0</v>
      </c>
    </row>
    <row r="132" spans="1:8" x14ac:dyDescent="0.35">
      <c r="A132" s="154"/>
      <c r="B132" s="229"/>
      <c r="C132" s="230"/>
      <c r="D132" s="31"/>
      <c r="E132" s="24"/>
      <c r="F132" s="26"/>
      <c r="G132" s="15"/>
      <c r="H132" s="106"/>
    </row>
    <row r="133" spans="1:8" ht="23" x14ac:dyDescent="0.35">
      <c r="A133" s="154">
        <v>2.0299999999999998</v>
      </c>
      <c r="B133" s="229"/>
      <c r="C133" s="230"/>
      <c r="D133" s="157" t="s">
        <v>87</v>
      </c>
      <c r="E133" s="12" t="s">
        <v>85</v>
      </c>
      <c r="F133" s="26">
        <v>18</v>
      </c>
      <c r="G133" s="15"/>
      <c r="H133" s="106">
        <f t="shared" si="2"/>
        <v>0</v>
      </c>
    </row>
    <row r="134" spans="1:8" x14ac:dyDescent="0.35">
      <c r="A134" s="154"/>
      <c r="B134" s="229"/>
      <c r="C134" s="230"/>
      <c r="D134" s="31"/>
      <c r="E134" s="24"/>
      <c r="F134" s="26"/>
      <c r="G134" s="15"/>
      <c r="H134" s="106"/>
    </row>
    <row r="135" spans="1:8" ht="23" x14ac:dyDescent="0.35">
      <c r="A135" s="154">
        <v>2.04</v>
      </c>
      <c r="B135" s="229"/>
      <c r="C135" s="230"/>
      <c r="D135" s="31" t="s">
        <v>88</v>
      </c>
      <c r="E135" s="156" t="s">
        <v>55</v>
      </c>
      <c r="F135" s="26">
        <v>30</v>
      </c>
      <c r="G135" s="15"/>
      <c r="H135" s="106">
        <f t="shared" si="2"/>
        <v>0</v>
      </c>
    </row>
    <row r="136" spans="1:8" x14ac:dyDescent="0.35">
      <c r="A136" s="154"/>
      <c r="B136" s="229"/>
      <c r="C136" s="230"/>
      <c r="D136" s="31"/>
      <c r="E136" s="12"/>
      <c r="F136" s="26"/>
      <c r="G136" s="15"/>
      <c r="H136" s="106"/>
    </row>
    <row r="137" spans="1:8" x14ac:dyDescent="0.35">
      <c r="A137" s="154"/>
      <c r="B137" s="229"/>
      <c r="C137" s="230"/>
      <c r="D137" s="155" t="s">
        <v>89</v>
      </c>
      <c r="E137" s="28"/>
      <c r="F137" s="26"/>
      <c r="G137" s="15"/>
      <c r="H137" s="106"/>
    </row>
    <row r="138" spans="1:8" ht="46" x14ac:dyDescent="0.35">
      <c r="A138" s="154">
        <v>2.0499999999999998</v>
      </c>
      <c r="B138" s="229"/>
      <c r="C138" s="230"/>
      <c r="D138" s="31" t="s">
        <v>90</v>
      </c>
      <c r="E138" s="76" t="s">
        <v>59</v>
      </c>
      <c r="F138" s="26">
        <v>1</v>
      </c>
      <c r="G138" s="15"/>
      <c r="H138" s="106">
        <f t="shared" si="2"/>
        <v>0</v>
      </c>
    </row>
    <row r="139" spans="1:8" x14ac:dyDescent="0.35">
      <c r="A139" s="154"/>
      <c r="B139" s="229"/>
      <c r="C139" s="230"/>
      <c r="D139" s="31"/>
      <c r="E139" s="28"/>
      <c r="F139" s="26"/>
      <c r="G139" s="15"/>
      <c r="H139" s="106"/>
    </row>
    <row r="140" spans="1:8" x14ac:dyDescent="0.35">
      <c r="A140" s="154">
        <v>2.06</v>
      </c>
      <c r="B140" s="229"/>
      <c r="C140" s="230"/>
      <c r="D140" s="31" t="s">
        <v>92</v>
      </c>
      <c r="E140" s="76" t="s">
        <v>55</v>
      </c>
      <c r="F140" s="26">
        <v>2814</v>
      </c>
      <c r="G140" s="15"/>
      <c r="H140" s="106">
        <f t="shared" si="2"/>
        <v>0</v>
      </c>
    </row>
    <row r="141" spans="1:8" x14ac:dyDescent="0.35">
      <c r="A141" s="154"/>
      <c r="B141" s="229"/>
      <c r="C141" s="230"/>
      <c r="D141" s="31"/>
      <c r="E141" s="28"/>
      <c r="F141" s="26"/>
      <c r="G141" s="15"/>
      <c r="H141" s="106"/>
    </row>
    <row r="142" spans="1:8" x14ac:dyDescent="0.35">
      <c r="A142" s="154">
        <v>2.0699999999999998</v>
      </c>
      <c r="B142" s="229"/>
      <c r="C142" s="230"/>
      <c r="D142" s="31" t="s">
        <v>94</v>
      </c>
      <c r="E142" s="76" t="s">
        <v>55</v>
      </c>
      <c r="F142" s="26">
        <v>64</v>
      </c>
      <c r="G142" s="15"/>
      <c r="H142" s="106">
        <f t="shared" si="2"/>
        <v>0</v>
      </c>
    </row>
    <row r="143" spans="1:8" x14ac:dyDescent="0.35">
      <c r="A143" s="158"/>
      <c r="B143" s="231"/>
      <c r="C143" s="232"/>
      <c r="D143" s="159"/>
      <c r="E143" s="160"/>
      <c r="F143" s="160"/>
      <c r="G143" s="161"/>
      <c r="H143" s="106"/>
    </row>
    <row r="144" spans="1:8" x14ac:dyDescent="0.35">
      <c r="A144" s="198" t="s">
        <v>115</v>
      </c>
      <c r="B144" s="199"/>
      <c r="C144" s="199"/>
      <c r="D144" s="199"/>
      <c r="E144" s="199"/>
      <c r="F144" s="200"/>
      <c r="G144" s="162"/>
      <c r="H144" s="65">
        <f>SUM(H111:H143)</f>
        <v>0</v>
      </c>
    </row>
    <row r="145" spans="1:8" x14ac:dyDescent="0.35">
      <c r="H145" s="88"/>
    </row>
    <row r="146" spans="1:8" x14ac:dyDescent="0.35">
      <c r="A146" s="179" t="s">
        <v>95</v>
      </c>
      <c r="B146" s="180"/>
      <c r="C146" s="180"/>
      <c r="D146" s="180"/>
      <c r="E146" s="50"/>
      <c r="F146" s="50"/>
      <c r="G146" s="50"/>
      <c r="H146" s="51"/>
    </row>
    <row r="147" spans="1:8" x14ac:dyDescent="0.35">
      <c r="A147" s="181" t="s">
        <v>1</v>
      </c>
      <c r="B147" s="219" t="s">
        <v>3</v>
      </c>
      <c r="C147" s="220"/>
      <c r="D147" s="213" t="s">
        <v>4</v>
      </c>
      <c r="E147" s="181" t="s">
        <v>5</v>
      </c>
      <c r="F147" s="181" t="s">
        <v>71</v>
      </c>
      <c r="G147" s="181" t="s">
        <v>7</v>
      </c>
      <c r="H147" s="181" t="s">
        <v>8</v>
      </c>
    </row>
    <row r="148" spans="1:8" x14ac:dyDescent="0.35">
      <c r="A148" s="182"/>
      <c r="B148" s="221"/>
      <c r="C148" s="222"/>
      <c r="D148" s="214"/>
      <c r="E148" s="182"/>
      <c r="F148" s="182"/>
      <c r="G148" s="182"/>
      <c r="H148" s="182"/>
    </row>
    <row r="149" spans="1:8" x14ac:dyDescent="0.35">
      <c r="A149" s="8">
        <v>3</v>
      </c>
      <c r="B149" s="227"/>
      <c r="C149" s="228"/>
      <c r="D149" s="78" t="s">
        <v>95</v>
      </c>
      <c r="E149" s="12"/>
      <c r="F149" s="12"/>
      <c r="G149" s="163"/>
      <c r="H149" s="164"/>
    </row>
    <row r="150" spans="1:8" x14ac:dyDescent="0.35">
      <c r="A150" s="12"/>
      <c r="B150" s="229"/>
      <c r="C150" s="230"/>
      <c r="D150" s="79"/>
      <c r="E150" s="12"/>
      <c r="F150" s="12"/>
      <c r="G150" s="84"/>
      <c r="H150" s="16"/>
    </row>
    <row r="151" spans="1:8" x14ac:dyDescent="0.35">
      <c r="A151" s="12"/>
      <c r="B151" s="229"/>
      <c r="C151" s="230"/>
      <c r="D151" s="80" t="s">
        <v>96</v>
      </c>
      <c r="E151" s="12"/>
      <c r="F151" s="12"/>
      <c r="G151" s="91"/>
      <c r="H151" s="165"/>
    </row>
    <row r="152" spans="1:8" ht="69" x14ac:dyDescent="0.35">
      <c r="A152" s="12"/>
      <c r="B152" s="229"/>
      <c r="C152" s="230"/>
      <c r="D152" s="79" t="s">
        <v>97</v>
      </c>
      <c r="E152" s="12"/>
      <c r="F152" s="12"/>
      <c r="G152" s="91"/>
      <c r="H152" s="165"/>
    </row>
    <row r="153" spans="1:8" x14ac:dyDescent="0.35">
      <c r="A153" s="12"/>
      <c r="B153" s="229"/>
      <c r="C153" s="230"/>
      <c r="D153" s="78"/>
      <c r="E153" s="12"/>
      <c r="F153" s="12"/>
      <c r="G153" s="84"/>
      <c r="H153" s="16"/>
    </row>
    <row r="154" spans="1:8" x14ac:dyDescent="0.35">
      <c r="A154" s="12"/>
      <c r="B154" s="229"/>
      <c r="C154" s="230"/>
      <c r="D154" s="80" t="s">
        <v>75</v>
      </c>
      <c r="E154" s="37"/>
      <c r="F154" s="38"/>
      <c r="G154" s="15"/>
      <c r="H154" s="166"/>
    </row>
    <row r="155" spans="1:8" ht="46" x14ac:dyDescent="0.35">
      <c r="A155" s="12"/>
      <c r="B155" s="229"/>
      <c r="C155" s="230"/>
      <c r="D155" s="79" t="s">
        <v>98</v>
      </c>
      <c r="E155" s="12"/>
      <c r="F155" s="38"/>
      <c r="G155" s="15"/>
      <c r="H155" s="16"/>
    </row>
    <row r="156" spans="1:8" x14ac:dyDescent="0.35">
      <c r="A156" s="12"/>
      <c r="B156" s="229"/>
      <c r="C156" s="230"/>
      <c r="D156" s="79"/>
      <c r="E156" s="12"/>
      <c r="F156" s="38"/>
      <c r="G156" s="15"/>
      <c r="H156" s="166"/>
    </row>
    <row r="157" spans="1:8" x14ac:dyDescent="0.35">
      <c r="A157" s="12"/>
      <c r="B157" s="229"/>
      <c r="C157" s="230"/>
      <c r="D157" s="80" t="s">
        <v>99</v>
      </c>
      <c r="E157" s="12"/>
      <c r="F157" s="38"/>
      <c r="G157" s="15"/>
      <c r="H157" s="16"/>
    </row>
    <row r="158" spans="1:8" ht="46" x14ac:dyDescent="0.35">
      <c r="A158" s="12"/>
      <c r="B158" s="229"/>
      <c r="C158" s="230"/>
      <c r="D158" s="79" t="s">
        <v>78</v>
      </c>
      <c r="E158" s="37"/>
      <c r="F158" s="38"/>
      <c r="G158" s="15"/>
      <c r="H158" s="166"/>
    </row>
    <row r="159" spans="1:8" x14ac:dyDescent="0.35">
      <c r="A159" s="12"/>
      <c r="B159" s="229"/>
      <c r="C159" s="230"/>
      <c r="D159" s="79"/>
      <c r="E159" s="12"/>
      <c r="F159" s="38"/>
      <c r="G159" s="15"/>
      <c r="H159" s="16"/>
    </row>
    <row r="160" spans="1:8" x14ac:dyDescent="0.35">
      <c r="A160" s="12"/>
      <c r="B160" s="229"/>
      <c r="C160" s="230"/>
      <c r="D160" s="81" t="s">
        <v>100</v>
      </c>
      <c r="E160" s="37"/>
      <c r="F160" s="38"/>
      <c r="G160" s="15"/>
      <c r="H160" s="166"/>
    </row>
    <row r="161" spans="1:8" x14ac:dyDescent="0.35">
      <c r="A161" s="12"/>
      <c r="B161" s="229"/>
      <c r="C161" s="230"/>
      <c r="D161" s="79"/>
      <c r="E161" s="37"/>
      <c r="F161" s="38"/>
      <c r="G161" s="15"/>
      <c r="H161" s="166"/>
    </row>
    <row r="162" spans="1:8" ht="23" x14ac:dyDescent="0.35">
      <c r="A162" s="12">
        <v>3.01</v>
      </c>
      <c r="B162" s="229"/>
      <c r="C162" s="230"/>
      <c r="D162" s="79" t="s">
        <v>84</v>
      </c>
      <c r="E162" s="37" t="s">
        <v>55</v>
      </c>
      <c r="F162" s="38">
        <v>15</v>
      </c>
      <c r="G162" s="15"/>
      <c r="H162" s="106">
        <f t="shared" ref="H162:H188" si="3">F162*G162</f>
        <v>0</v>
      </c>
    </row>
    <row r="163" spans="1:8" x14ac:dyDescent="0.35">
      <c r="A163" s="12"/>
      <c r="B163" s="229"/>
      <c r="C163" s="230"/>
      <c r="D163" s="79"/>
      <c r="E163" s="12"/>
      <c r="F163" s="38"/>
      <c r="G163" s="15"/>
      <c r="H163" s="106"/>
    </row>
    <row r="164" spans="1:8" ht="23" x14ac:dyDescent="0.35">
      <c r="A164" s="12">
        <v>3.02</v>
      </c>
      <c r="B164" s="229"/>
      <c r="C164" s="230"/>
      <c r="D164" s="79" t="s">
        <v>87</v>
      </c>
      <c r="E164" s="37" t="s">
        <v>55</v>
      </c>
      <c r="F164" s="38">
        <v>18</v>
      </c>
      <c r="G164" s="15"/>
      <c r="H164" s="106">
        <f t="shared" si="3"/>
        <v>0</v>
      </c>
    </row>
    <row r="165" spans="1:8" x14ac:dyDescent="0.35">
      <c r="A165" s="33"/>
      <c r="B165" s="229"/>
      <c r="C165" s="230"/>
      <c r="D165" s="80"/>
      <c r="E165" s="33"/>
      <c r="F165" s="39"/>
      <c r="G165" s="102"/>
      <c r="H165" s="106"/>
    </row>
    <row r="166" spans="1:8" ht="23" x14ac:dyDescent="0.35">
      <c r="A166" s="12">
        <v>3.03</v>
      </c>
      <c r="B166" s="229"/>
      <c r="C166" s="230"/>
      <c r="D166" s="79" t="s">
        <v>101</v>
      </c>
      <c r="E166" s="37" t="s">
        <v>55</v>
      </c>
      <c r="F166" s="38">
        <v>30</v>
      </c>
      <c r="G166" s="15"/>
      <c r="H166" s="106">
        <f t="shared" si="3"/>
        <v>0</v>
      </c>
    </row>
    <row r="167" spans="1:8" x14ac:dyDescent="0.35">
      <c r="A167" s="12"/>
      <c r="B167" s="229"/>
      <c r="C167" s="230"/>
      <c r="D167" s="47"/>
      <c r="E167" s="37"/>
      <c r="F167" s="38"/>
      <c r="G167" s="15"/>
      <c r="H167" s="106"/>
    </row>
    <row r="168" spans="1:8" x14ac:dyDescent="0.35">
      <c r="A168" s="12"/>
      <c r="B168" s="229"/>
      <c r="C168" s="230"/>
      <c r="D168" s="62" t="s">
        <v>91</v>
      </c>
      <c r="E168" s="27"/>
      <c r="F168" s="26"/>
      <c r="G168" s="15"/>
      <c r="H168" s="106"/>
    </row>
    <row r="169" spans="1:8" ht="23" x14ac:dyDescent="0.35">
      <c r="A169" s="12">
        <v>3.04</v>
      </c>
      <c r="B169" s="229"/>
      <c r="C169" s="230"/>
      <c r="D169" s="60" t="s">
        <v>102</v>
      </c>
      <c r="E169" s="37" t="s">
        <v>55</v>
      </c>
      <c r="F169" s="38">
        <v>2165</v>
      </c>
      <c r="G169" s="15"/>
      <c r="H169" s="106">
        <f t="shared" si="3"/>
        <v>0</v>
      </c>
    </row>
    <row r="170" spans="1:8" x14ac:dyDescent="0.35">
      <c r="A170" s="33"/>
      <c r="B170" s="229"/>
      <c r="C170" s="230"/>
      <c r="D170" s="36"/>
      <c r="E170" s="33"/>
      <c r="F170" s="39"/>
      <c r="G170" s="102"/>
      <c r="H170" s="106"/>
    </row>
    <row r="171" spans="1:8" ht="23" x14ac:dyDescent="0.35">
      <c r="A171" s="12">
        <v>3.05</v>
      </c>
      <c r="B171" s="229"/>
      <c r="C171" s="230"/>
      <c r="D171" s="79" t="s">
        <v>103</v>
      </c>
      <c r="E171" s="37" t="s">
        <v>55</v>
      </c>
      <c r="F171" s="38">
        <v>2165</v>
      </c>
      <c r="G171" s="15"/>
      <c r="H171" s="106">
        <f t="shared" si="3"/>
        <v>0</v>
      </c>
    </row>
    <row r="172" spans="1:8" x14ac:dyDescent="0.35">
      <c r="A172" s="33"/>
      <c r="B172" s="229"/>
      <c r="C172" s="230"/>
      <c r="D172" s="82"/>
      <c r="E172" s="33"/>
      <c r="F172" s="39"/>
      <c r="G172" s="103"/>
      <c r="H172" s="106"/>
    </row>
    <row r="173" spans="1:8" ht="23" x14ac:dyDescent="0.35">
      <c r="A173" s="12">
        <v>3.06</v>
      </c>
      <c r="B173" s="229"/>
      <c r="C173" s="230"/>
      <c r="D173" s="79" t="s">
        <v>104</v>
      </c>
      <c r="E173" s="37" t="s">
        <v>55</v>
      </c>
      <c r="F173" s="38">
        <v>225</v>
      </c>
      <c r="G173" s="15"/>
      <c r="H173" s="106">
        <f t="shared" si="3"/>
        <v>0</v>
      </c>
    </row>
    <row r="174" spans="1:8" x14ac:dyDescent="0.35">
      <c r="A174" s="12"/>
      <c r="B174" s="229"/>
      <c r="C174" s="230"/>
      <c r="D174" s="79"/>
      <c r="E174" s="37"/>
      <c r="F174" s="38"/>
      <c r="G174" s="15"/>
      <c r="H174" s="106"/>
    </row>
    <row r="175" spans="1:8" x14ac:dyDescent="0.35">
      <c r="A175" s="12"/>
      <c r="B175" s="229"/>
      <c r="C175" s="230"/>
      <c r="D175" s="62" t="s">
        <v>105</v>
      </c>
      <c r="E175" s="37"/>
      <c r="F175" s="38"/>
      <c r="G175" s="15"/>
      <c r="H175" s="106"/>
    </row>
    <row r="176" spans="1:8" x14ac:dyDescent="0.35">
      <c r="A176" s="12">
        <v>3.07</v>
      </c>
      <c r="B176" s="229"/>
      <c r="C176" s="230"/>
      <c r="D176" s="79" t="s">
        <v>106</v>
      </c>
      <c r="E176" s="37" t="s">
        <v>55</v>
      </c>
      <c r="F176" s="38">
        <v>225</v>
      </c>
      <c r="G176" s="15"/>
      <c r="H176" s="106">
        <f t="shared" si="3"/>
        <v>0</v>
      </c>
    </row>
    <row r="177" spans="1:8" x14ac:dyDescent="0.35">
      <c r="A177" s="12"/>
      <c r="B177" s="229"/>
      <c r="C177" s="230"/>
      <c r="D177" s="79"/>
      <c r="E177" s="37"/>
      <c r="F177" s="38"/>
      <c r="G177" s="15"/>
      <c r="H177" s="106"/>
    </row>
    <row r="178" spans="1:8" x14ac:dyDescent="0.35">
      <c r="A178" s="12">
        <v>3.08</v>
      </c>
      <c r="B178" s="229"/>
      <c r="C178" s="230"/>
      <c r="D178" s="79" t="s">
        <v>107</v>
      </c>
      <c r="E178" s="37" t="s">
        <v>55</v>
      </c>
      <c r="F178" s="38">
        <v>250</v>
      </c>
      <c r="G178" s="15"/>
      <c r="H178" s="106">
        <f t="shared" si="3"/>
        <v>0</v>
      </c>
    </row>
    <row r="179" spans="1:8" x14ac:dyDescent="0.35">
      <c r="A179" s="12"/>
      <c r="B179" s="229"/>
      <c r="C179" s="230"/>
      <c r="D179" s="79"/>
      <c r="E179" s="37"/>
      <c r="F179" s="38"/>
      <c r="G179" s="15"/>
      <c r="H179" s="106"/>
    </row>
    <row r="180" spans="1:8" x14ac:dyDescent="0.35">
      <c r="A180" s="12">
        <v>3.09</v>
      </c>
      <c r="B180" s="229"/>
      <c r="C180" s="230"/>
      <c r="D180" s="79" t="s">
        <v>108</v>
      </c>
      <c r="E180" s="37" t="s">
        <v>55</v>
      </c>
      <c r="F180" s="38">
        <v>225</v>
      </c>
      <c r="G180" s="15"/>
      <c r="H180" s="106">
        <f t="shared" si="3"/>
        <v>0</v>
      </c>
    </row>
    <row r="181" spans="1:8" x14ac:dyDescent="0.35">
      <c r="A181" s="12"/>
      <c r="B181" s="229"/>
      <c r="C181" s="230"/>
      <c r="D181" s="79"/>
      <c r="E181" s="37"/>
      <c r="F181" s="38"/>
      <c r="G181" s="15"/>
      <c r="H181" s="106"/>
    </row>
    <row r="182" spans="1:8" x14ac:dyDescent="0.35">
      <c r="A182" s="15">
        <v>3.1</v>
      </c>
      <c r="B182" s="229"/>
      <c r="C182" s="230"/>
      <c r="D182" s="79" t="s">
        <v>109</v>
      </c>
      <c r="E182" s="37" t="s">
        <v>55</v>
      </c>
      <c r="F182" s="38">
        <v>0.75</v>
      </c>
      <c r="G182" s="15"/>
      <c r="H182" s="106">
        <f t="shared" si="3"/>
        <v>0</v>
      </c>
    </row>
    <row r="183" spans="1:8" x14ac:dyDescent="0.35">
      <c r="A183" s="12"/>
      <c r="B183" s="229"/>
      <c r="C183" s="230"/>
      <c r="D183" s="79"/>
      <c r="E183" s="37"/>
      <c r="F183" s="38"/>
      <c r="G183" s="15"/>
      <c r="H183" s="106"/>
    </row>
    <row r="184" spans="1:8" x14ac:dyDescent="0.35">
      <c r="A184" s="12"/>
      <c r="B184" s="229"/>
      <c r="C184" s="230"/>
      <c r="D184" s="62" t="s">
        <v>110</v>
      </c>
      <c r="E184" s="37"/>
      <c r="F184" s="38"/>
      <c r="G184" s="15"/>
      <c r="H184" s="106"/>
    </row>
    <row r="185" spans="1:8" x14ac:dyDescent="0.35">
      <c r="A185" s="12"/>
      <c r="B185" s="229"/>
      <c r="C185" s="230"/>
      <c r="D185" s="79"/>
      <c r="E185" s="37"/>
      <c r="F185" s="38"/>
      <c r="G185" s="15"/>
      <c r="H185" s="106"/>
    </row>
    <row r="186" spans="1:8" x14ac:dyDescent="0.35">
      <c r="A186" s="12">
        <v>3.11</v>
      </c>
      <c r="B186" s="229"/>
      <c r="C186" s="230"/>
      <c r="D186" s="79" t="s">
        <v>111</v>
      </c>
      <c r="E186" s="37" t="s">
        <v>113</v>
      </c>
      <c r="F186" s="38">
        <v>16</v>
      </c>
      <c r="G186" s="15"/>
      <c r="H186" s="106">
        <f t="shared" si="3"/>
        <v>0</v>
      </c>
    </row>
    <row r="187" spans="1:8" x14ac:dyDescent="0.35">
      <c r="A187" s="12"/>
      <c r="B187" s="229"/>
      <c r="C187" s="230"/>
      <c r="D187" s="79"/>
      <c r="E187" s="37"/>
      <c r="F187" s="38"/>
      <c r="G187" s="15"/>
      <c r="H187" s="106"/>
    </row>
    <row r="188" spans="1:8" x14ac:dyDescent="0.35">
      <c r="A188" s="12">
        <v>3.12</v>
      </c>
      <c r="B188" s="229"/>
      <c r="C188" s="230"/>
      <c r="D188" s="79" t="s">
        <v>112</v>
      </c>
      <c r="E188" s="37" t="s">
        <v>113</v>
      </c>
      <c r="F188" s="38">
        <v>16</v>
      </c>
      <c r="G188" s="15"/>
      <c r="H188" s="106">
        <f t="shared" si="3"/>
        <v>0</v>
      </c>
    </row>
    <row r="189" spans="1:8" x14ac:dyDescent="0.35">
      <c r="A189" s="12"/>
      <c r="B189" s="229"/>
      <c r="C189" s="230"/>
      <c r="D189" s="79"/>
      <c r="E189" s="37"/>
      <c r="F189" s="38"/>
      <c r="G189" s="15"/>
      <c r="H189" s="106"/>
    </row>
    <row r="190" spans="1:8" x14ac:dyDescent="0.35">
      <c r="A190" s="198" t="s">
        <v>121</v>
      </c>
      <c r="B190" s="199"/>
      <c r="C190" s="199"/>
      <c r="D190" s="199"/>
      <c r="E190" s="199"/>
      <c r="F190" s="200"/>
      <c r="G190" s="162"/>
      <c r="H190" s="65">
        <f>SUM(H149:H189)</f>
        <v>0</v>
      </c>
    </row>
    <row r="191" spans="1:8" x14ac:dyDescent="0.35">
      <c r="A191" s="201" t="s">
        <v>122</v>
      </c>
      <c r="B191" s="202"/>
      <c r="C191" s="202"/>
      <c r="D191" s="202"/>
      <c r="E191" s="202"/>
      <c r="F191" s="202"/>
      <c r="G191" s="203"/>
      <c r="H191" s="68">
        <f>H107+H144+H190</f>
        <v>0</v>
      </c>
    </row>
  </sheetData>
  <mergeCells count="25">
    <mergeCell ref="H147:H148"/>
    <mergeCell ref="A146:D146"/>
    <mergeCell ref="A109:D109"/>
    <mergeCell ref="G4:G5"/>
    <mergeCell ref="H4:H5"/>
    <mergeCell ref="A4:A5"/>
    <mergeCell ref="B4:B5"/>
    <mergeCell ref="C4:C5"/>
    <mergeCell ref="D4:D5"/>
    <mergeCell ref="E4:E5"/>
    <mergeCell ref="F4:F5"/>
    <mergeCell ref="A107:G107"/>
    <mergeCell ref="A190:F190"/>
    <mergeCell ref="A191:G191"/>
    <mergeCell ref="A3:E3"/>
    <mergeCell ref="A147:A148"/>
    <mergeCell ref="D147:D148"/>
    <mergeCell ref="E147:E148"/>
    <mergeCell ref="F147:F148"/>
    <mergeCell ref="G147:G148"/>
    <mergeCell ref="B147:C148"/>
    <mergeCell ref="B149:C189"/>
    <mergeCell ref="B110:C110"/>
    <mergeCell ref="B111:C143"/>
    <mergeCell ref="A144:F14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E9D9B-3C1B-40CD-854D-D5B329BC85C6}">
  <dimension ref="A1:P191"/>
  <sheetViews>
    <sheetView topLeftCell="F1" workbookViewId="0">
      <selection activeCell="P7" sqref="P7"/>
    </sheetView>
  </sheetViews>
  <sheetFormatPr defaultRowHeight="14.5" x14ac:dyDescent="0.35"/>
  <cols>
    <col min="1" max="1" width="6.6328125" style="86" customWidth="1"/>
    <col min="2" max="2" width="2.6328125" customWidth="1"/>
    <col min="3" max="3" width="10.6328125" style="86" customWidth="1"/>
    <col min="4" max="4" width="62.6328125" customWidth="1"/>
    <col min="5" max="5" width="10.6328125" customWidth="1"/>
    <col min="7" max="7" width="14.6328125" customWidth="1"/>
    <col min="8" max="8" width="17.6328125" customWidth="1"/>
  </cols>
  <sheetData>
    <row r="1" spans="1:16" x14ac:dyDescent="0.35">
      <c r="A1" s="73" t="s">
        <v>126</v>
      </c>
      <c r="B1" s="1"/>
      <c r="C1" s="1"/>
    </row>
    <row r="3" spans="1:16" x14ac:dyDescent="0.35">
      <c r="A3" s="179" t="s">
        <v>0</v>
      </c>
      <c r="B3" s="180"/>
      <c r="C3" s="180"/>
      <c r="D3" s="180"/>
      <c r="E3" s="180"/>
      <c r="F3" s="167"/>
      <c r="G3" s="50"/>
      <c r="H3" s="168"/>
    </row>
    <row r="4" spans="1:16" x14ac:dyDescent="0.35">
      <c r="A4" s="181" t="s">
        <v>1</v>
      </c>
      <c r="B4" s="181" t="s">
        <v>2</v>
      </c>
      <c r="C4" s="181" t="s">
        <v>3</v>
      </c>
      <c r="D4" s="181" t="s">
        <v>4</v>
      </c>
      <c r="E4" s="181" t="s">
        <v>5</v>
      </c>
      <c r="F4" s="181" t="s">
        <v>6</v>
      </c>
      <c r="G4" s="183" t="s">
        <v>9</v>
      </c>
      <c r="H4" s="185" t="s">
        <v>8</v>
      </c>
    </row>
    <row r="5" spans="1:16" x14ac:dyDescent="0.35">
      <c r="A5" s="182"/>
      <c r="B5" s="182"/>
      <c r="C5" s="182"/>
      <c r="D5" s="182"/>
      <c r="E5" s="182"/>
      <c r="F5" s="182"/>
      <c r="G5" s="184"/>
      <c r="H5" s="186"/>
    </row>
    <row r="6" spans="1:16" ht="23" x14ac:dyDescent="0.35">
      <c r="A6" s="8">
        <v>1</v>
      </c>
      <c r="B6" s="9"/>
      <c r="C6" s="8" t="s">
        <v>10</v>
      </c>
      <c r="D6" s="9" t="s">
        <v>0</v>
      </c>
      <c r="E6" s="10"/>
      <c r="F6" s="10"/>
      <c r="G6" s="96"/>
      <c r="H6" s="11"/>
    </row>
    <row r="7" spans="1:16" x14ac:dyDescent="0.35">
      <c r="A7" s="12"/>
      <c r="B7" s="10"/>
      <c r="C7" s="12"/>
      <c r="D7" s="10"/>
      <c r="E7" s="10"/>
      <c r="F7" s="10"/>
      <c r="G7" s="96"/>
      <c r="H7" s="13"/>
      <c r="P7" t="s">
        <v>137</v>
      </c>
    </row>
    <row r="8" spans="1:16" x14ac:dyDescent="0.35">
      <c r="A8" s="12"/>
      <c r="B8" s="9"/>
      <c r="C8" s="8">
        <v>8.3000000000000007</v>
      </c>
      <c r="D8" s="9" t="s">
        <v>11</v>
      </c>
      <c r="E8" s="12"/>
      <c r="F8" s="14"/>
      <c r="G8" s="96"/>
      <c r="H8" s="13"/>
    </row>
    <row r="9" spans="1:16" x14ac:dyDescent="0.35">
      <c r="A9" s="12"/>
      <c r="B9" s="10"/>
      <c r="C9" s="12"/>
      <c r="D9" s="10"/>
      <c r="E9" s="10"/>
      <c r="F9" s="10"/>
      <c r="G9" s="96"/>
      <c r="H9" s="13"/>
    </row>
    <row r="10" spans="1:16" x14ac:dyDescent="0.35">
      <c r="A10" s="12">
        <v>1.01</v>
      </c>
      <c r="B10" s="10"/>
      <c r="C10" s="12" t="s">
        <v>12</v>
      </c>
      <c r="D10" s="10" t="s">
        <v>13</v>
      </c>
      <c r="E10" s="12" t="s">
        <v>14</v>
      </c>
      <c r="F10" s="12">
        <v>1</v>
      </c>
      <c r="G10" s="104"/>
      <c r="H10" s="106">
        <f t="shared" ref="H10:H73" si="0">F10*G10</f>
        <v>0</v>
      </c>
    </row>
    <row r="11" spans="1:16" x14ac:dyDescent="0.35">
      <c r="A11" s="12"/>
      <c r="B11" s="10"/>
      <c r="C11" s="12"/>
      <c r="D11" s="10"/>
      <c r="E11" s="10"/>
      <c r="F11" s="10"/>
      <c r="G11" s="89"/>
      <c r="H11" s="106"/>
    </row>
    <row r="12" spans="1:16" x14ac:dyDescent="0.35">
      <c r="A12" s="12"/>
      <c r="B12" s="9"/>
      <c r="C12" s="8" t="s">
        <v>15</v>
      </c>
      <c r="D12" s="9" t="s">
        <v>16</v>
      </c>
      <c r="E12" s="12"/>
      <c r="F12" s="14"/>
      <c r="G12" s="89"/>
      <c r="H12" s="106"/>
    </row>
    <row r="13" spans="1:16" x14ac:dyDescent="0.35">
      <c r="A13" s="12"/>
      <c r="B13" s="9"/>
      <c r="C13" s="8"/>
      <c r="D13" s="9"/>
      <c r="E13" s="12"/>
      <c r="F13" s="14"/>
      <c r="G13" s="89"/>
      <c r="H13" s="106"/>
    </row>
    <row r="14" spans="1:16" x14ac:dyDescent="0.35">
      <c r="A14" s="12">
        <v>1.02</v>
      </c>
      <c r="B14" s="10"/>
      <c r="C14" s="12" t="s">
        <v>17</v>
      </c>
      <c r="D14" s="10" t="s">
        <v>18</v>
      </c>
      <c r="E14" s="12" t="s">
        <v>14</v>
      </c>
      <c r="F14" s="12">
        <v>1</v>
      </c>
      <c r="G14" s="56"/>
      <c r="H14" s="106">
        <f t="shared" si="0"/>
        <v>0</v>
      </c>
    </row>
    <row r="15" spans="1:16" x14ac:dyDescent="0.35">
      <c r="A15" s="12"/>
      <c r="B15" s="10"/>
      <c r="C15" s="12"/>
      <c r="D15" s="10"/>
      <c r="E15" s="10"/>
      <c r="F15" s="10"/>
      <c r="G15" s="89"/>
      <c r="H15" s="106"/>
    </row>
    <row r="16" spans="1:16" x14ac:dyDescent="0.35">
      <c r="A16" s="12"/>
      <c r="B16" s="9"/>
      <c r="C16" s="8" t="s">
        <v>19</v>
      </c>
      <c r="D16" s="9" t="s">
        <v>20</v>
      </c>
      <c r="E16" s="12"/>
      <c r="F16" s="12"/>
      <c r="G16" s="96"/>
      <c r="H16" s="106"/>
    </row>
    <row r="17" spans="1:8" x14ac:dyDescent="0.35">
      <c r="A17" s="12"/>
      <c r="B17" s="10"/>
      <c r="C17" s="12"/>
      <c r="D17" s="10"/>
      <c r="E17" s="10"/>
      <c r="F17" s="10"/>
      <c r="G17" s="96"/>
      <c r="H17" s="106"/>
    </row>
    <row r="18" spans="1:8" x14ac:dyDescent="0.35">
      <c r="A18" s="12">
        <v>1.03</v>
      </c>
      <c r="B18" s="10"/>
      <c r="C18" s="12"/>
      <c r="D18" s="10" t="s">
        <v>21</v>
      </c>
      <c r="E18" s="12" t="s">
        <v>14</v>
      </c>
      <c r="F18" s="12">
        <v>1</v>
      </c>
      <c r="G18" s="56"/>
      <c r="H18" s="106">
        <f t="shared" si="0"/>
        <v>0</v>
      </c>
    </row>
    <row r="19" spans="1:8" x14ac:dyDescent="0.35">
      <c r="A19" s="12"/>
      <c r="B19" s="10"/>
      <c r="C19" s="12"/>
      <c r="D19" s="10"/>
      <c r="E19" s="10"/>
      <c r="F19" s="10"/>
      <c r="G19" s="96"/>
      <c r="H19" s="106"/>
    </row>
    <row r="20" spans="1:8" x14ac:dyDescent="0.35">
      <c r="A20" s="12">
        <v>1.04</v>
      </c>
      <c r="B20" s="10"/>
      <c r="C20" s="12"/>
      <c r="D20" s="10" t="s">
        <v>22</v>
      </c>
      <c r="E20" s="12" t="s">
        <v>14</v>
      </c>
      <c r="F20" s="12">
        <v>1</v>
      </c>
      <c r="G20" s="56"/>
      <c r="H20" s="106">
        <f t="shared" si="0"/>
        <v>0</v>
      </c>
    </row>
    <row r="21" spans="1:8" x14ac:dyDescent="0.35">
      <c r="A21" s="12"/>
      <c r="B21" s="10"/>
      <c r="C21" s="12"/>
      <c r="D21" s="10"/>
      <c r="E21" s="10"/>
      <c r="F21" s="10"/>
      <c r="G21" s="96"/>
      <c r="H21" s="106"/>
    </row>
    <row r="22" spans="1:8" x14ac:dyDescent="0.35">
      <c r="A22" s="12">
        <v>1.05</v>
      </c>
      <c r="B22" s="10"/>
      <c r="C22" s="12"/>
      <c r="D22" s="10" t="s">
        <v>23</v>
      </c>
      <c r="E22" s="12" t="s">
        <v>14</v>
      </c>
      <c r="F22" s="12">
        <v>1</v>
      </c>
      <c r="G22" s="56"/>
      <c r="H22" s="106">
        <f t="shared" si="0"/>
        <v>0</v>
      </c>
    </row>
    <row r="23" spans="1:8" x14ac:dyDescent="0.35">
      <c r="A23" s="12"/>
      <c r="B23" s="10"/>
      <c r="C23" s="12"/>
      <c r="D23" s="10"/>
      <c r="E23" s="10"/>
      <c r="F23" s="10"/>
      <c r="G23" s="96"/>
      <c r="H23" s="106"/>
    </row>
    <row r="24" spans="1:8" x14ac:dyDescent="0.35">
      <c r="A24" s="12">
        <v>1.06</v>
      </c>
      <c r="B24" s="10"/>
      <c r="C24" s="12"/>
      <c r="D24" s="10" t="s">
        <v>24</v>
      </c>
      <c r="E24" s="12" t="s">
        <v>14</v>
      </c>
      <c r="F24" s="12">
        <v>1</v>
      </c>
      <c r="G24" s="56"/>
      <c r="H24" s="106">
        <f t="shared" si="0"/>
        <v>0</v>
      </c>
    </row>
    <row r="25" spans="1:8" x14ac:dyDescent="0.35">
      <c r="A25" s="12"/>
      <c r="B25" s="10"/>
      <c r="C25" s="12"/>
      <c r="D25" s="10"/>
      <c r="E25" s="10"/>
      <c r="F25" s="10"/>
      <c r="G25" s="96"/>
      <c r="H25" s="106"/>
    </row>
    <row r="26" spans="1:8" x14ac:dyDescent="0.35">
      <c r="A26" s="12">
        <v>1.07</v>
      </c>
      <c r="B26" s="10"/>
      <c r="C26" s="12"/>
      <c r="D26" s="10" t="s">
        <v>25</v>
      </c>
      <c r="E26" s="12" t="s">
        <v>14</v>
      </c>
      <c r="F26" s="12">
        <v>1</v>
      </c>
      <c r="G26" s="56"/>
      <c r="H26" s="106">
        <f t="shared" si="0"/>
        <v>0</v>
      </c>
    </row>
    <row r="27" spans="1:8" x14ac:dyDescent="0.35">
      <c r="A27" s="12"/>
      <c r="B27" s="10"/>
      <c r="C27" s="12"/>
      <c r="D27" s="10"/>
      <c r="E27" s="10"/>
      <c r="F27" s="10"/>
      <c r="G27" s="96"/>
      <c r="H27" s="106"/>
    </row>
    <row r="28" spans="1:8" x14ac:dyDescent="0.35">
      <c r="A28" s="12">
        <v>1.08</v>
      </c>
      <c r="B28" s="10"/>
      <c r="C28" s="12"/>
      <c r="D28" s="10" t="s">
        <v>26</v>
      </c>
      <c r="E28" s="12" t="s">
        <v>14</v>
      </c>
      <c r="F28" s="12">
        <v>1</v>
      </c>
      <c r="G28" s="56"/>
      <c r="H28" s="106">
        <f t="shared" si="0"/>
        <v>0</v>
      </c>
    </row>
    <row r="29" spans="1:8" x14ac:dyDescent="0.35">
      <c r="A29" s="12"/>
      <c r="B29" s="10"/>
      <c r="C29" s="12"/>
      <c r="D29" s="10"/>
      <c r="E29" s="10"/>
      <c r="F29" s="10"/>
      <c r="G29" s="96"/>
      <c r="H29" s="106"/>
    </row>
    <row r="30" spans="1:8" x14ac:dyDescent="0.35">
      <c r="A30" s="15">
        <v>1.0900000000000001</v>
      </c>
      <c r="B30" s="10"/>
      <c r="C30" s="12"/>
      <c r="D30" s="10" t="s">
        <v>27</v>
      </c>
      <c r="E30" s="12" t="s">
        <v>14</v>
      </c>
      <c r="F30" s="12">
        <v>1</v>
      </c>
      <c r="G30" s="56"/>
      <c r="H30" s="106">
        <f t="shared" si="0"/>
        <v>0</v>
      </c>
    </row>
    <row r="31" spans="1:8" x14ac:dyDescent="0.35">
      <c r="A31" s="12"/>
      <c r="B31" s="10"/>
      <c r="C31" s="12"/>
      <c r="D31" s="10"/>
      <c r="E31" s="10"/>
      <c r="F31" s="10"/>
      <c r="G31" s="96"/>
      <c r="H31" s="106"/>
    </row>
    <row r="32" spans="1:8" x14ac:dyDescent="0.35">
      <c r="A32" s="15">
        <v>1.1000000000000001</v>
      </c>
      <c r="B32" s="10"/>
      <c r="C32" s="12"/>
      <c r="D32" s="10" t="s">
        <v>28</v>
      </c>
      <c r="E32" s="12" t="s">
        <v>14</v>
      </c>
      <c r="F32" s="12">
        <v>1</v>
      </c>
      <c r="G32" s="96"/>
      <c r="H32" s="106">
        <f t="shared" si="0"/>
        <v>0</v>
      </c>
    </row>
    <row r="33" spans="1:8" x14ac:dyDescent="0.35">
      <c r="A33" s="12"/>
      <c r="B33" s="10"/>
      <c r="C33" s="12"/>
      <c r="D33" s="10"/>
      <c r="E33" s="10"/>
      <c r="F33" s="12"/>
      <c r="G33" s="96"/>
      <c r="H33" s="106"/>
    </row>
    <row r="34" spans="1:8" x14ac:dyDescent="0.35">
      <c r="A34" s="12">
        <v>1.1100000000000001</v>
      </c>
      <c r="B34" s="10"/>
      <c r="C34" s="12"/>
      <c r="D34" s="10" t="s">
        <v>29</v>
      </c>
      <c r="E34" s="12" t="s">
        <v>30</v>
      </c>
      <c r="F34" s="12">
        <v>1</v>
      </c>
      <c r="G34" s="56"/>
      <c r="H34" s="106">
        <f t="shared" si="0"/>
        <v>0</v>
      </c>
    </row>
    <row r="35" spans="1:8" x14ac:dyDescent="0.35">
      <c r="A35" s="12"/>
      <c r="B35" s="10"/>
      <c r="C35" s="12"/>
      <c r="D35" s="10"/>
      <c r="E35" s="12"/>
      <c r="F35" s="12"/>
      <c r="G35" s="56"/>
      <c r="H35" s="106"/>
    </row>
    <row r="36" spans="1:8" x14ac:dyDescent="0.35">
      <c r="A36" s="12">
        <v>1.1200000000000001</v>
      </c>
      <c r="B36" s="10"/>
      <c r="C36" s="12"/>
      <c r="D36" s="10" t="s">
        <v>31</v>
      </c>
      <c r="E36" s="12" t="s">
        <v>14</v>
      </c>
      <c r="F36" s="12">
        <v>1</v>
      </c>
      <c r="G36" s="56"/>
      <c r="H36" s="106">
        <f t="shared" si="0"/>
        <v>0</v>
      </c>
    </row>
    <row r="37" spans="1:8" x14ac:dyDescent="0.35">
      <c r="A37" s="12"/>
      <c r="B37" s="10"/>
      <c r="C37" s="12"/>
      <c r="D37" s="10"/>
      <c r="E37" s="12"/>
      <c r="F37" s="12"/>
      <c r="G37" s="56"/>
      <c r="H37" s="106"/>
    </row>
    <row r="38" spans="1:8" ht="34.5" x14ac:dyDescent="0.35">
      <c r="A38" s="12">
        <v>1.1299999999999999</v>
      </c>
      <c r="B38" s="10"/>
      <c r="C38" s="12" t="s">
        <v>32</v>
      </c>
      <c r="D38" s="10" t="s">
        <v>33</v>
      </c>
      <c r="E38" s="12" t="s">
        <v>14</v>
      </c>
      <c r="F38" s="12">
        <v>1</v>
      </c>
      <c r="G38" s="56"/>
      <c r="H38" s="106">
        <f t="shared" si="0"/>
        <v>0</v>
      </c>
    </row>
    <row r="39" spans="1:8" x14ac:dyDescent="0.35">
      <c r="A39" s="12"/>
      <c r="B39" s="10"/>
      <c r="C39" s="12"/>
      <c r="D39" s="10"/>
      <c r="E39" s="10"/>
      <c r="F39" s="10"/>
      <c r="G39" s="96"/>
      <c r="H39" s="106"/>
    </row>
    <row r="40" spans="1:8" x14ac:dyDescent="0.35">
      <c r="A40" s="12"/>
      <c r="B40" s="9"/>
      <c r="C40" s="12" t="s">
        <v>34</v>
      </c>
      <c r="D40" s="9" t="s">
        <v>35</v>
      </c>
      <c r="E40" s="12"/>
      <c r="F40" s="14"/>
      <c r="G40" s="96"/>
      <c r="H40" s="106"/>
    </row>
    <row r="41" spans="1:8" x14ac:dyDescent="0.35">
      <c r="A41" s="12"/>
      <c r="B41" s="10"/>
      <c r="C41" s="12"/>
      <c r="D41" s="10"/>
      <c r="E41" s="10"/>
      <c r="F41" s="10"/>
      <c r="G41" s="96"/>
      <c r="H41" s="106"/>
    </row>
    <row r="42" spans="1:8" x14ac:dyDescent="0.35">
      <c r="A42" s="12">
        <v>1.1399999999999999</v>
      </c>
      <c r="B42" s="9"/>
      <c r="C42" s="8"/>
      <c r="D42" s="10" t="s">
        <v>36</v>
      </c>
      <c r="E42" s="12" t="s">
        <v>14</v>
      </c>
      <c r="F42" s="12">
        <v>1</v>
      </c>
      <c r="G42" s="96"/>
      <c r="H42" s="106">
        <f t="shared" si="0"/>
        <v>0</v>
      </c>
    </row>
    <row r="43" spans="1:8" x14ac:dyDescent="0.35">
      <c r="A43" s="12"/>
      <c r="B43" s="10"/>
      <c r="C43" s="12"/>
      <c r="D43" s="10"/>
      <c r="E43" s="10"/>
      <c r="F43" s="10"/>
      <c r="G43" s="96"/>
      <c r="H43" s="106"/>
    </row>
    <row r="44" spans="1:8" x14ac:dyDescent="0.35">
      <c r="A44" s="12">
        <v>1.1499999999999999</v>
      </c>
      <c r="B44" s="10"/>
      <c r="C44" s="12"/>
      <c r="D44" s="10" t="s">
        <v>37</v>
      </c>
      <c r="E44" s="12" t="s">
        <v>14</v>
      </c>
      <c r="F44" s="12">
        <v>1</v>
      </c>
      <c r="G44" s="96"/>
      <c r="H44" s="106">
        <f t="shared" si="0"/>
        <v>0</v>
      </c>
    </row>
    <row r="45" spans="1:8" x14ac:dyDescent="0.35">
      <c r="A45" s="12"/>
      <c r="B45" s="10"/>
      <c r="C45" s="12"/>
      <c r="D45" s="10"/>
      <c r="E45" s="10"/>
      <c r="F45" s="10"/>
      <c r="G45" s="96"/>
      <c r="H45" s="106"/>
    </row>
    <row r="46" spans="1:8" x14ac:dyDescent="0.35">
      <c r="A46" s="12"/>
      <c r="B46" s="10"/>
      <c r="C46" s="8">
        <v>8.4</v>
      </c>
      <c r="D46" s="9" t="s">
        <v>38</v>
      </c>
      <c r="E46" s="12"/>
      <c r="F46" s="12"/>
      <c r="G46" s="96"/>
      <c r="H46" s="106"/>
    </row>
    <row r="47" spans="1:8" x14ac:dyDescent="0.35">
      <c r="A47" s="12">
        <v>1.1599999999999999</v>
      </c>
      <c r="B47" s="10"/>
      <c r="C47" s="12"/>
      <c r="D47" s="10" t="s">
        <v>21</v>
      </c>
      <c r="E47" s="12" t="s">
        <v>39</v>
      </c>
      <c r="F47" s="12">
        <v>6</v>
      </c>
      <c r="G47" s="56"/>
      <c r="H47" s="106">
        <f t="shared" si="0"/>
        <v>0</v>
      </c>
    </row>
    <row r="48" spans="1:8" x14ac:dyDescent="0.35">
      <c r="A48" s="12"/>
      <c r="B48" s="10"/>
      <c r="C48" s="12"/>
      <c r="D48" s="10"/>
      <c r="E48" s="10"/>
      <c r="F48" s="10"/>
      <c r="G48" s="96"/>
      <c r="H48" s="106"/>
    </row>
    <row r="49" spans="1:8" x14ac:dyDescent="0.35">
      <c r="A49" s="12">
        <v>1.17</v>
      </c>
      <c r="B49" s="10"/>
      <c r="C49" s="12"/>
      <c r="D49" s="10" t="s">
        <v>22</v>
      </c>
      <c r="E49" s="12" t="s">
        <v>39</v>
      </c>
      <c r="F49" s="12">
        <v>6</v>
      </c>
      <c r="G49" s="56"/>
      <c r="H49" s="106">
        <f t="shared" si="0"/>
        <v>0</v>
      </c>
    </row>
    <row r="50" spans="1:8" x14ac:dyDescent="0.35">
      <c r="A50" s="12"/>
      <c r="B50" s="10"/>
      <c r="C50" s="12"/>
      <c r="D50" s="10"/>
      <c r="E50" s="10"/>
      <c r="F50" s="10"/>
      <c r="G50" s="96"/>
      <c r="H50" s="106"/>
    </row>
    <row r="51" spans="1:8" x14ac:dyDescent="0.35">
      <c r="A51" s="12">
        <v>1.18</v>
      </c>
      <c r="B51" s="10"/>
      <c r="C51" s="12"/>
      <c r="D51" s="10" t="s">
        <v>23</v>
      </c>
      <c r="E51" s="12" t="s">
        <v>39</v>
      </c>
      <c r="F51" s="12">
        <v>6</v>
      </c>
      <c r="G51" s="56"/>
      <c r="H51" s="106">
        <f t="shared" si="0"/>
        <v>0</v>
      </c>
    </row>
    <row r="52" spans="1:8" x14ac:dyDescent="0.35">
      <c r="A52" s="12"/>
      <c r="B52" s="10"/>
      <c r="C52" s="12"/>
      <c r="D52" s="10"/>
      <c r="E52" s="10"/>
      <c r="F52" s="10"/>
      <c r="G52" s="96"/>
      <c r="H52" s="106"/>
    </row>
    <row r="53" spans="1:8" x14ac:dyDescent="0.35">
      <c r="A53" s="12">
        <v>1.19</v>
      </c>
      <c r="B53" s="10"/>
      <c r="C53" s="12"/>
      <c r="D53" s="10" t="s">
        <v>24</v>
      </c>
      <c r="E53" s="12" t="s">
        <v>39</v>
      </c>
      <c r="F53" s="12">
        <v>6</v>
      </c>
      <c r="G53" s="56"/>
      <c r="H53" s="106">
        <f t="shared" si="0"/>
        <v>0</v>
      </c>
    </row>
    <row r="54" spans="1:8" x14ac:dyDescent="0.35">
      <c r="A54" s="12"/>
      <c r="B54" s="10"/>
      <c r="C54" s="12"/>
      <c r="D54" s="10"/>
      <c r="E54" s="10"/>
      <c r="F54" s="10"/>
      <c r="G54" s="96"/>
      <c r="H54" s="106"/>
    </row>
    <row r="55" spans="1:8" x14ac:dyDescent="0.35">
      <c r="A55" s="15">
        <v>1.2</v>
      </c>
      <c r="B55" s="10"/>
      <c r="C55" s="12"/>
      <c r="D55" s="10" t="s">
        <v>25</v>
      </c>
      <c r="E55" s="12" t="s">
        <v>39</v>
      </c>
      <c r="F55" s="12">
        <v>6</v>
      </c>
      <c r="G55" s="56"/>
      <c r="H55" s="106">
        <f t="shared" si="0"/>
        <v>0</v>
      </c>
    </row>
    <row r="56" spans="1:8" x14ac:dyDescent="0.35">
      <c r="A56" s="12"/>
      <c r="B56" s="10"/>
      <c r="C56" s="12"/>
      <c r="D56" s="10"/>
      <c r="E56" s="10"/>
      <c r="F56" s="10"/>
      <c r="G56" s="96"/>
      <c r="H56" s="106"/>
    </row>
    <row r="57" spans="1:8" x14ac:dyDescent="0.35">
      <c r="A57" s="12">
        <v>1.21</v>
      </c>
      <c r="B57" s="10"/>
      <c r="C57" s="12"/>
      <c r="D57" s="10" t="s">
        <v>26</v>
      </c>
      <c r="E57" s="12" t="s">
        <v>39</v>
      </c>
      <c r="F57" s="12">
        <v>6</v>
      </c>
      <c r="G57" s="56"/>
      <c r="H57" s="106">
        <f t="shared" si="0"/>
        <v>0</v>
      </c>
    </row>
    <row r="58" spans="1:8" x14ac:dyDescent="0.35">
      <c r="A58" s="12"/>
      <c r="B58" s="10"/>
      <c r="C58" s="12"/>
      <c r="D58" s="10"/>
      <c r="E58" s="12"/>
      <c r="F58" s="12"/>
      <c r="G58" s="56"/>
      <c r="H58" s="106"/>
    </row>
    <row r="59" spans="1:8" x14ac:dyDescent="0.35">
      <c r="A59" s="12">
        <v>1.22</v>
      </c>
      <c r="B59" s="10"/>
      <c r="C59" s="12"/>
      <c r="D59" s="10" t="s">
        <v>40</v>
      </c>
      <c r="E59" s="12" t="s">
        <v>41</v>
      </c>
      <c r="F59" s="12">
        <v>6</v>
      </c>
      <c r="G59" s="96"/>
      <c r="H59" s="106">
        <f t="shared" si="0"/>
        <v>0</v>
      </c>
    </row>
    <row r="60" spans="1:8" x14ac:dyDescent="0.35">
      <c r="A60" s="12"/>
      <c r="B60" s="10"/>
      <c r="C60" s="12"/>
      <c r="D60" s="10"/>
      <c r="E60" s="12"/>
      <c r="F60" s="12"/>
      <c r="G60" s="169"/>
      <c r="H60" s="106"/>
    </row>
    <row r="61" spans="1:8" x14ac:dyDescent="0.35">
      <c r="A61" s="12">
        <v>1.23</v>
      </c>
      <c r="B61" s="10"/>
      <c r="C61" s="12"/>
      <c r="D61" s="10" t="s">
        <v>42</v>
      </c>
      <c r="E61" s="12" t="s">
        <v>39</v>
      </c>
      <c r="F61" s="12">
        <v>6</v>
      </c>
      <c r="G61" s="96"/>
      <c r="H61" s="106">
        <f t="shared" si="0"/>
        <v>0</v>
      </c>
    </row>
    <row r="62" spans="1:8" x14ac:dyDescent="0.35">
      <c r="A62" s="12"/>
      <c r="B62" s="10"/>
      <c r="C62" s="12"/>
      <c r="D62" s="10"/>
      <c r="E62" s="12"/>
      <c r="F62" s="12"/>
      <c r="G62" s="96"/>
      <c r="H62" s="106"/>
    </row>
    <row r="63" spans="1:8" x14ac:dyDescent="0.35">
      <c r="A63" s="12">
        <v>1.24</v>
      </c>
      <c r="B63" s="10"/>
      <c r="C63" s="12"/>
      <c r="D63" s="10" t="s">
        <v>43</v>
      </c>
      <c r="E63" s="12" t="s">
        <v>39</v>
      </c>
      <c r="F63" s="12">
        <v>6</v>
      </c>
      <c r="G63" s="96"/>
      <c r="H63" s="106">
        <f t="shared" si="0"/>
        <v>0</v>
      </c>
    </row>
    <row r="64" spans="1:8" x14ac:dyDescent="0.35">
      <c r="A64" s="12"/>
      <c r="B64" s="10"/>
      <c r="C64" s="12"/>
      <c r="D64" s="10"/>
      <c r="E64" s="12"/>
      <c r="F64" s="12"/>
      <c r="G64" s="96"/>
      <c r="H64" s="106"/>
    </row>
    <row r="65" spans="1:8" x14ac:dyDescent="0.35">
      <c r="A65" s="12">
        <v>1.25</v>
      </c>
      <c r="B65" s="10"/>
      <c r="C65" s="12"/>
      <c r="D65" s="10" t="s">
        <v>44</v>
      </c>
      <c r="E65" s="12" t="s">
        <v>39</v>
      </c>
      <c r="F65" s="12">
        <v>6</v>
      </c>
      <c r="G65" s="96"/>
      <c r="H65" s="106">
        <f t="shared" si="0"/>
        <v>0</v>
      </c>
    </row>
    <row r="66" spans="1:8" x14ac:dyDescent="0.35">
      <c r="A66" s="12"/>
      <c r="B66" s="10"/>
      <c r="C66" s="12"/>
      <c r="D66" s="10"/>
      <c r="E66" s="12"/>
      <c r="F66" s="12"/>
      <c r="G66" s="96"/>
      <c r="H66" s="106"/>
    </row>
    <row r="67" spans="1:8" x14ac:dyDescent="0.35">
      <c r="A67" s="12">
        <v>1.26</v>
      </c>
      <c r="B67" s="10"/>
      <c r="C67" s="12"/>
      <c r="D67" s="10" t="s">
        <v>45</v>
      </c>
      <c r="E67" s="12" t="s">
        <v>46</v>
      </c>
      <c r="F67" s="12">
        <v>250</v>
      </c>
      <c r="G67" s="96"/>
      <c r="H67" s="106">
        <f t="shared" si="0"/>
        <v>0</v>
      </c>
    </row>
    <row r="68" spans="1:8" x14ac:dyDescent="0.35">
      <c r="A68" s="12"/>
      <c r="B68" s="10"/>
      <c r="C68" s="12"/>
      <c r="D68" s="10"/>
      <c r="E68" s="12"/>
      <c r="F68" s="12"/>
      <c r="G68" s="96"/>
      <c r="H68" s="106"/>
    </row>
    <row r="69" spans="1:8" x14ac:dyDescent="0.35">
      <c r="A69" s="12">
        <v>1.27</v>
      </c>
      <c r="B69" s="10"/>
      <c r="C69" s="12"/>
      <c r="D69" s="10" t="s">
        <v>47</v>
      </c>
      <c r="E69" s="12" t="s">
        <v>39</v>
      </c>
      <c r="F69" s="12">
        <v>6</v>
      </c>
      <c r="G69" s="96"/>
      <c r="H69" s="106">
        <f t="shared" si="0"/>
        <v>0</v>
      </c>
    </row>
    <row r="70" spans="1:8" x14ac:dyDescent="0.35">
      <c r="A70" s="12"/>
      <c r="B70" s="10"/>
      <c r="C70" s="12"/>
      <c r="D70" s="10"/>
      <c r="E70" s="12"/>
      <c r="F70" s="12"/>
      <c r="G70" s="96"/>
      <c r="H70" s="106"/>
    </row>
    <row r="71" spans="1:8" x14ac:dyDescent="0.35">
      <c r="A71" s="12">
        <v>1.28</v>
      </c>
      <c r="B71" s="10"/>
      <c r="C71" s="12"/>
      <c r="D71" s="10" t="s">
        <v>48</v>
      </c>
      <c r="E71" s="12" t="s">
        <v>39</v>
      </c>
      <c r="F71" s="12">
        <v>6</v>
      </c>
      <c r="G71" s="96"/>
      <c r="H71" s="106">
        <f t="shared" si="0"/>
        <v>0</v>
      </c>
    </row>
    <row r="72" spans="1:8" x14ac:dyDescent="0.35">
      <c r="A72" s="12"/>
      <c r="B72" s="10"/>
      <c r="C72" s="12"/>
      <c r="D72" s="10"/>
      <c r="E72" s="12"/>
      <c r="F72" s="12"/>
      <c r="G72" s="96"/>
      <c r="H72" s="106"/>
    </row>
    <row r="73" spans="1:8" x14ac:dyDescent="0.35">
      <c r="A73" s="12">
        <v>1.29</v>
      </c>
      <c r="B73" s="10"/>
      <c r="C73" s="12"/>
      <c r="D73" s="10" t="s">
        <v>49</v>
      </c>
      <c r="E73" s="12" t="s">
        <v>39</v>
      </c>
      <c r="F73" s="12">
        <v>6</v>
      </c>
      <c r="G73" s="96"/>
      <c r="H73" s="106">
        <f t="shared" si="0"/>
        <v>0</v>
      </c>
    </row>
    <row r="74" spans="1:8" x14ac:dyDescent="0.35">
      <c r="A74" s="12"/>
      <c r="B74" s="10"/>
      <c r="C74" s="12"/>
      <c r="D74" s="18"/>
      <c r="E74" s="12"/>
      <c r="F74" s="12"/>
      <c r="G74" s="96"/>
      <c r="H74" s="106"/>
    </row>
    <row r="75" spans="1:8" x14ac:dyDescent="0.35">
      <c r="A75" s="12"/>
      <c r="B75" s="10"/>
      <c r="C75" s="12"/>
      <c r="D75" s="19" t="s">
        <v>50</v>
      </c>
      <c r="E75" s="12"/>
      <c r="F75" s="12"/>
      <c r="G75" s="96"/>
      <c r="H75" s="106"/>
    </row>
    <row r="76" spans="1:8" x14ac:dyDescent="0.35">
      <c r="A76" s="12"/>
      <c r="B76" s="10"/>
      <c r="C76" s="12"/>
      <c r="D76" s="19"/>
      <c r="E76" s="12"/>
      <c r="F76" s="12"/>
      <c r="G76" s="96"/>
      <c r="H76" s="106"/>
    </row>
    <row r="77" spans="1:8" x14ac:dyDescent="0.35">
      <c r="A77" s="15">
        <v>1.3</v>
      </c>
      <c r="B77" s="10"/>
      <c r="C77" s="12"/>
      <c r="D77" s="18" t="s">
        <v>123</v>
      </c>
      <c r="E77" s="12" t="s">
        <v>51</v>
      </c>
      <c r="F77" s="12">
        <v>4</v>
      </c>
      <c r="G77" s="96"/>
      <c r="H77" s="106">
        <f t="shared" ref="H77:H104" si="1">F77*G77</f>
        <v>0</v>
      </c>
    </row>
    <row r="78" spans="1:8" x14ac:dyDescent="0.35">
      <c r="A78" s="12"/>
      <c r="B78" s="10"/>
      <c r="C78" s="12"/>
      <c r="D78" s="18"/>
      <c r="E78" s="12"/>
      <c r="F78" s="12"/>
      <c r="G78" s="96"/>
      <c r="H78" s="106"/>
    </row>
    <row r="79" spans="1:8" x14ac:dyDescent="0.35">
      <c r="A79" s="15">
        <v>1.31</v>
      </c>
      <c r="B79" s="10"/>
      <c r="C79" s="12"/>
      <c r="D79" s="18" t="s">
        <v>124</v>
      </c>
      <c r="E79" s="12" t="s">
        <v>51</v>
      </c>
      <c r="F79" s="12">
        <v>10</v>
      </c>
      <c r="G79" s="96"/>
      <c r="H79" s="106">
        <f t="shared" si="1"/>
        <v>0</v>
      </c>
    </row>
    <row r="80" spans="1:8" x14ac:dyDescent="0.35">
      <c r="A80" s="12"/>
      <c r="B80" s="10"/>
      <c r="C80" s="12"/>
      <c r="D80" s="18"/>
      <c r="E80" s="12"/>
      <c r="F80" s="12"/>
      <c r="G80" s="96"/>
      <c r="H80" s="106"/>
    </row>
    <row r="81" spans="1:8" x14ac:dyDescent="0.35">
      <c r="A81" s="12"/>
      <c r="B81" s="10"/>
      <c r="C81" s="12"/>
      <c r="D81" s="19" t="s">
        <v>52</v>
      </c>
      <c r="E81" s="12"/>
      <c r="F81" s="12"/>
      <c r="G81" s="96"/>
      <c r="H81" s="106"/>
    </row>
    <row r="82" spans="1:8" x14ac:dyDescent="0.35">
      <c r="A82" s="12"/>
      <c r="B82" s="10"/>
      <c r="C82" s="12"/>
      <c r="D82" s="19"/>
      <c r="E82" s="12"/>
      <c r="F82" s="12"/>
      <c r="G82" s="96"/>
      <c r="H82" s="106"/>
    </row>
    <row r="83" spans="1:8" x14ac:dyDescent="0.35">
      <c r="A83" s="12">
        <v>1.32</v>
      </c>
      <c r="B83" s="10"/>
      <c r="C83" s="12"/>
      <c r="D83" s="18" t="s">
        <v>53</v>
      </c>
      <c r="E83" s="12" t="s">
        <v>39</v>
      </c>
      <c r="F83" s="12">
        <v>4</v>
      </c>
      <c r="G83" s="96"/>
      <c r="H83" s="106">
        <f t="shared" si="1"/>
        <v>0</v>
      </c>
    </row>
    <row r="84" spans="1:8" x14ac:dyDescent="0.35">
      <c r="A84" s="12"/>
      <c r="B84" s="10"/>
      <c r="C84" s="12"/>
      <c r="D84" s="18"/>
      <c r="E84" s="12"/>
      <c r="F84" s="12"/>
      <c r="G84" s="96"/>
      <c r="H84" s="106"/>
    </row>
    <row r="85" spans="1:8" x14ac:dyDescent="0.35">
      <c r="A85" s="12">
        <v>1.33</v>
      </c>
      <c r="B85" s="10"/>
      <c r="C85" s="12"/>
      <c r="D85" s="18" t="s">
        <v>54</v>
      </c>
      <c r="E85" s="12" t="s">
        <v>55</v>
      </c>
      <c r="F85" s="12">
        <v>200</v>
      </c>
      <c r="G85" s="96"/>
      <c r="H85" s="106">
        <f t="shared" si="1"/>
        <v>0</v>
      </c>
    </row>
    <row r="86" spans="1:8" x14ac:dyDescent="0.35">
      <c r="A86" s="12"/>
      <c r="B86" s="10"/>
      <c r="C86" s="12"/>
      <c r="D86" s="10"/>
      <c r="E86" s="10"/>
      <c r="F86" s="10"/>
      <c r="G86" s="96"/>
      <c r="H86" s="106"/>
    </row>
    <row r="87" spans="1:8" x14ac:dyDescent="0.35">
      <c r="A87" s="12"/>
      <c r="B87" s="10"/>
      <c r="C87" s="8">
        <v>8.5</v>
      </c>
      <c r="D87" s="9" t="s">
        <v>57</v>
      </c>
      <c r="E87" s="12"/>
      <c r="F87" s="12"/>
      <c r="G87" s="96"/>
      <c r="H87" s="106"/>
    </row>
    <row r="88" spans="1:8" x14ac:dyDescent="0.35">
      <c r="A88" s="12"/>
      <c r="B88" s="10"/>
      <c r="C88" s="12"/>
      <c r="D88" s="10"/>
      <c r="E88" s="10"/>
      <c r="F88" s="10"/>
      <c r="G88" s="96"/>
      <c r="H88" s="106"/>
    </row>
    <row r="89" spans="1:8" ht="34.5" x14ac:dyDescent="0.35">
      <c r="A89" s="12">
        <v>1.34</v>
      </c>
      <c r="B89" s="9"/>
      <c r="C89" s="8"/>
      <c r="D89" s="10" t="s">
        <v>119</v>
      </c>
      <c r="E89" s="12" t="s">
        <v>59</v>
      </c>
      <c r="F89" s="12">
        <v>1</v>
      </c>
      <c r="G89" s="96"/>
      <c r="H89" s="106">
        <f t="shared" si="1"/>
        <v>0</v>
      </c>
    </row>
    <row r="90" spans="1:8" x14ac:dyDescent="0.35">
      <c r="A90" s="12"/>
      <c r="B90" s="9"/>
      <c r="C90" s="8"/>
      <c r="D90" s="10"/>
      <c r="E90" s="12"/>
      <c r="F90" s="12"/>
      <c r="G90" s="96"/>
      <c r="H90" s="106"/>
    </row>
    <row r="91" spans="1:8" x14ac:dyDescent="0.35">
      <c r="A91" s="12">
        <v>1.35</v>
      </c>
      <c r="B91" s="10"/>
      <c r="C91" s="12"/>
      <c r="D91" s="10" t="s">
        <v>60</v>
      </c>
      <c r="E91" s="12" t="s">
        <v>59</v>
      </c>
      <c r="F91" s="12">
        <v>1</v>
      </c>
      <c r="G91" s="96"/>
      <c r="H91" s="106">
        <f t="shared" si="1"/>
        <v>0</v>
      </c>
    </row>
    <row r="92" spans="1:8" x14ac:dyDescent="0.35">
      <c r="A92" s="12"/>
      <c r="B92" s="10"/>
      <c r="C92" s="12"/>
      <c r="D92" s="10"/>
      <c r="E92" s="10"/>
      <c r="F92" s="10"/>
      <c r="G92" s="96"/>
      <c r="H92" s="106"/>
    </row>
    <row r="93" spans="1:8" x14ac:dyDescent="0.35">
      <c r="A93" s="12"/>
      <c r="B93" s="10"/>
      <c r="C93" s="8">
        <v>8.8000000000000007</v>
      </c>
      <c r="D93" s="9" t="s">
        <v>61</v>
      </c>
      <c r="E93" s="12"/>
      <c r="F93" s="12"/>
      <c r="G93" s="56"/>
      <c r="H93" s="106"/>
    </row>
    <row r="94" spans="1:8" x14ac:dyDescent="0.35">
      <c r="A94" s="12"/>
      <c r="B94" s="10"/>
      <c r="C94" s="12"/>
      <c r="D94" s="22" t="s">
        <v>62</v>
      </c>
      <c r="E94" s="10"/>
      <c r="F94" s="10"/>
      <c r="G94" s="96"/>
      <c r="H94" s="106"/>
    </row>
    <row r="95" spans="1:8" x14ac:dyDescent="0.35">
      <c r="A95" s="12"/>
      <c r="B95" s="10"/>
      <c r="C95" s="12"/>
      <c r="D95" s="10"/>
      <c r="E95" s="10"/>
      <c r="F95" s="10"/>
      <c r="G95" s="96"/>
      <c r="H95" s="106"/>
    </row>
    <row r="96" spans="1:8" ht="23" x14ac:dyDescent="0.35">
      <c r="A96" s="12">
        <v>1.36</v>
      </c>
      <c r="B96" s="10"/>
      <c r="C96" s="12" t="s">
        <v>63</v>
      </c>
      <c r="D96" s="10" t="s">
        <v>64</v>
      </c>
      <c r="E96" s="12" t="s">
        <v>14</v>
      </c>
      <c r="F96" s="12">
        <v>1</v>
      </c>
      <c r="G96" s="56"/>
      <c r="H96" s="106">
        <f t="shared" si="1"/>
        <v>0</v>
      </c>
    </row>
    <row r="97" spans="1:8" x14ac:dyDescent="0.35">
      <c r="A97" s="12"/>
      <c r="B97" s="10"/>
      <c r="C97" s="12"/>
      <c r="D97" s="10"/>
      <c r="E97" s="10"/>
      <c r="F97" s="10"/>
      <c r="G97" s="96"/>
      <c r="H97" s="106"/>
    </row>
    <row r="98" spans="1:8" x14ac:dyDescent="0.35">
      <c r="A98" s="12"/>
      <c r="B98" s="10"/>
      <c r="C98" s="8">
        <v>8.6999999999999993</v>
      </c>
      <c r="D98" s="23" t="s">
        <v>65</v>
      </c>
      <c r="E98" s="12"/>
      <c r="F98" s="12"/>
      <c r="G98" s="96"/>
      <c r="H98" s="106"/>
    </row>
    <row r="99" spans="1:8" x14ac:dyDescent="0.35">
      <c r="A99" s="12"/>
      <c r="B99" s="10"/>
      <c r="C99" s="12"/>
      <c r="D99" s="10"/>
      <c r="E99" s="10"/>
      <c r="F99" s="10"/>
      <c r="G99" s="96"/>
      <c r="H99" s="106"/>
    </row>
    <row r="100" spans="1:8" x14ac:dyDescent="0.35">
      <c r="A100" s="15">
        <v>1.37</v>
      </c>
      <c r="B100" s="10"/>
      <c r="C100" s="12"/>
      <c r="D100" s="10" t="s">
        <v>66</v>
      </c>
      <c r="E100" s="12" t="s">
        <v>67</v>
      </c>
      <c r="F100" s="12">
        <v>4698</v>
      </c>
      <c r="G100" s="96"/>
      <c r="H100" s="106">
        <f t="shared" si="1"/>
        <v>0</v>
      </c>
    </row>
    <row r="101" spans="1:8" x14ac:dyDescent="0.35">
      <c r="A101" s="12"/>
      <c r="B101" s="10"/>
      <c r="C101" s="12"/>
      <c r="D101" s="10"/>
      <c r="E101" s="10"/>
      <c r="F101" s="10"/>
      <c r="G101" s="96"/>
      <c r="H101" s="106"/>
    </row>
    <row r="102" spans="1:8" x14ac:dyDescent="0.35">
      <c r="A102" s="15">
        <v>1.38</v>
      </c>
      <c r="B102" s="10"/>
      <c r="C102" s="12"/>
      <c r="D102" s="10" t="s">
        <v>68</v>
      </c>
      <c r="E102" s="12" t="s">
        <v>67</v>
      </c>
      <c r="F102" s="12">
        <v>4698</v>
      </c>
      <c r="G102" s="96"/>
      <c r="H102" s="106">
        <f t="shared" si="1"/>
        <v>0</v>
      </c>
    </row>
    <row r="103" spans="1:8" x14ac:dyDescent="0.35">
      <c r="A103" s="12"/>
      <c r="B103" s="10"/>
      <c r="C103" s="12"/>
      <c r="D103" s="10"/>
      <c r="E103" s="10"/>
      <c r="F103" s="10"/>
      <c r="G103" s="96"/>
      <c r="H103" s="106"/>
    </row>
    <row r="104" spans="1:8" x14ac:dyDescent="0.35">
      <c r="A104" s="15">
        <v>1.39</v>
      </c>
      <c r="B104" s="9"/>
      <c r="C104" s="8"/>
      <c r="D104" s="10" t="s">
        <v>69</v>
      </c>
      <c r="E104" s="12" t="s">
        <v>67</v>
      </c>
      <c r="F104" s="12">
        <v>4698</v>
      </c>
      <c r="G104" s="96"/>
      <c r="H104" s="106">
        <f t="shared" si="1"/>
        <v>0</v>
      </c>
    </row>
    <row r="105" spans="1:8" x14ac:dyDescent="0.35">
      <c r="A105" s="12"/>
      <c r="B105" s="10"/>
      <c r="C105" s="12"/>
      <c r="D105" s="10"/>
      <c r="E105" s="10"/>
      <c r="F105" s="10"/>
      <c r="G105" s="96"/>
      <c r="H105" s="106"/>
    </row>
    <row r="106" spans="1:8" ht="14.5" customHeight="1" x14ac:dyDescent="0.35">
      <c r="A106" s="204" t="s">
        <v>116</v>
      </c>
      <c r="B106" s="205"/>
      <c r="C106" s="205"/>
      <c r="D106" s="205"/>
      <c r="E106" s="205"/>
      <c r="F106" s="205"/>
      <c r="G106" s="206"/>
      <c r="H106" s="107">
        <f>SUM(H6:H105)</f>
        <v>0</v>
      </c>
    </row>
    <row r="107" spans="1:8" x14ac:dyDescent="0.35">
      <c r="A107" s="170"/>
      <c r="B107" s="50"/>
      <c r="C107" s="171"/>
      <c r="D107" s="50"/>
      <c r="E107" s="50"/>
      <c r="F107" s="50"/>
      <c r="G107" s="50"/>
      <c r="H107" s="51"/>
    </row>
    <row r="108" spans="1:8" x14ac:dyDescent="0.35">
      <c r="A108" s="179" t="s">
        <v>70</v>
      </c>
      <c r="B108" s="180"/>
      <c r="C108" s="180"/>
      <c r="D108" s="180"/>
      <c r="E108" s="50"/>
      <c r="F108" s="50"/>
      <c r="G108" s="50"/>
      <c r="H108" s="51"/>
    </row>
    <row r="109" spans="1:8" x14ac:dyDescent="0.35">
      <c r="A109" s="181" t="s">
        <v>1</v>
      </c>
      <c r="B109" s="219" t="s">
        <v>3</v>
      </c>
      <c r="C109" s="220"/>
      <c r="D109" s="217" t="s">
        <v>4</v>
      </c>
      <c r="E109" s="217" t="s">
        <v>5</v>
      </c>
      <c r="F109" s="218" t="s">
        <v>71</v>
      </c>
      <c r="G109" s="185" t="s">
        <v>7</v>
      </c>
      <c r="H109" s="185" t="s">
        <v>8</v>
      </c>
    </row>
    <row r="110" spans="1:8" x14ac:dyDescent="0.35">
      <c r="A110" s="182"/>
      <c r="B110" s="221"/>
      <c r="C110" s="222"/>
      <c r="D110" s="194"/>
      <c r="E110" s="194"/>
      <c r="F110" s="196"/>
      <c r="G110" s="186"/>
      <c r="H110" s="186"/>
    </row>
    <row r="111" spans="1:8" x14ac:dyDescent="0.35">
      <c r="A111" s="8">
        <v>2</v>
      </c>
      <c r="B111" s="227"/>
      <c r="C111" s="228"/>
      <c r="D111" s="92" t="s">
        <v>70</v>
      </c>
      <c r="E111" s="28"/>
      <c r="F111" s="29"/>
      <c r="G111" s="15"/>
      <c r="H111" s="30"/>
    </row>
    <row r="112" spans="1:8" x14ac:dyDescent="0.35">
      <c r="A112" s="8"/>
      <c r="B112" s="229"/>
      <c r="C112" s="230"/>
      <c r="D112" s="92"/>
      <c r="E112" s="28"/>
      <c r="F112" s="29"/>
      <c r="G112" s="15"/>
      <c r="H112" s="17"/>
    </row>
    <row r="113" spans="1:8" x14ac:dyDescent="0.35">
      <c r="A113" s="8"/>
      <c r="B113" s="229"/>
      <c r="C113" s="230"/>
      <c r="D113" s="92" t="s">
        <v>72</v>
      </c>
      <c r="E113" s="28"/>
      <c r="F113" s="29"/>
      <c r="G113" s="15"/>
      <c r="H113" s="17"/>
    </row>
    <row r="114" spans="1:8" x14ac:dyDescent="0.35">
      <c r="A114" s="8"/>
      <c r="B114" s="229"/>
      <c r="C114" s="230"/>
      <c r="D114" s="92"/>
      <c r="E114" s="28"/>
      <c r="F114" s="29"/>
      <c r="G114" s="15"/>
      <c r="H114" s="17"/>
    </row>
    <row r="115" spans="1:8" x14ac:dyDescent="0.35">
      <c r="A115" s="8"/>
      <c r="B115" s="229"/>
      <c r="C115" s="230"/>
      <c r="D115" s="94" t="s">
        <v>73</v>
      </c>
      <c r="E115" s="28"/>
      <c r="F115" s="29"/>
      <c r="G115" s="15"/>
      <c r="H115" s="17"/>
    </row>
    <row r="116" spans="1:8" x14ac:dyDescent="0.35">
      <c r="A116" s="8"/>
      <c r="B116" s="229"/>
      <c r="C116" s="230"/>
      <c r="D116" s="94"/>
      <c r="E116" s="28"/>
      <c r="F116" s="29"/>
      <c r="G116" s="15"/>
      <c r="H116" s="17"/>
    </row>
    <row r="117" spans="1:8" ht="57.5" x14ac:dyDescent="0.35">
      <c r="A117" s="8"/>
      <c r="B117" s="229"/>
      <c r="C117" s="230"/>
      <c r="D117" s="24" t="s">
        <v>74</v>
      </c>
      <c r="E117" s="28"/>
      <c r="F117" s="29"/>
      <c r="G117" s="15"/>
      <c r="H117" s="17"/>
    </row>
    <row r="118" spans="1:8" x14ac:dyDescent="0.35">
      <c r="A118" s="8"/>
      <c r="B118" s="229"/>
      <c r="C118" s="230"/>
      <c r="D118" s="24"/>
      <c r="E118" s="28"/>
      <c r="F118" s="29"/>
      <c r="G118" s="15"/>
      <c r="H118" s="17"/>
    </row>
    <row r="119" spans="1:8" x14ac:dyDescent="0.35">
      <c r="A119" s="8"/>
      <c r="B119" s="229"/>
      <c r="C119" s="230"/>
      <c r="D119" s="94" t="s">
        <v>75</v>
      </c>
      <c r="E119" s="28"/>
      <c r="F119" s="29"/>
      <c r="G119" s="15"/>
      <c r="H119" s="17"/>
    </row>
    <row r="120" spans="1:8" x14ac:dyDescent="0.35">
      <c r="A120" s="8"/>
      <c r="B120" s="229"/>
      <c r="C120" s="230"/>
      <c r="D120" s="94"/>
      <c r="E120" s="28"/>
      <c r="F120" s="29"/>
      <c r="G120" s="15"/>
      <c r="H120" s="17"/>
    </row>
    <row r="121" spans="1:8" ht="57.5" x14ac:dyDescent="0.35">
      <c r="A121" s="8"/>
      <c r="B121" s="229"/>
      <c r="C121" s="230"/>
      <c r="D121" s="24" t="s">
        <v>76</v>
      </c>
      <c r="E121" s="28"/>
      <c r="F121" s="29"/>
      <c r="G121" s="15"/>
      <c r="H121" s="17"/>
    </row>
    <row r="122" spans="1:8" x14ac:dyDescent="0.35">
      <c r="A122" s="8"/>
      <c r="B122" s="229"/>
      <c r="C122" s="230"/>
      <c r="D122" s="24"/>
      <c r="E122" s="28"/>
      <c r="F122" s="29"/>
      <c r="G122" s="15"/>
      <c r="H122" s="17"/>
    </row>
    <row r="123" spans="1:8" x14ac:dyDescent="0.35">
      <c r="A123" s="8"/>
      <c r="B123" s="229"/>
      <c r="C123" s="230"/>
      <c r="D123" s="94" t="s">
        <v>77</v>
      </c>
      <c r="E123" s="28"/>
      <c r="F123" s="29"/>
      <c r="G123" s="15"/>
      <c r="H123" s="17"/>
    </row>
    <row r="124" spans="1:8" x14ac:dyDescent="0.35">
      <c r="A124" s="8"/>
      <c r="B124" s="229"/>
      <c r="C124" s="230"/>
      <c r="D124" s="94"/>
      <c r="E124" s="28"/>
      <c r="F124" s="29"/>
      <c r="G124" s="15"/>
      <c r="H124" s="17"/>
    </row>
    <row r="125" spans="1:8" ht="46" x14ac:dyDescent="0.35">
      <c r="A125" s="12"/>
      <c r="B125" s="229"/>
      <c r="C125" s="230"/>
      <c r="D125" s="24" t="s">
        <v>78</v>
      </c>
      <c r="E125" s="24"/>
      <c r="F125" s="29"/>
      <c r="G125" s="15"/>
      <c r="H125" s="17"/>
    </row>
    <row r="126" spans="1:8" x14ac:dyDescent="0.35">
      <c r="A126" s="12"/>
      <c r="B126" s="229"/>
      <c r="C126" s="230"/>
      <c r="D126" s="24"/>
      <c r="E126" s="24"/>
      <c r="F126" s="29"/>
      <c r="G126" s="15"/>
      <c r="H126" s="17"/>
    </row>
    <row r="127" spans="1:8" x14ac:dyDescent="0.35">
      <c r="A127" s="12"/>
      <c r="B127" s="229"/>
      <c r="C127" s="230"/>
      <c r="D127" s="95" t="s">
        <v>79</v>
      </c>
      <c r="E127" s="28"/>
      <c r="F127" s="29"/>
      <c r="G127" s="15"/>
      <c r="H127" s="17"/>
    </row>
    <row r="128" spans="1:8" x14ac:dyDescent="0.35">
      <c r="A128" s="15"/>
      <c r="B128" s="229"/>
      <c r="C128" s="230"/>
      <c r="D128" s="24"/>
      <c r="E128" s="24"/>
      <c r="F128" s="29"/>
      <c r="G128" s="15"/>
      <c r="H128" s="17"/>
    </row>
    <row r="129" spans="1:8" x14ac:dyDescent="0.35">
      <c r="A129" s="15">
        <v>2.0099999999999998</v>
      </c>
      <c r="B129" s="229"/>
      <c r="C129" s="230"/>
      <c r="D129" s="10" t="s">
        <v>82</v>
      </c>
      <c r="E129" s="86" t="s">
        <v>55</v>
      </c>
      <c r="F129" s="26">
        <v>338</v>
      </c>
      <c r="G129" s="15"/>
      <c r="H129" s="106">
        <f t="shared" ref="H129:H142" si="2">F129*G129</f>
        <v>0</v>
      </c>
    </row>
    <row r="130" spans="1:8" x14ac:dyDescent="0.35">
      <c r="A130" s="84"/>
      <c r="B130" s="229"/>
      <c r="C130" s="230"/>
      <c r="D130" s="24"/>
      <c r="E130" s="24"/>
      <c r="F130" s="26"/>
      <c r="G130" s="15"/>
      <c r="H130" s="106"/>
    </row>
    <row r="131" spans="1:8" ht="23" x14ac:dyDescent="0.35">
      <c r="A131" s="15">
        <v>2.02</v>
      </c>
      <c r="B131" s="229"/>
      <c r="C131" s="230"/>
      <c r="D131" s="10" t="s">
        <v>84</v>
      </c>
      <c r="E131" s="12" t="s">
        <v>85</v>
      </c>
      <c r="F131" s="26">
        <v>15</v>
      </c>
      <c r="G131" s="15"/>
      <c r="H131" s="106">
        <f t="shared" si="2"/>
        <v>0</v>
      </c>
    </row>
    <row r="132" spans="1:8" x14ac:dyDescent="0.35">
      <c r="A132" s="84"/>
      <c r="B132" s="229"/>
      <c r="C132" s="230"/>
      <c r="D132" s="24"/>
      <c r="E132" s="24"/>
      <c r="F132" s="26"/>
      <c r="G132" s="15"/>
      <c r="H132" s="106"/>
    </row>
    <row r="133" spans="1:8" ht="23" x14ac:dyDescent="0.35">
      <c r="A133" s="15">
        <v>2.0299999999999998</v>
      </c>
      <c r="B133" s="229"/>
      <c r="C133" s="230"/>
      <c r="D133" s="93" t="s">
        <v>87</v>
      </c>
      <c r="E133" s="12" t="s">
        <v>85</v>
      </c>
      <c r="F133" s="26">
        <v>18</v>
      </c>
      <c r="G133" s="15"/>
      <c r="H133" s="106">
        <f t="shared" si="2"/>
        <v>0</v>
      </c>
    </row>
    <row r="134" spans="1:8" x14ac:dyDescent="0.35">
      <c r="A134" s="15"/>
      <c r="B134" s="229"/>
      <c r="C134" s="230"/>
      <c r="D134" s="24"/>
      <c r="E134" s="24"/>
      <c r="F134" s="26"/>
      <c r="G134" s="15"/>
      <c r="H134" s="106"/>
    </row>
    <row r="135" spans="1:8" ht="23" x14ac:dyDescent="0.35">
      <c r="A135" s="15">
        <v>2.04</v>
      </c>
      <c r="B135" s="229"/>
      <c r="C135" s="230"/>
      <c r="D135" s="24" t="s">
        <v>88</v>
      </c>
      <c r="E135" s="32" t="s">
        <v>55</v>
      </c>
      <c r="F135" s="26">
        <v>30</v>
      </c>
      <c r="G135" s="15"/>
      <c r="H135" s="106">
        <f t="shared" si="2"/>
        <v>0</v>
      </c>
    </row>
    <row r="136" spans="1:8" x14ac:dyDescent="0.35">
      <c r="A136" s="15"/>
      <c r="B136" s="229"/>
      <c r="C136" s="230"/>
      <c r="D136" s="24"/>
      <c r="E136" s="28"/>
      <c r="F136" s="26"/>
      <c r="G136" s="15"/>
      <c r="H136" s="106"/>
    </row>
    <row r="137" spans="1:8" x14ac:dyDescent="0.35">
      <c r="A137" s="15"/>
      <c r="B137" s="229"/>
      <c r="C137" s="230"/>
      <c r="D137" s="95" t="s">
        <v>89</v>
      </c>
      <c r="E137" s="32"/>
      <c r="F137" s="26"/>
      <c r="G137" s="15"/>
      <c r="H137" s="106"/>
    </row>
    <row r="138" spans="1:8" ht="46" x14ac:dyDescent="0.35">
      <c r="A138" s="15">
        <v>2.0499999999999998</v>
      </c>
      <c r="B138" s="229"/>
      <c r="C138" s="230"/>
      <c r="D138" s="24" t="s">
        <v>90</v>
      </c>
      <c r="E138" s="32" t="s">
        <v>59</v>
      </c>
      <c r="F138" s="26">
        <v>1</v>
      </c>
      <c r="G138" s="15"/>
      <c r="H138" s="106">
        <f t="shared" si="2"/>
        <v>0</v>
      </c>
    </row>
    <row r="139" spans="1:8" x14ac:dyDescent="0.35">
      <c r="A139" s="15"/>
      <c r="B139" s="229"/>
      <c r="C139" s="230"/>
      <c r="D139" s="24"/>
      <c r="E139" s="28"/>
      <c r="F139" s="26"/>
      <c r="G139" s="15"/>
      <c r="H139" s="106"/>
    </row>
    <row r="140" spans="1:8" x14ac:dyDescent="0.35">
      <c r="A140" s="15">
        <v>2.06</v>
      </c>
      <c r="B140" s="229"/>
      <c r="C140" s="230"/>
      <c r="D140" s="24" t="s">
        <v>92</v>
      </c>
      <c r="E140" s="32" t="s">
        <v>55</v>
      </c>
      <c r="F140" s="26">
        <v>2814</v>
      </c>
      <c r="G140" s="15"/>
      <c r="H140" s="106">
        <f t="shared" si="2"/>
        <v>0</v>
      </c>
    </row>
    <row r="141" spans="1:8" x14ac:dyDescent="0.35">
      <c r="A141" s="15"/>
      <c r="B141" s="229"/>
      <c r="C141" s="230"/>
      <c r="D141" s="24"/>
      <c r="E141" s="28"/>
      <c r="F141" s="26"/>
      <c r="G141" s="15"/>
      <c r="H141" s="106"/>
    </row>
    <row r="142" spans="1:8" x14ac:dyDescent="0.35">
      <c r="A142" s="15">
        <v>2.0699999999999998</v>
      </c>
      <c r="B142" s="229"/>
      <c r="C142" s="230"/>
      <c r="D142" s="24" t="s">
        <v>94</v>
      </c>
      <c r="E142" s="32" t="s">
        <v>55</v>
      </c>
      <c r="F142" s="26">
        <v>64</v>
      </c>
      <c r="G142" s="15"/>
      <c r="H142" s="106">
        <f t="shared" si="2"/>
        <v>0</v>
      </c>
    </row>
    <row r="143" spans="1:8" x14ac:dyDescent="0.35">
      <c r="A143" s="12"/>
      <c r="B143" s="229"/>
      <c r="C143" s="230"/>
      <c r="D143" s="83"/>
      <c r="E143" s="83"/>
      <c r="F143" s="83"/>
      <c r="G143" s="172"/>
      <c r="H143" s="106"/>
    </row>
    <row r="144" spans="1:8" x14ac:dyDescent="0.35">
      <c r="A144" s="198" t="s">
        <v>115</v>
      </c>
      <c r="B144" s="199"/>
      <c r="C144" s="199"/>
      <c r="D144" s="199"/>
      <c r="E144" s="199"/>
      <c r="F144" s="200"/>
      <c r="G144" s="162"/>
      <c r="H144" s="107">
        <f>SUM(H111:H143)</f>
        <v>0</v>
      </c>
    </row>
    <row r="145" spans="1:8" x14ac:dyDescent="0.35">
      <c r="A145" s="170"/>
      <c r="B145" s="50"/>
      <c r="C145" s="171"/>
      <c r="D145" s="50"/>
      <c r="E145" s="50"/>
      <c r="F145" s="50"/>
      <c r="G145" s="50"/>
      <c r="H145" s="51"/>
    </row>
    <row r="146" spans="1:8" x14ac:dyDescent="0.35">
      <c r="A146" s="170"/>
      <c r="B146" s="50"/>
      <c r="C146" s="171"/>
      <c r="D146" s="50"/>
      <c r="E146" s="50"/>
      <c r="F146" s="50"/>
      <c r="G146" s="50"/>
      <c r="H146" s="51"/>
    </row>
    <row r="147" spans="1:8" x14ac:dyDescent="0.35">
      <c r="A147" s="181" t="s">
        <v>1</v>
      </c>
      <c r="B147" s="219" t="s">
        <v>3</v>
      </c>
      <c r="C147" s="220"/>
      <c r="D147" s="213" t="s">
        <v>4</v>
      </c>
      <c r="E147" s="181" t="s">
        <v>5</v>
      </c>
      <c r="F147" s="181" t="s">
        <v>71</v>
      </c>
      <c r="G147" s="181" t="s">
        <v>7</v>
      </c>
      <c r="H147" s="181" t="s">
        <v>8</v>
      </c>
    </row>
    <row r="148" spans="1:8" x14ac:dyDescent="0.35">
      <c r="A148" s="182"/>
      <c r="B148" s="221"/>
      <c r="C148" s="222"/>
      <c r="D148" s="214"/>
      <c r="E148" s="182"/>
      <c r="F148" s="182"/>
      <c r="G148" s="182"/>
      <c r="H148" s="182"/>
    </row>
    <row r="149" spans="1:8" x14ac:dyDescent="0.35">
      <c r="A149" s="64">
        <v>3</v>
      </c>
      <c r="B149" s="227"/>
      <c r="C149" s="228"/>
      <c r="D149" s="78" t="s">
        <v>95</v>
      </c>
      <c r="E149" s="12"/>
      <c r="F149" s="12"/>
      <c r="G149" s="91"/>
      <c r="H149" s="14"/>
    </row>
    <row r="150" spans="1:8" x14ac:dyDescent="0.35">
      <c r="A150" s="34"/>
      <c r="B150" s="229"/>
      <c r="C150" s="230"/>
      <c r="D150" s="79"/>
      <c r="E150" s="12"/>
      <c r="F150" s="12"/>
      <c r="G150" s="84"/>
      <c r="H150" s="10"/>
    </row>
    <row r="151" spans="1:8" x14ac:dyDescent="0.35">
      <c r="A151" s="34"/>
      <c r="B151" s="229"/>
      <c r="C151" s="230"/>
      <c r="D151" s="80" t="s">
        <v>96</v>
      </c>
      <c r="E151" s="12"/>
      <c r="F151" s="12"/>
      <c r="G151" s="91"/>
      <c r="H151" s="14"/>
    </row>
    <row r="152" spans="1:8" ht="69" x14ac:dyDescent="0.35">
      <c r="A152" s="34"/>
      <c r="B152" s="229"/>
      <c r="C152" s="230"/>
      <c r="D152" s="79" t="s">
        <v>97</v>
      </c>
      <c r="E152" s="12"/>
      <c r="F152" s="12"/>
      <c r="G152" s="91"/>
      <c r="H152" s="14"/>
    </row>
    <row r="153" spans="1:8" x14ac:dyDescent="0.35">
      <c r="A153" s="34"/>
      <c r="B153" s="229"/>
      <c r="C153" s="230"/>
      <c r="D153" s="78"/>
      <c r="E153" s="12"/>
      <c r="F153" s="12"/>
      <c r="G153" s="84"/>
      <c r="H153" s="10"/>
    </row>
    <row r="154" spans="1:8" x14ac:dyDescent="0.35">
      <c r="A154" s="34"/>
      <c r="B154" s="229"/>
      <c r="C154" s="230"/>
      <c r="D154" s="80" t="s">
        <v>75</v>
      </c>
      <c r="E154" s="37"/>
      <c r="F154" s="38"/>
      <c r="G154" s="15"/>
      <c r="H154" s="173"/>
    </row>
    <row r="155" spans="1:8" ht="46" x14ac:dyDescent="0.35">
      <c r="A155" s="34"/>
      <c r="B155" s="229"/>
      <c r="C155" s="230"/>
      <c r="D155" s="79" t="s">
        <v>98</v>
      </c>
      <c r="E155" s="12"/>
      <c r="F155" s="38"/>
      <c r="G155" s="15"/>
      <c r="H155" s="10"/>
    </row>
    <row r="156" spans="1:8" x14ac:dyDescent="0.35">
      <c r="A156" s="34"/>
      <c r="B156" s="229"/>
      <c r="C156" s="230"/>
      <c r="D156" s="79"/>
      <c r="E156" s="12"/>
      <c r="F156" s="38"/>
      <c r="G156" s="15"/>
      <c r="H156" s="173"/>
    </row>
    <row r="157" spans="1:8" x14ac:dyDescent="0.35">
      <c r="A157" s="34"/>
      <c r="B157" s="229"/>
      <c r="C157" s="230"/>
      <c r="D157" s="80" t="s">
        <v>99</v>
      </c>
      <c r="E157" s="12"/>
      <c r="F157" s="38"/>
      <c r="G157" s="15"/>
      <c r="H157" s="16"/>
    </row>
    <row r="158" spans="1:8" ht="46" x14ac:dyDescent="0.35">
      <c r="A158" s="34"/>
      <c r="B158" s="229"/>
      <c r="C158" s="230"/>
      <c r="D158" s="79" t="s">
        <v>78</v>
      </c>
      <c r="E158" s="37"/>
      <c r="F158" s="38"/>
      <c r="G158" s="15"/>
      <c r="H158" s="173"/>
    </row>
    <row r="159" spans="1:8" x14ac:dyDescent="0.35">
      <c r="A159" s="34"/>
      <c r="B159" s="229"/>
      <c r="C159" s="230"/>
      <c r="D159" s="79"/>
      <c r="E159" s="12"/>
      <c r="F159" s="38"/>
      <c r="G159" s="15"/>
      <c r="H159" s="10"/>
    </row>
    <row r="160" spans="1:8" x14ac:dyDescent="0.35">
      <c r="A160" s="34"/>
      <c r="B160" s="229"/>
      <c r="C160" s="230"/>
      <c r="D160" s="81" t="s">
        <v>100</v>
      </c>
      <c r="E160" s="37"/>
      <c r="F160" s="38"/>
      <c r="G160" s="15"/>
      <c r="H160" s="173"/>
    </row>
    <row r="161" spans="1:8" x14ac:dyDescent="0.35">
      <c r="A161" s="34"/>
      <c r="B161" s="229"/>
      <c r="C161" s="230"/>
      <c r="D161" s="79"/>
      <c r="E161" s="37"/>
      <c r="F161" s="38"/>
      <c r="G161" s="15"/>
      <c r="H161" s="173"/>
    </row>
    <row r="162" spans="1:8" ht="29" x14ac:dyDescent="0.35">
      <c r="A162" s="34">
        <v>3.01</v>
      </c>
      <c r="B162" s="229"/>
      <c r="C162" s="230"/>
      <c r="D162" s="174" t="s">
        <v>84</v>
      </c>
      <c r="E162" s="37" t="s">
        <v>55</v>
      </c>
      <c r="F162" s="38">
        <v>15</v>
      </c>
      <c r="G162" s="15"/>
      <c r="H162" s="106">
        <f t="shared" ref="H162:H188" si="3">F162*G162</f>
        <v>0</v>
      </c>
    </row>
    <row r="163" spans="1:8" x14ac:dyDescent="0.35">
      <c r="A163" s="34"/>
      <c r="B163" s="229"/>
      <c r="C163" s="230"/>
      <c r="D163" s="79"/>
      <c r="E163" s="12"/>
      <c r="F163" s="38"/>
      <c r="G163" s="15"/>
      <c r="H163" s="106"/>
    </row>
    <row r="164" spans="1:8" ht="23" x14ac:dyDescent="0.35">
      <c r="A164" s="34">
        <v>3.02</v>
      </c>
      <c r="B164" s="229"/>
      <c r="C164" s="230"/>
      <c r="D164" s="79" t="s">
        <v>87</v>
      </c>
      <c r="E164" s="37" t="s">
        <v>55</v>
      </c>
      <c r="F164" s="39">
        <v>18</v>
      </c>
      <c r="G164" s="15"/>
      <c r="H164" s="106">
        <f t="shared" si="3"/>
        <v>0</v>
      </c>
    </row>
    <row r="165" spans="1:8" x14ac:dyDescent="0.35">
      <c r="A165" s="98"/>
      <c r="B165" s="229"/>
      <c r="C165" s="230"/>
      <c r="D165" s="80"/>
      <c r="E165" s="33"/>
      <c r="F165" s="39"/>
      <c r="G165" s="102"/>
      <c r="H165" s="106"/>
    </row>
    <row r="166" spans="1:8" ht="23" x14ac:dyDescent="0.35">
      <c r="A166" s="34">
        <v>3.03</v>
      </c>
      <c r="B166" s="229"/>
      <c r="C166" s="230"/>
      <c r="D166" s="79" t="s">
        <v>101</v>
      </c>
      <c r="E166" s="37" t="s">
        <v>55</v>
      </c>
      <c r="F166" s="38">
        <v>30</v>
      </c>
      <c r="G166" s="15"/>
      <c r="H166" s="106">
        <f t="shared" si="3"/>
        <v>0</v>
      </c>
    </row>
    <row r="167" spans="1:8" x14ac:dyDescent="0.35">
      <c r="A167" s="34"/>
      <c r="B167" s="229"/>
      <c r="C167" s="230"/>
      <c r="D167" s="79"/>
      <c r="E167" s="175"/>
      <c r="F167" s="38"/>
      <c r="G167" s="15"/>
      <c r="H167" s="106"/>
    </row>
    <row r="168" spans="1:8" x14ac:dyDescent="0.35">
      <c r="A168" s="34"/>
      <c r="B168" s="229"/>
      <c r="C168" s="230"/>
      <c r="D168" s="62" t="s">
        <v>91</v>
      </c>
      <c r="E168" s="27"/>
      <c r="F168" s="26"/>
      <c r="G168" s="15"/>
      <c r="H168" s="106"/>
    </row>
    <row r="169" spans="1:8" ht="23" x14ac:dyDescent="0.35">
      <c r="A169" s="34"/>
      <c r="B169" s="229"/>
      <c r="C169" s="230"/>
      <c r="D169" s="60" t="s">
        <v>102</v>
      </c>
      <c r="E169" s="37" t="s">
        <v>55</v>
      </c>
      <c r="F169" s="38">
        <v>2165</v>
      </c>
      <c r="G169" s="15"/>
      <c r="H169" s="106">
        <f t="shared" si="3"/>
        <v>0</v>
      </c>
    </row>
    <row r="170" spans="1:8" x14ac:dyDescent="0.35">
      <c r="A170" s="98"/>
      <c r="B170" s="229"/>
      <c r="C170" s="230"/>
      <c r="E170" s="33"/>
      <c r="F170" s="39"/>
      <c r="G170" s="102"/>
      <c r="H170" s="106"/>
    </row>
    <row r="171" spans="1:8" ht="23" x14ac:dyDescent="0.35">
      <c r="A171" s="34">
        <v>3.04</v>
      </c>
      <c r="B171" s="229"/>
      <c r="C171" s="230"/>
      <c r="D171" s="79" t="s">
        <v>103</v>
      </c>
      <c r="E171" s="37" t="s">
        <v>55</v>
      </c>
      <c r="F171" s="38">
        <v>2165</v>
      </c>
      <c r="G171" s="15"/>
      <c r="H171" s="106">
        <f t="shared" si="3"/>
        <v>0</v>
      </c>
    </row>
    <row r="172" spans="1:8" x14ac:dyDescent="0.35">
      <c r="A172" s="98"/>
      <c r="B172" s="229"/>
      <c r="C172" s="230"/>
      <c r="D172" s="82"/>
      <c r="E172" s="33"/>
      <c r="F172" s="39"/>
      <c r="G172" s="103"/>
      <c r="H172" s="106"/>
    </row>
    <row r="173" spans="1:8" ht="23" x14ac:dyDescent="0.35">
      <c r="A173" s="34">
        <v>3.05</v>
      </c>
      <c r="B173" s="229"/>
      <c r="C173" s="230"/>
      <c r="D173" s="79" t="s">
        <v>104</v>
      </c>
      <c r="E173" s="37" t="s">
        <v>55</v>
      </c>
      <c r="F173" s="38">
        <v>225</v>
      </c>
      <c r="G173" s="15"/>
      <c r="H173" s="106">
        <f t="shared" si="3"/>
        <v>0</v>
      </c>
    </row>
    <row r="174" spans="1:8" x14ac:dyDescent="0.35">
      <c r="A174" s="34"/>
      <c r="B174" s="229"/>
      <c r="C174" s="230"/>
      <c r="D174" s="79"/>
      <c r="E174" s="37"/>
      <c r="F174" s="38"/>
      <c r="G174" s="15"/>
      <c r="H174" s="106"/>
    </row>
    <row r="175" spans="1:8" x14ac:dyDescent="0.35">
      <c r="A175" s="34"/>
      <c r="B175" s="229"/>
      <c r="C175" s="230"/>
      <c r="D175" s="62" t="s">
        <v>105</v>
      </c>
      <c r="E175" s="37"/>
      <c r="F175" s="38"/>
      <c r="G175" s="15"/>
      <c r="H175" s="106"/>
    </row>
    <row r="176" spans="1:8" x14ac:dyDescent="0.35">
      <c r="A176" s="34">
        <v>3.06</v>
      </c>
      <c r="B176" s="229"/>
      <c r="C176" s="230"/>
      <c r="D176" s="79" t="s">
        <v>106</v>
      </c>
      <c r="E176" s="37" t="s">
        <v>55</v>
      </c>
      <c r="F176" s="38">
        <v>225</v>
      </c>
      <c r="G176" s="15"/>
      <c r="H176" s="106">
        <f t="shared" si="3"/>
        <v>0</v>
      </c>
    </row>
    <row r="177" spans="1:8" x14ac:dyDescent="0.35">
      <c r="A177" s="34"/>
      <c r="B177" s="229"/>
      <c r="C177" s="230"/>
      <c r="D177" s="79"/>
      <c r="E177" s="37"/>
      <c r="F177" s="38"/>
      <c r="G177" s="15"/>
      <c r="H177" s="106"/>
    </row>
    <row r="178" spans="1:8" x14ac:dyDescent="0.35">
      <c r="A178" s="34">
        <v>3.07</v>
      </c>
      <c r="B178" s="229"/>
      <c r="C178" s="230"/>
      <c r="D178" s="79" t="s">
        <v>107</v>
      </c>
      <c r="E178" s="37" t="s">
        <v>55</v>
      </c>
      <c r="F178" s="38">
        <v>250</v>
      </c>
      <c r="G178" s="15"/>
      <c r="H178" s="106">
        <f t="shared" si="3"/>
        <v>0</v>
      </c>
    </row>
    <row r="179" spans="1:8" x14ac:dyDescent="0.35">
      <c r="A179" s="34"/>
      <c r="B179" s="229"/>
      <c r="C179" s="230"/>
      <c r="D179" s="79"/>
      <c r="E179" s="37"/>
      <c r="F179" s="38"/>
      <c r="G179" s="15"/>
      <c r="H179" s="106"/>
    </row>
    <row r="180" spans="1:8" x14ac:dyDescent="0.35">
      <c r="A180" s="34">
        <v>3.08</v>
      </c>
      <c r="B180" s="229"/>
      <c r="C180" s="230"/>
      <c r="D180" s="79" t="s">
        <v>108</v>
      </c>
      <c r="E180" s="37" t="s">
        <v>55</v>
      </c>
      <c r="F180" s="38">
        <v>225</v>
      </c>
      <c r="G180" s="15"/>
      <c r="H180" s="106">
        <f t="shared" si="3"/>
        <v>0</v>
      </c>
    </row>
    <row r="181" spans="1:8" x14ac:dyDescent="0.35">
      <c r="A181" s="34"/>
      <c r="B181" s="229"/>
      <c r="C181" s="230"/>
      <c r="D181" s="79"/>
      <c r="E181" s="37"/>
      <c r="F181" s="38"/>
      <c r="G181" s="15"/>
      <c r="H181" s="106"/>
    </row>
    <row r="182" spans="1:8" x14ac:dyDescent="0.35">
      <c r="A182" s="34">
        <v>3.09</v>
      </c>
      <c r="B182" s="229"/>
      <c r="C182" s="230"/>
      <c r="D182" s="79" t="s">
        <v>109</v>
      </c>
      <c r="E182" s="37" t="s">
        <v>55</v>
      </c>
      <c r="F182" s="38">
        <v>0.75</v>
      </c>
      <c r="G182" s="15"/>
      <c r="H182" s="106">
        <f t="shared" si="3"/>
        <v>0</v>
      </c>
    </row>
    <row r="183" spans="1:8" x14ac:dyDescent="0.35">
      <c r="A183" s="34"/>
      <c r="B183" s="229"/>
      <c r="C183" s="230"/>
      <c r="D183" s="79"/>
      <c r="E183" s="37"/>
      <c r="F183" s="38"/>
      <c r="G183" s="15"/>
      <c r="H183" s="106"/>
    </row>
    <row r="184" spans="1:8" x14ac:dyDescent="0.35">
      <c r="A184" s="34"/>
      <c r="B184" s="229"/>
      <c r="C184" s="230"/>
      <c r="D184" s="62" t="s">
        <v>110</v>
      </c>
      <c r="E184" s="37"/>
      <c r="F184" s="38"/>
      <c r="G184" s="15"/>
      <c r="H184" s="106"/>
    </row>
    <row r="185" spans="1:8" x14ac:dyDescent="0.35">
      <c r="A185" s="34"/>
      <c r="B185" s="229"/>
      <c r="C185" s="230"/>
      <c r="D185" s="79"/>
      <c r="E185" s="37"/>
      <c r="F185" s="38"/>
      <c r="G185" s="15"/>
      <c r="H185" s="106"/>
    </row>
    <row r="186" spans="1:8" x14ac:dyDescent="0.35">
      <c r="A186" s="56">
        <v>3.1</v>
      </c>
      <c r="B186" s="229"/>
      <c r="C186" s="230"/>
      <c r="D186" s="79" t="s">
        <v>111</v>
      </c>
      <c r="E186" s="37" t="s">
        <v>113</v>
      </c>
      <c r="F186" s="38">
        <v>16</v>
      </c>
      <c r="G186" s="15"/>
      <c r="H186" s="106">
        <f t="shared" si="3"/>
        <v>0</v>
      </c>
    </row>
    <row r="187" spans="1:8" x14ac:dyDescent="0.35">
      <c r="A187" s="34"/>
      <c r="B187" s="229"/>
      <c r="C187" s="230"/>
      <c r="D187" s="79"/>
      <c r="E187" s="37"/>
      <c r="F187" s="38"/>
      <c r="G187" s="15"/>
      <c r="H187" s="106"/>
    </row>
    <row r="188" spans="1:8" x14ac:dyDescent="0.35">
      <c r="A188" s="34">
        <v>3.11</v>
      </c>
      <c r="B188" s="229"/>
      <c r="C188" s="230"/>
      <c r="D188" s="79" t="s">
        <v>112</v>
      </c>
      <c r="E188" s="37" t="s">
        <v>113</v>
      </c>
      <c r="F188" s="38">
        <v>16</v>
      </c>
      <c r="G188" s="15"/>
      <c r="H188" s="106">
        <f t="shared" si="3"/>
        <v>0</v>
      </c>
    </row>
    <row r="189" spans="1:8" x14ac:dyDescent="0.35">
      <c r="A189" s="34"/>
      <c r="B189" s="229"/>
      <c r="C189" s="230"/>
      <c r="D189" s="47"/>
      <c r="E189" s="37"/>
      <c r="F189" s="38"/>
      <c r="G189" s="15"/>
      <c r="H189" s="106"/>
    </row>
    <row r="190" spans="1:8" x14ac:dyDescent="0.35">
      <c r="A190" s="198" t="s">
        <v>121</v>
      </c>
      <c r="B190" s="199"/>
      <c r="C190" s="199"/>
      <c r="D190" s="199"/>
      <c r="E190" s="199"/>
      <c r="F190" s="199"/>
      <c r="G190" s="200"/>
      <c r="H190" s="107">
        <f>SUM(H149:H189)</f>
        <v>0</v>
      </c>
    </row>
    <row r="191" spans="1:8" x14ac:dyDescent="0.35">
      <c r="A191" s="201" t="s">
        <v>125</v>
      </c>
      <c r="B191" s="202"/>
      <c r="C191" s="202"/>
      <c r="D191" s="202"/>
      <c r="E191" s="202"/>
      <c r="F191" s="202"/>
      <c r="G191" s="203"/>
      <c r="H191" s="107">
        <f>H106+H144+H190</f>
        <v>0</v>
      </c>
    </row>
  </sheetData>
  <mergeCells count="30">
    <mergeCell ref="A106:G106"/>
    <mergeCell ref="A108:D108"/>
    <mergeCell ref="G4:G5"/>
    <mergeCell ref="H4:H5"/>
    <mergeCell ref="A3:E3"/>
    <mergeCell ref="A4:A5"/>
    <mergeCell ref="B4:B5"/>
    <mergeCell ref="C4:C5"/>
    <mergeCell ref="D4:D5"/>
    <mergeCell ref="E4:E5"/>
    <mergeCell ref="F4:F5"/>
    <mergeCell ref="F109:F110"/>
    <mergeCell ref="G109:G110"/>
    <mergeCell ref="H109:H110"/>
    <mergeCell ref="A144:F144"/>
    <mergeCell ref="A109:A110"/>
    <mergeCell ref="B109:C110"/>
    <mergeCell ref="B111:C143"/>
    <mergeCell ref="D109:D110"/>
    <mergeCell ref="E109:E110"/>
    <mergeCell ref="H147:H148"/>
    <mergeCell ref="D147:D148"/>
    <mergeCell ref="E147:E148"/>
    <mergeCell ref="F147:F148"/>
    <mergeCell ref="B147:C148"/>
    <mergeCell ref="B149:C189"/>
    <mergeCell ref="A190:G190"/>
    <mergeCell ref="A191:G191"/>
    <mergeCell ref="A147:A148"/>
    <mergeCell ref="G147:G1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D8C03-31CA-443A-B02B-2A0F3176BC78}">
  <dimension ref="A1:O191"/>
  <sheetViews>
    <sheetView topLeftCell="F1" workbookViewId="0">
      <selection activeCell="O14" sqref="O14"/>
    </sheetView>
  </sheetViews>
  <sheetFormatPr defaultRowHeight="14.5" x14ac:dyDescent="0.35"/>
  <cols>
    <col min="1" max="1" width="6.6328125" customWidth="1"/>
    <col min="2" max="2" width="2.6328125" customWidth="1"/>
    <col min="3" max="3" width="10.6328125" customWidth="1"/>
    <col min="4" max="4" width="62.6328125" customWidth="1"/>
    <col min="5" max="6" width="10.6328125" customWidth="1"/>
    <col min="7" max="7" width="14.6328125" customWidth="1"/>
    <col min="8" max="8" width="17.6328125" customWidth="1"/>
  </cols>
  <sheetData>
    <row r="1" spans="1:15" x14ac:dyDescent="0.35">
      <c r="A1" s="116" t="s">
        <v>127</v>
      </c>
    </row>
    <row r="3" spans="1:15" x14ac:dyDescent="0.35">
      <c r="A3" s="187" t="s">
        <v>0</v>
      </c>
      <c r="B3" s="188"/>
      <c r="C3" s="188"/>
      <c r="D3" s="188"/>
      <c r="E3" s="188"/>
      <c r="F3" s="7"/>
      <c r="G3" s="5"/>
      <c r="H3" s="6"/>
    </row>
    <row r="4" spans="1:15" x14ac:dyDescent="0.35">
      <c r="A4" s="181" t="s">
        <v>1</v>
      </c>
      <c r="B4" s="181" t="s">
        <v>2</v>
      </c>
      <c r="C4" s="181" t="s">
        <v>3</v>
      </c>
      <c r="D4" s="181" t="s">
        <v>4</v>
      </c>
      <c r="E4" s="181" t="s">
        <v>5</v>
      </c>
      <c r="F4" s="181" t="s">
        <v>6</v>
      </c>
      <c r="G4" s="183" t="s">
        <v>9</v>
      </c>
      <c r="H4" s="185" t="s">
        <v>8</v>
      </c>
    </row>
    <row r="5" spans="1:15" x14ac:dyDescent="0.35">
      <c r="A5" s="182"/>
      <c r="B5" s="182"/>
      <c r="C5" s="182"/>
      <c r="D5" s="182"/>
      <c r="E5" s="182"/>
      <c r="F5" s="182"/>
      <c r="G5" s="184"/>
      <c r="H5" s="186"/>
    </row>
    <row r="6" spans="1:15" ht="23" x14ac:dyDescent="0.35">
      <c r="A6" s="8">
        <v>1</v>
      </c>
      <c r="B6" s="9"/>
      <c r="C6" s="8" t="s">
        <v>10</v>
      </c>
      <c r="D6" s="9" t="s">
        <v>0</v>
      </c>
      <c r="E6" s="10"/>
      <c r="F6" s="10"/>
      <c r="G6" s="99"/>
      <c r="H6" s="11"/>
    </row>
    <row r="7" spans="1:15" x14ac:dyDescent="0.35">
      <c r="A7" s="12"/>
      <c r="B7" s="10"/>
      <c r="C7" s="12"/>
      <c r="D7" s="10"/>
      <c r="E7" s="10"/>
      <c r="F7" s="10"/>
      <c r="G7" s="99"/>
      <c r="H7" s="13"/>
    </row>
    <row r="8" spans="1:15" x14ac:dyDescent="0.35">
      <c r="A8" s="12"/>
      <c r="B8" s="9"/>
      <c r="C8" s="109">
        <v>8.3000000000000007</v>
      </c>
      <c r="D8" s="9" t="s">
        <v>11</v>
      </c>
      <c r="E8" s="12"/>
      <c r="F8" s="14"/>
      <c r="G8" s="99"/>
      <c r="H8" s="13"/>
    </row>
    <row r="9" spans="1:15" x14ac:dyDescent="0.35">
      <c r="A9" s="12"/>
      <c r="B9" s="10"/>
      <c r="C9" s="15"/>
      <c r="D9" s="10"/>
      <c r="E9" s="10"/>
      <c r="F9" s="10"/>
      <c r="G9" s="99"/>
      <c r="H9" s="13"/>
    </row>
    <row r="10" spans="1:15" x14ac:dyDescent="0.35">
      <c r="A10" s="15">
        <v>1.01</v>
      </c>
      <c r="B10" s="10"/>
      <c r="C10" s="15" t="s">
        <v>12</v>
      </c>
      <c r="D10" s="10" t="s">
        <v>13</v>
      </c>
      <c r="E10" s="12" t="s">
        <v>14</v>
      </c>
      <c r="F10" s="12">
        <v>1</v>
      </c>
      <c r="G10" s="104"/>
      <c r="H10" s="106">
        <f t="shared" ref="H10:H73" si="0">F10*G10</f>
        <v>0</v>
      </c>
    </row>
    <row r="11" spans="1:15" x14ac:dyDescent="0.35">
      <c r="A11" s="12"/>
      <c r="B11" s="10"/>
      <c r="C11" s="15"/>
      <c r="D11" s="10"/>
      <c r="E11" s="10"/>
      <c r="F11" s="10"/>
      <c r="G11" s="105"/>
      <c r="H11" s="106"/>
    </row>
    <row r="12" spans="1:15" x14ac:dyDescent="0.35">
      <c r="A12" s="12"/>
      <c r="B12" s="9"/>
      <c r="C12" s="111" t="s">
        <v>15</v>
      </c>
      <c r="D12" s="9" t="s">
        <v>16</v>
      </c>
      <c r="E12" s="12"/>
      <c r="F12" s="14"/>
      <c r="G12" s="105"/>
      <c r="H12" s="106"/>
    </row>
    <row r="13" spans="1:15" x14ac:dyDescent="0.35">
      <c r="A13" s="12"/>
      <c r="B13" s="9"/>
      <c r="C13" s="111"/>
      <c r="D13" s="9"/>
      <c r="E13" s="12"/>
      <c r="F13" s="14"/>
      <c r="G13" s="105"/>
      <c r="H13" s="106"/>
    </row>
    <row r="14" spans="1:15" x14ac:dyDescent="0.35">
      <c r="A14" s="12">
        <v>1.02</v>
      </c>
      <c r="B14" s="10"/>
      <c r="C14" s="15" t="s">
        <v>17</v>
      </c>
      <c r="D14" s="10" t="s">
        <v>18</v>
      </c>
      <c r="E14" s="12" t="s">
        <v>14</v>
      </c>
      <c r="F14" s="12">
        <v>1</v>
      </c>
      <c r="G14" s="100"/>
      <c r="H14" s="106">
        <f t="shared" si="0"/>
        <v>0</v>
      </c>
      <c r="O14" t="s">
        <v>137</v>
      </c>
    </row>
    <row r="15" spans="1:15" x14ac:dyDescent="0.35">
      <c r="A15" s="12"/>
      <c r="B15" s="10"/>
      <c r="C15" s="15"/>
      <c r="D15" s="10"/>
      <c r="E15" s="10"/>
      <c r="F15" s="10"/>
      <c r="G15" s="105"/>
      <c r="H15" s="106"/>
    </row>
    <row r="16" spans="1:15" x14ac:dyDescent="0.35">
      <c r="A16" s="12"/>
      <c r="B16" s="9"/>
      <c r="C16" s="111" t="s">
        <v>19</v>
      </c>
      <c r="D16" s="9" t="s">
        <v>20</v>
      </c>
      <c r="E16" s="12"/>
      <c r="F16" s="12"/>
      <c r="G16" s="99"/>
      <c r="H16" s="106"/>
    </row>
    <row r="17" spans="1:8" x14ac:dyDescent="0.35">
      <c r="A17" s="12"/>
      <c r="B17" s="10"/>
      <c r="C17" s="15"/>
      <c r="D17" s="10"/>
      <c r="E17" s="10"/>
      <c r="F17" s="10"/>
      <c r="G17" s="99"/>
      <c r="H17" s="106"/>
    </row>
    <row r="18" spans="1:8" x14ac:dyDescent="0.35">
      <c r="A18" s="12">
        <v>1.03</v>
      </c>
      <c r="B18" s="10"/>
      <c r="C18" s="15" t="s">
        <v>19</v>
      </c>
      <c r="D18" s="10" t="s">
        <v>21</v>
      </c>
      <c r="E18" s="12" t="s">
        <v>14</v>
      </c>
      <c r="F18" s="12">
        <v>1</v>
      </c>
      <c r="G18" s="100"/>
      <c r="H18" s="106">
        <f t="shared" si="0"/>
        <v>0</v>
      </c>
    </row>
    <row r="19" spans="1:8" x14ac:dyDescent="0.35">
      <c r="A19" s="12"/>
      <c r="B19" s="10"/>
      <c r="C19" s="15"/>
      <c r="D19" s="10"/>
      <c r="E19" s="10"/>
      <c r="F19" s="10"/>
      <c r="G19" s="99"/>
      <c r="H19" s="106"/>
    </row>
    <row r="20" spans="1:8" x14ac:dyDescent="0.35">
      <c r="A20" s="12">
        <v>1.04</v>
      </c>
      <c r="B20" s="10"/>
      <c r="C20" s="15" t="s">
        <v>19</v>
      </c>
      <c r="D20" s="10" t="s">
        <v>130</v>
      </c>
      <c r="E20" s="12" t="s">
        <v>14</v>
      </c>
      <c r="F20" s="12">
        <v>1</v>
      </c>
      <c r="G20" s="100"/>
      <c r="H20" s="106">
        <f t="shared" si="0"/>
        <v>0</v>
      </c>
    </row>
    <row r="21" spans="1:8" x14ac:dyDescent="0.35">
      <c r="A21" s="12"/>
      <c r="B21" s="10"/>
      <c r="C21" s="15"/>
      <c r="D21" s="10"/>
      <c r="E21" s="10"/>
      <c r="F21" s="10"/>
      <c r="G21" s="99"/>
      <c r="H21" s="106"/>
    </row>
    <row r="22" spans="1:8" x14ac:dyDescent="0.35">
      <c r="A22" s="12">
        <v>1.05</v>
      </c>
      <c r="B22" s="10"/>
      <c r="C22" s="15" t="s">
        <v>19</v>
      </c>
      <c r="D22" s="10" t="s">
        <v>23</v>
      </c>
      <c r="E22" s="12" t="s">
        <v>14</v>
      </c>
      <c r="F22" s="12">
        <v>1</v>
      </c>
      <c r="G22" s="100"/>
      <c r="H22" s="106">
        <f t="shared" si="0"/>
        <v>0</v>
      </c>
    </row>
    <row r="23" spans="1:8" x14ac:dyDescent="0.35">
      <c r="A23" s="12"/>
      <c r="B23" s="10"/>
      <c r="C23" s="15"/>
      <c r="D23" s="10"/>
      <c r="E23" s="10"/>
      <c r="F23" s="10"/>
      <c r="G23" s="99"/>
      <c r="H23" s="106"/>
    </row>
    <row r="24" spans="1:8" x14ac:dyDescent="0.35">
      <c r="A24" s="12">
        <v>1.06</v>
      </c>
      <c r="B24" s="10"/>
      <c r="C24" s="15" t="s">
        <v>19</v>
      </c>
      <c r="D24" s="10" t="s">
        <v>24</v>
      </c>
      <c r="E24" s="12" t="s">
        <v>14</v>
      </c>
      <c r="F24" s="12">
        <v>1</v>
      </c>
      <c r="G24" s="100"/>
      <c r="H24" s="106">
        <f t="shared" si="0"/>
        <v>0</v>
      </c>
    </row>
    <row r="25" spans="1:8" x14ac:dyDescent="0.35">
      <c r="A25" s="12"/>
      <c r="B25" s="10"/>
      <c r="C25" s="15"/>
      <c r="D25" s="10"/>
      <c r="E25" s="10"/>
      <c r="F25" s="10"/>
      <c r="G25" s="99"/>
      <c r="H25" s="106"/>
    </row>
    <row r="26" spans="1:8" x14ac:dyDescent="0.35">
      <c r="A26" s="12">
        <v>1.07</v>
      </c>
      <c r="B26" s="10"/>
      <c r="C26" s="15" t="s">
        <v>19</v>
      </c>
      <c r="D26" s="10" t="s">
        <v>25</v>
      </c>
      <c r="E26" s="12" t="s">
        <v>14</v>
      </c>
      <c r="F26" s="12">
        <v>1</v>
      </c>
      <c r="G26" s="100"/>
      <c r="H26" s="106">
        <f t="shared" si="0"/>
        <v>0</v>
      </c>
    </row>
    <row r="27" spans="1:8" x14ac:dyDescent="0.35">
      <c r="A27" s="12"/>
      <c r="B27" s="10"/>
      <c r="C27" s="15"/>
      <c r="D27" s="10"/>
      <c r="E27" s="10"/>
      <c r="F27" s="10"/>
      <c r="G27" s="99"/>
      <c r="H27" s="106"/>
    </row>
    <row r="28" spans="1:8" x14ac:dyDescent="0.35">
      <c r="A28" s="12">
        <v>1.08</v>
      </c>
      <c r="B28" s="10"/>
      <c r="C28" s="15" t="s">
        <v>19</v>
      </c>
      <c r="D28" s="10" t="s">
        <v>26</v>
      </c>
      <c r="E28" s="12" t="s">
        <v>14</v>
      </c>
      <c r="F28" s="12">
        <v>1</v>
      </c>
      <c r="G28" s="100"/>
      <c r="H28" s="106">
        <f t="shared" si="0"/>
        <v>0</v>
      </c>
    </row>
    <row r="29" spans="1:8" x14ac:dyDescent="0.35">
      <c r="A29" s="12"/>
      <c r="B29" s="10"/>
      <c r="C29" s="15"/>
      <c r="D29" s="10"/>
      <c r="E29" s="10"/>
      <c r="F29" s="10"/>
      <c r="G29" s="99"/>
      <c r="H29" s="106"/>
    </row>
    <row r="30" spans="1:8" x14ac:dyDescent="0.35">
      <c r="A30" s="15">
        <v>1.0900000000000001</v>
      </c>
      <c r="B30" s="10"/>
      <c r="C30" s="15" t="s">
        <v>19</v>
      </c>
      <c r="D30" s="10" t="s">
        <v>27</v>
      </c>
      <c r="E30" s="12" t="s">
        <v>14</v>
      </c>
      <c r="F30" s="12">
        <v>1</v>
      </c>
      <c r="G30" s="100"/>
      <c r="H30" s="106">
        <f t="shared" si="0"/>
        <v>0</v>
      </c>
    </row>
    <row r="31" spans="1:8" x14ac:dyDescent="0.35">
      <c r="A31" s="15"/>
      <c r="B31" s="10"/>
      <c r="C31" s="15"/>
      <c r="D31" s="10"/>
      <c r="E31" s="12"/>
      <c r="F31" s="12"/>
      <c r="G31" s="100"/>
      <c r="H31" s="106"/>
    </row>
    <row r="32" spans="1:8" x14ac:dyDescent="0.35">
      <c r="A32" s="15">
        <v>1.1000000000000001</v>
      </c>
      <c r="B32" s="10"/>
      <c r="C32" s="15"/>
      <c r="D32" s="10" t="s">
        <v>28</v>
      </c>
      <c r="E32" s="12" t="s">
        <v>14</v>
      </c>
      <c r="F32" s="12">
        <v>1</v>
      </c>
      <c r="G32" s="99"/>
      <c r="H32" s="106">
        <f t="shared" si="0"/>
        <v>0</v>
      </c>
    </row>
    <row r="33" spans="1:8" x14ac:dyDescent="0.35">
      <c r="A33" s="12"/>
      <c r="B33" s="10"/>
      <c r="C33" s="15"/>
      <c r="D33" s="10"/>
      <c r="E33" s="10"/>
      <c r="F33" s="12"/>
      <c r="G33" s="99"/>
      <c r="H33" s="106"/>
    </row>
    <row r="34" spans="1:8" x14ac:dyDescent="0.35">
      <c r="A34" s="12">
        <v>1.1100000000000001</v>
      </c>
      <c r="B34" s="10"/>
      <c r="C34" s="15"/>
      <c r="D34" s="10" t="s">
        <v>29</v>
      </c>
      <c r="E34" s="12" t="s">
        <v>30</v>
      </c>
      <c r="F34" s="12">
        <v>1</v>
      </c>
      <c r="G34" s="100"/>
      <c r="H34" s="106">
        <f t="shared" si="0"/>
        <v>0</v>
      </c>
    </row>
    <row r="35" spans="1:8" x14ac:dyDescent="0.35">
      <c r="A35" s="12"/>
      <c r="B35" s="10"/>
      <c r="C35" s="15"/>
      <c r="D35" s="10"/>
      <c r="E35" s="10"/>
      <c r="F35" s="10"/>
      <c r="G35" s="99"/>
      <c r="H35" s="106"/>
    </row>
    <row r="36" spans="1:8" x14ac:dyDescent="0.35">
      <c r="A36" s="12">
        <v>1.1200000000000001</v>
      </c>
      <c r="B36" s="10"/>
      <c r="C36" s="15" t="s">
        <v>131</v>
      </c>
      <c r="D36" s="10" t="s">
        <v>132</v>
      </c>
      <c r="E36" s="12" t="s">
        <v>14</v>
      </c>
      <c r="F36" s="12">
        <v>1</v>
      </c>
      <c r="G36" s="100"/>
      <c r="H36" s="106">
        <f t="shared" si="0"/>
        <v>0</v>
      </c>
    </row>
    <row r="37" spans="1:8" x14ac:dyDescent="0.35">
      <c r="A37" s="12"/>
      <c r="B37" s="10"/>
      <c r="C37" s="15"/>
      <c r="D37" s="10"/>
      <c r="E37" s="10"/>
      <c r="F37" s="10"/>
      <c r="G37" s="99"/>
      <c r="H37" s="106"/>
    </row>
    <row r="38" spans="1:8" ht="34.5" x14ac:dyDescent="0.35">
      <c r="A38" s="12">
        <v>1.1299999999999999</v>
      </c>
      <c r="B38" s="10"/>
      <c r="C38" s="15" t="s">
        <v>32</v>
      </c>
      <c r="D38" s="10" t="s">
        <v>33</v>
      </c>
      <c r="E38" s="12" t="s">
        <v>14</v>
      </c>
      <c r="F38" s="12">
        <v>1</v>
      </c>
      <c r="G38" s="100"/>
      <c r="H38" s="106">
        <f t="shared" si="0"/>
        <v>0</v>
      </c>
    </row>
    <row r="39" spans="1:8" x14ac:dyDescent="0.35">
      <c r="A39" s="12"/>
      <c r="B39" s="10"/>
      <c r="C39" s="15"/>
      <c r="D39" s="10"/>
      <c r="E39" s="10"/>
      <c r="F39" s="10"/>
      <c r="G39" s="99"/>
      <c r="H39" s="106"/>
    </row>
    <row r="40" spans="1:8" x14ac:dyDescent="0.35">
      <c r="A40" s="12"/>
      <c r="B40" s="9"/>
      <c r="C40" s="15" t="s">
        <v>34</v>
      </c>
      <c r="D40" s="9" t="s">
        <v>35</v>
      </c>
      <c r="E40" s="12"/>
      <c r="F40" s="14"/>
      <c r="G40" s="99"/>
      <c r="H40" s="106"/>
    </row>
    <row r="41" spans="1:8" x14ac:dyDescent="0.35">
      <c r="A41" s="12"/>
      <c r="B41" s="10"/>
      <c r="C41" s="15"/>
      <c r="D41" s="10"/>
      <c r="E41" s="10"/>
      <c r="F41" s="10"/>
      <c r="G41" s="99"/>
      <c r="H41" s="106"/>
    </row>
    <row r="42" spans="1:8" x14ac:dyDescent="0.35">
      <c r="A42" s="12">
        <v>1.1399999999999999</v>
      </c>
      <c r="B42" s="9"/>
      <c r="C42" s="111"/>
      <c r="D42" s="10" t="s">
        <v>36</v>
      </c>
      <c r="E42" s="12" t="s">
        <v>14</v>
      </c>
      <c r="F42" s="12">
        <v>1</v>
      </c>
      <c r="G42" s="99"/>
      <c r="H42" s="106">
        <f t="shared" si="0"/>
        <v>0</v>
      </c>
    </row>
    <row r="43" spans="1:8" x14ac:dyDescent="0.35">
      <c r="A43" s="12"/>
      <c r="B43" s="10"/>
      <c r="C43" s="15"/>
      <c r="D43" s="10"/>
      <c r="E43" s="10"/>
      <c r="F43" s="10"/>
      <c r="G43" s="99"/>
      <c r="H43" s="106"/>
    </row>
    <row r="44" spans="1:8" x14ac:dyDescent="0.35">
      <c r="A44" s="12">
        <v>1.1499999999999999</v>
      </c>
      <c r="B44" s="10"/>
      <c r="C44" s="15"/>
      <c r="D44" s="10" t="s">
        <v>37</v>
      </c>
      <c r="E44" s="12" t="s">
        <v>14</v>
      </c>
      <c r="F44" s="12">
        <v>1</v>
      </c>
      <c r="G44" s="99"/>
      <c r="H44" s="106">
        <f t="shared" si="0"/>
        <v>0</v>
      </c>
    </row>
    <row r="45" spans="1:8" x14ac:dyDescent="0.35">
      <c r="A45" s="12"/>
      <c r="B45" s="10"/>
      <c r="C45" s="15"/>
      <c r="D45" s="10"/>
      <c r="E45" s="10"/>
      <c r="F45" s="10"/>
      <c r="G45" s="99"/>
      <c r="H45" s="106"/>
    </row>
    <row r="46" spans="1:8" x14ac:dyDescent="0.35">
      <c r="A46" s="12"/>
      <c r="B46" s="10"/>
      <c r="C46" s="109">
        <v>8.4</v>
      </c>
      <c r="D46" s="9" t="s">
        <v>38</v>
      </c>
      <c r="E46" s="12"/>
      <c r="F46" s="12"/>
      <c r="G46" s="99"/>
      <c r="H46" s="106"/>
    </row>
    <row r="47" spans="1:8" x14ac:dyDescent="0.35">
      <c r="A47" s="12">
        <v>1.1599999999999999</v>
      </c>
      <c r="B47" s="10"/>
      <c r="C47" s="15"/>
      <c r="D47" s="10" t="s">
        <v>21</v>
      </c>
      <c r="E47" s="12" t="s">
        <v>39</v>
      </c>
      <c r="F47" s="12">
        <v>6</v>
      </c>
      <c r="G47" s="100"/>
      <c r="H47" s="106">
        <f t="shared" si="0"/>
        <v>0</v>
      </c>
    </row>
    <row r="48" spans="1:8" x14ac:dyDescent="0.35">
      <c r="A48" s="12"/>
      <c r="B48" s="10"/>
      <c r="C48" s="84"/>
      <c r="D48" s="10"/>
      <c r="E48" s="10"/>
      <c r="F48" s="10"/>
      <c r="G48" s="99"/>
      <c r="H48" s="106"/>
    </row>
    <row r="49" spans="1:8" x14ac:dyDescent="0.35">
      <c r="A49" s="12">
        <v>1.17</v>
      </c>
      <c r="B49" s="10"/>
      <c r="C49" s="84"/>
      <c r="D49" s="10" t="s">
        <v>22</v>
      </c>
      <c r="E49" s="12" t="s">
        <v>39</v>
      </c>
      <c r="F49" s="12">
        <v>6</v>
      </c>
      <c r="G49" s="100"/>
      <c r="H49" s="106">
        <f t="shared" si="0"/>
        <v>0</v>
      </c>
    </row>
    <row r="50" spans="1:8" x14ac:dyDescent="0.35">
      <c r="A50" s="12"/>
      <c r="B50" s="10"/>
      <c r="C50" s="84"/>
      <c r="D50" s="10"/>
      <c r="E50" s="10"/>
      <c r="F50" s="10"/>
      <c r="G50" s="99"/>
      <c r="H50" s="106"/>
    </row>
    <row r="51" spans="1:8" x14ac:dyDescent="0.35">
      <c r="A51" s="12">
        <v>1.18</v>
      </c>
      <c r="B51" s="10"/>
      <c r="C51" s="84"/>
      <c r="D51" s="10" t="s">
        <v>23</v>
      </c>
      <c r="E51" s="12" t="s">
        <v>39</v>
      </c>
      <c r="F51" s="12">
        <v>6</v>
      </c>
      <c r="G51" s="100"/>
      <c r="H51" s="106">
        <f t="shared" si="0"/>
        <v>0</v>
      </c>
    </row>
    <row r="52" spans="1:8" x14ac:dyDescent="0.35">
      <c r="A52" s="12"/>
      <c r="B52" s="10"/>
      <c r="C52" s="84"/>
      <c r="D52" s="10"/>
      <c r="E52" s="10"/>
      <c r="F52" s="10"/>
      <c r="G52" s="99"/>
      <c r="H52" s="106"/>
    </row>
    <row r="53" spans="1:8" x14ac:dyDescent="0.35">
      <c r="A53" s="12">
        <v>1.19</v>
      </c>
      <c r="B53" s="10"/>
      <c r="C53" s="84"/>
      <c r="D53" s="10" t="s">
        <v>24</v>
      </c>
      <c r="E53" s="12" t="s">
        <v>39</v>
      </c>
      <c r="F53" s="12">
        <v>6</v>
      </c>
      <c r="G53" s="100"/>
      <c r="H53" s="106">
        <f t="shared" si="0"/>
        <v>0</v>
      </c>
    </row>
    <row r="54" spans="1:8" x14ac:dyDescent="0.35">
      <c r="A54" s="12"/>
      <c r="B54" s="10"/>
      <c r="C54" s="84"/>
      <c r="D54" s="10"/>
      <c r="E54" s="10"/>
      <c r="F54" s="10"/>
      <c r="G54" s="99"/>
      <c r="H54" s="106"/>
    </row>
    <row r="55" spans="1:8" x14ac:dyDescent="0.35">
      <c r="A55" s="15">
        <v>1.2</v>
      </c>
      <c r="B55" s="10"/>
      <c r="C55" s="84"/>
      <c r="D55" s="10" t="s">
        <v>25</v>
      </c>
      <c r="E55" s="12" t="s">
        <v>39</v>
      </c>
      <c r="F55" s="12">
        <v>6</v>
      </c>
      <c r="G55" s="100"/>
      <c r="H55" s="106">
        <f t="shared" si="0"/>
        <v>0</v>
      </c>
    </row>
    <row r="56" spans="1:8" x14ac:dyDescent="0.35">
      <c r="A56" s="12"/>
      <c r="B56" s="10"/>
      <c r="C56" s="84"/>
      <c r="D56" s="10"/>
      <c r="E56" s="10"/>
      <c r="F56" s="10"/>
      <c r="G56" s="99"/>
      <c r="H56" s="106"/>
    </row>
    <row r="57" spans="1:8" x14ac:dyDescent="0.35">
      <c r="A57" s="12">
        <v>1.21</v>
      </c>
      <c r="B57" s="10"/>
      <c r="C57" s="84"/>
      <c r="D57" s="10" t="s">
        <v>26</v>
      </c>
      <c r="E57" s="12" t="s">
        <v>39</v>
      </c>
      <c r="F57" s="12">
        <v>6</v>
      </c>
      <c r="G57" s="100"/>
      <c r="H57" s="106">
        <f t="shared" si="0"/>
        <v>0</v>
      </c>
    </row>
    <row r="58" spans="1:8" x14ac:dyDescent="0.35">
      <c r="A58" s="12"/>
      <c r="B58" s="10"/>
      <c r="C58" s="84"/>
      <c r="D58" s="10"/>
      <c r="E58" s="12"/>
      <c r="F58" s="12"/>
      <c r="G58" s="100"/>
      <c r="H58" s="106"/>
    </row>
    <row r="59" spans="1:8" x14ac:dyDescent="0.35">
      <c r="A59" s="12">
        <v>1.22</v>
      </c>
      <c r="B59" s="10"/>
      <c r="C59" s="84"/>
      <c r="D59" s="10" t="s">
        <v>40</v>
      </c>
      <c r="E59" s="12" t="s">
        <v>41</v>
      </c>
      <c r="F59" s="12">
        <v>6</v>
      </c>
      <c r="G59" s="99"/>
      <c r="H59" s="106">
        <f t="shared" si="0"/>
        <v>0</v>
      </c>
    </row>
    <row r="60" spans="1:8" x14ac:dyDescent="0.35">
      <c r="A60" s="12"/>
      <c r="B60" s="10"/>
      <c r="C60" s="84"/>
      <c r="D60" s="10"/>
      <c r="E60" s="12"/>
      <c r="F60" s="12"/>
      <c r="G60" s="5"/>
      <c r="H60" s="106"/>
    </row>
    <row r="61" spans="1:8" x14ac:dyDescent="0.35">
      <c r="A61" s="12">
        <v>1.23</v>
      </c>
      <c r="B61" s="10"/>
      <c r="C61" s="84"/>
      <c r="D61" s="10" t="s">
        <v>42</v>
      </c>
      <c r="E61" s="12" t="s">
        <v>39</v>
      </c>
      <c r="F61" s="12">
        <v>6</v>
      </c>
      <c r="G61" s="99"/>
      <c r="H61" s="106">
        <f t="shared" si="0"/>
        <v>0</v>
      </c>
    </row>
    <row r="62" spans="1:8" x14ac:dyDescent="0.35">
      <c r="A62" s="12"/>
      <c r="B62" s="10"/>
      <c r="C62" s="84"/>
      <c r="D62" s="10"/>
      <c r="E62" s="12"/>
      <c r="F62" s="12"/>
      <c r="G62" s="99"/>
      <c r="H62" s="106"/>
    </row>
    <row r="63" spans="1:8" x14ac:dyDescent="0.35">
      <c r="A63" s="12">
        <v>1.24</v>
      </c>
      <c r="B63" s="10"/>
      <c r="C63" s="84"/>
      <c r="D63" s="10" t="s">
        <v>43</v>
      </c>
      <c r="E63" s="12" t="s">
        <v>39</v>
      </c>
      <c r="F63" s="12">
        <v>6</v>
      </c>
      <c r="G63" s="99"/>
      <c r="H63" s="106">
        <f t="shared" si="0"/>
        <v>0</v>
      </c>
    </row>
    <row r="64" spans="1:8" x14ac:dyDescent="0.35">
      <c r="A64" s="12"/>
      <c r="B64" s="10"/>
      <c r="C64" s="84"/>
      <c r="D64" s="10"/>
      <c r="E64" s="12"/>
      <c r="F64" s="12"/>
      <c r="G64" s="99"/>
      <c r="H64" s="106"/>
    </row>
    <row r="65" spans="1:8" x14ac:dyDescent="0.35">
      <c r="A65" s="12">
        <v>1.25</v>
      </c>
      <c r="B65" s="10"/>
      <c r="C65" s="84"/>
      <c r="D65" s="10" t="s">
        <v>44</v>
      </c>
      <c r="E65" s="12" t="s">
        <v>39</v>
      </c>
      <c r="F65" s="12">
        <v>6</v>
      </c>
      <c r="G65" s="99"/>
      <c r="H65" s="106">
        <f t="shared" si="0"/>
        <v>0</v>
      </c>
    </row>
    <row r="66" spans="1:8" x14ac:dyDescent="0.35">
      <c r="A66" s="12"/>
      <c r="B66" s="10"/>
      <c r="C66" s="84"/>
      <c r="D66" s="10"/>
      <c r="E66" s="12"/>
      <c r="F66" s="12"/>
      <c r="G66" s="99"/>
      <c r="H66" s="106"/>
    </row>
    <row r="67" spans="1:8" x14ac:dyDescent="0.35">
      <c r="A67" s="12">
        <v>1.26</v>
      </c>
      <c r="B67" s="10"/>
      <c r="C67" s="84"/>
      <c r="D67" s="10" t="s">
        <v>45</v>
      </c>
      <c r="E67" s="12" t="s">
        <v>46</v>
      </c>
      <c r="F67" s="12">
        <v>250</v>
      </c>
      <c r="G67" s="99"/>
      <c r="H67" s="106">
        <f t="shared" si="0"/>
        <v>0</v>
      </c>
    </row>
    <row r="68" spans="1:8" x14ac:dyDescent="0.35">
      <c r="A68" s="12"/>
      <c r="B68" s="10"/>
      <c r="C68" s="84"/>
      <c r="D68" s="10"/>
      <c r="E68" s="12"/>
      <c r="F68" s="12"/>
      <c r="G68" s="99"/>
      <c r="H68" s="106"/>
    </row>
    <row r="69" spans="1:8" x14ac:dyDescent="0.35">
      <c r="A69" s="12">
        <v>1.27</v>
      </c>
      <c r="B69" s="10"/>
      <c r="C69" s="84"/>
      <c r="D69" s="10" t="s">
        <v>47</v>
      </c>
      <c r="E69" s="12" t="s">
        <v>39</v>
      </c>
      <c r="F69" s="12">
        <v>6</v>
      </c>
      <c r="G69" s="99"/>
      <c r="H69" s="106">
        <f t="shared" si="0"/>
        <v>0</v>
      </c>
    </row>
    <row r="70" spans="1:8" x14ac:dyDescent="0.35">
      <c r="A70" s="12"/>
      <c r="B70" s="10"/>
      <c r="C70" s="84"/>
      <c r="D70" s="10"/>
      <c r="E70" s="12"/>
      <c r="F70" s="12"/>
      <c r="G70" s="99"/>
      <c r="H70" s="106"/>
    </row>
    <row r="71" spans="1:8" x14ac:dyDescent="0.35">
      <c r="A71" s="12">
        <v>1.28</v>
      </c>
      <c r="B71" s="10"/>
      <c r="C71" s="84"/>
      <c r="D71" s="10" t="s">
        <v>48</v>
      </c>
      <c r="E71" s="12" t="s">
        <v>39</v>
      </c>
      <c r="F71" s="12">
        <v>6</v>
      </c>
      <c r="G71" s="99"/>
      <c r="H71" s="106">
        <f t="shared" si="0"/>
        <v>0</v>
      </c>
    </row>
    <row r="72" spans="1:8" x14ac:dyDescent="0.35">
      <c r="A72" s="12"/>
      <c r="B72" s="10"/>
      <c r="C72" s="84"/>
      <c r="D72" s="10"/>
      <c r="E72" s="12"/>
      <c r="F72" s="12"/>
      <c r="G72" s="99"/>
      <c r="H72" s="106"/>
    </row>
    <row r="73" spans="1:8" x14ac:dyDescent="0.35">
      <c r="A73" s="12">
        <v>1.29</v>
      </c>
      <c r="B73" s="10"/>
      <c r="C73" s="84"/>
      <c r="D73" s="10" t="s">
        <v>49</v>
      </c>
      <c r="E73" s="12" t="s">
        <v>39</v>
      </c>
      <c r="F73" s="12">
        <v>6</v>
      </c>
      <c r="G73" s="99"/>
      <c r="H73" s="106">
        <f t="shared" si="0"/>
        <v>0</v>
      </c>
    </row>
    <row r="74" spans="1:8" x14ac:dyDescent="0.35">
      <c r="A74" s="12"/>
      <c r="B74" s="10"/>
      <c r="C74" s="84"/>
      <c r="D74" s="18"/>
      <c r="E74" s="12"/>
      <c r="F74" s="12"/>
      <c r="G74" s="99"/>
      <c r="H74" s="106"/>
    </row>
    <row r="75" spans="1:8" x14ac:dyDescent="0.35">
      <c r="A75" s="12"/>
      <c r="B75" s="10"/>
      <c r="C75" s="84"/>
      <c r="D75" s="19" t="s">
        <v>50</v>
      </c>
      <c r="E75" s="12"/>
      <c r="F75" s="12"/>
      <c r="G75" s="99"/>
      <c r="H75" s="106"/>
    </row>
    <row r="76" spans="1:8" x14ac:dyDescent="0.35">
      <c r="A76" s="12"/>
      <c r="B76" s="10"/>
      <c r="C76" s="84"/>
      <c r="D76" s="19"/>
      <c r="E76" s="12"/>
      <c r="F76" s="12"/>
      <c r="G76" s="99"/>
      <c r="H76" s="106"/>
    </row>
    <row r="77" spans="1:8" x14ac:dyDescent="0.35">
      <c r="A77" s="15">
        <v>1.3</v>
      </c>
      <c r="B77" s="10"/>
      <c r="C77" s="84"/>
      <c r="D77" s="18" t="str">
        <f>'[1]1-P AND G'!$B$81</f>
        <v>HP cleaning machine with minimum 120bar pressure</v>
      </c>
      <c r="E77" s="12" t="s">
        <v>51</v>
      </c>
      <c r="F77" s="12">
        <v>4</v>
      </c>
      <c r="G77" s="99"/>
      <c r="H77" s="106">
        <f t="shared" ref="H77:H104" si="1">F77*G77</f>
        <v>0</v>
      </c>
    </row>
    <row r="78" spans="1:8" x14ac:dyDescent="0.35">
      <c r="A78" s="12"/>
      <c r="B78" s="10"/>
      <c r="C78" s="84"/>
      <c r="D78" s="18"/>
      <c r="E78" s="12"/>
      <c r="F78" s="12"/>
      <c r="G78" s="99"/>
      <c r="H78" s="106"/>
    </row>
    <row r="79" spans="1:8" x14ac:dyDescent="0.35">
      <c r="A79" s="12">
        <v>1.31</v>
      </c>
      <c r="B79" s="10"/>
      <c r="C79" s="84"/>
      <c r="D79" s="18" t="str">
        <f>'[1]1-P AND G'!$B$83</f>
        <v>Heavy duty fan</v>
      </c>
      <c r="E79" s="12" t="s">
        <v>51</v>
      </c>
      <c r="F79" s="12">
        <v>10</v>
      </c>
      <c r="G79" s="99"/>
      <c r="H79" s="106">
        <f t="shared" si="1"/>
        <v>0</v>
      </c>
    </row>
    <row r="80" spans="1:8" x14ac:dyDescent="0.35">
      <c r="A80" s="12"/>
      <c r="B80" s="10"/>
      <c r="C80" s="84"/>
      <c r="D80" s="18"/>
      <c r="E80" s="12"/>
      <c r="F80" s="12"/>
      <c r="G80" s="99"/>
      <c r="H80" s="106"/>
    </row>
    <row r="81" spans="1:8" x14ac:dyDescent="0.35">
      <c r="A81" s="12"/>
      <c r="B81" s="10"/>
      <c r="C81" s="84"/>
      <c r="D81" s="19" t="s">
        <v>52</v>
      </c>
      <c r="E81" s="12"/>
      <c r="F81" s="12"/>
      <c r="G81" s="99"/>
      <c r="H81" s="106"/>
    </row>
    <row r="82" spans="1:8" x14ac:dyDescent="0.35">
      <c r="A82" s="12"/>
      <c r="B82" s="10"/>
      <c r="C82" s="84"/>
      <c r="D82" s="19"/>
      <c r="E82" s="12"/>
      <c r="F82" s="12"/>
      <c r="G82" s="99"/>
      <c r="H82" s="106"/>
    </row>
    <row r="83" spans="1:8" x14ac:dyDescent="0.35">
      <c r="A83" s="12">
        <v>1.32</v>
      </c>
      <c r="B83" s="10"/>
      <c r="C83" s="84"/>
      <c r="D83" s="18" t="s">
        <v>53</v>
      </c>
      <c r="E83" s="12" t="s">
        <v>39</v>
      </c>
      <c r="F83" s="12">
        <v>4</v>
      </c>
      <c r="G83" s="99"/>
      <c r="H83" s="106">
        <f t="shared" si="1"/>
        <v>0</v>
      </c>
    </row>
    <row r="84" spans="1:8" x14ac:dyDescent="0.35">
      <c r="A84" s="12"/>
      <c r="B84" s="10"/>
      <c r="C84" s="84"/>
      <c r="D84" s="18"/>
      <c r="E84" s="12"/>
      <c r="F84" s="12"/>
      <c r="G84" s="99"/>
      <c r="H84" s="106"/>
    </row>
    <row r="85" spans="1:8" x14ac:dyDescent="0.35">
      <c r="A85" s="12">
        <v>1.33</v>
      </c>
      <c r="B85" s="10"/>
      <c r="C85" s="84"/>
      <c r="D85" s="18" t="s">
        <v>54</v>
      </c>
      <c r="E85" s="12" t="s">
        <v>55</v>
      </c>
      <c r="F85" s="12">
        <v>200</v>
      </c>
      <c r="G85" s="99"/>
      <c r="H85" s="106">
        <f t="shared" si="1"/>
        <v>0</v>
      </c>
    </row>
    <row r="86" spans="1:8" x14ac:dyDescent="0.35">
      <c r="A86" s="12"/>
      <c r="B86" s="10"/>
      <c r="C86" s="84"/>
      <c r="D86" s="19"/>
      <c r="E86" s="12"/>
      <c r="F86" s="12"/>
      <c r="G86" s="99"/>
      <c r="H86" s="106"/>
    </row>
    <row r="87" spans="1:8" x14ac:dyDescent="0.35">
      <c r="A87" s="12"/>
      <c r="B87" s="10"/>
      <c r="C87" s="109">
        <v>8.5</v>
      </c>
      <c r="D87" s="9" t="s">
        <v>57</v>
      </c>
      <c r="E87" s="12"/>
      <c r="F87" s="12"/>
      <c r="G87" s="99"/>
      <c r="H87" s="106"/>
    </row>
    <row r="88" spans="1:8" x14ac:dyDescent="0.35">
      <c r="A88" s="12"/>
      <c r="B88" s="10"/>
      <c r="C88" s="110"/>
      <c r="D88" s="10"/>
      <c r="E88" s="10"/>
      <c r="F88" s="10"/>
      <c r="G88" s="99"/>
      <c r="H88" s="106"/>
    </row>
    <row r="89" spans="1:8" ht="34.5" x14ac:dyDescent="0.35">
      <c r="A89" s="12">
        <v>1.34</v>
      </c>
      <c r="B89" s="9"/>
      <c r="C89" s="109"/>
      <c r="D89" s="10" t="s">
        <v>119</v>
      </c>
      <c r="E89" s="12" t="s">
        <v>59</v>
      </c>
      <c r="F89" s="12">
        <v>1</v>
      </c>
      <c r="G89" s="99"/>
      <c r="H89" s="106">
        <f t="shared" si="1"/>
        <v>0</v>
      </c>
    </row>
    <row r="90" spans="1:8" x14ac:dyDescent="0.35">
      <c r="A90" s="12"/>
      <c r="B90" s="9"/>
      <c r="C90" s="109"/>
      <c r="D90" s="10"/>
      <c r="E90" s="12"/>
      <c r="F90" s="12"/>
      <c r="G90" s="99"/>
      <c r="H90" s="106"/>
    </row>
    <row r="91" spans="1:8" x14ac:dyDescent="0.35">
      <c r="A91" s="12">
        <v>1.35</v>
      </c>
      <c r="B91" s="10"/>
      <c r="C91" s="110"/>
      <c r="D91" s="10" t="s">
        <v>60</v>
      </c>
      <c r="E91" s="12" t="s">
        <v>59</v>
      </c>
      <c r="F91" s="12">
        <v>1</v>
      </c>
      <c r="G91" s="99"/>
      <c r="H91" s="106">
        <f t="shared" si="1"/>
        <v>0</v>
      </c>
    </row>
    <row r="92" spans="1:8" x14ac:dyDescent="0.35">
      <c r="A92" s="12"/>
      <c r="B92" s="10"/>
      <c r="C92" s="110"/>
      <c r="D92" s="10"/>
      <c r="E92" s="10"/>
      <c r="F92" s="10"/>
      <c r="G92" s="99"/>
      <c r="H92" s="106"/>
    </row>
    <row r="93" spans="1:8" x14ac:dyDescent="0.35">
      <c r="A93" s="12"/>
      <c r="B93" s="10"/>
      <c r="C93" s="109">
        <v>8.8000000000000007</v>
      </c>
      <c r="D93" s="9" t="s">
        <v>61</v>
      </c>
      <c r="E93" s="12"/>
      <c r="F93" s="12"/>
      <c r="G93" s="100"/>
      <c r="H93" s="106"/>
    </row>
    <row r="94" spans="1:8" x14ac:dyDescent="0.35">
      <c r="A94" s="12"/>
      <c r="B94" s="10"/>
      <c r="C94" s="110"/>
      <c r="D94" s="22" t="s">
        <v>62</v>
      </c>
      <c r="E94" s="10"/>
      <c r="F94" s="10"/>
      <c r="G94" s="99"/>
      <c r="H94" s="106"/>
    </row>
    <row r="95" spans="1:8" x14ac:dyDescent="0.35">
      <c r="A95" s="12"/>
      <c r="B95" s="10"/>
      <c r="C95" s="110"/>
      <c r="D95" s="10"/>
      <c r="E95" s="10"/>
      <c r="F95" s="10"/>
      <c r="G95" s="99"/>
      <c r="H95" s="106"/>
    </row>
    <row r="96" spans="1:8" ht="23" x14ac:dyDescent="0.35">
      <c r="A96" s="12">
        <v>1.36</v>
      </c>
      <c r="B96" s="10"/>
      <c r="C96" s="110" t="s">
        <v>63</v>
      </c>
      <c r="D96" s="10" t="s">
        <v>64</v>
      </c>
      <c r="E96" s="12" t="s">
        <v>14</v>
      </c>
      <c r="F96" s="12">
        <v>1</v>
      </c>
      <c r="G96" s="100"/>
      <c r="H96" s="106">
        <f t="shared" si="1"/>
        <v>0</v>
      </c>
    </row>
    <row r="97" spans="1:8" x14ac:dyDescent="0.35">
      <c r="A97" s="12"/>
      <c r="B97" s="10"/>
      <c r="C97" s="110"/>
      <c r="D97" s="10"/>
      <c r="E97" s="10"/>
      <c r="F97" s="10"/>
      <c r="G97" s="99"/>
      <c r="H97" s="106"/>
    </row>
    <row r="98" spans="1:8" x14ac:dyDescent="0.35">
      <c r="A98" s="12"/>
      <c r="B98" s="10"/>
      <c r="C98" s="109">
        <v>8.6999999999999993</v>
      </c>
      <c r="D98" s="23" t="s">
        <v>65</v>
      </c>
      <c r="E98" s="12"/>
      <c r="F98" s="12"/>
      <c r="G98" s="99"/>
      <c r="H98" s="106"/>
    </row>
    <row r="99" spans="1:8" x14ac:dyDescent="0.35">
      <c r="A99" s="12"/>
      <c r="B99" s="10"/>
      <c r="C99" s="176"/>
      <c r="D99" s="10"/>
      <c r="E99" s="10"/>
      <c r="F99" s="10"/>
      <c r="G99" s="99"/>
      <c r="H99" s="106"/>
    </row>
    <row r="100" spans="1:8" x14ac:dyDescent="0.35">
      <c r="A100" s="15">
        <f>0.01+A96</f>
        <v>1.37</v>
      </c>
      <c r="B100" s="10"/>
      <c r="C100" s="176"/>
      <c r="D100" s="10" t="s">
        <v>66</v>
      </c>
      <c r="E100" s="12" t="s">
        <v>67</v>
      </c>
      <c r="F100" s="12">
        <v>4698</v>
      </c>
      <c r="G100" s="99"/>
      <c r="H100" s="106">
        <f t="shared" si="1"/>
        <v>0</v>
      </c>
    </row>
    <row r="101" spans="1:8" x14ac:dyDescent="0.35">
      <c r="A101" s="12"/>
      <c r="B101" s="10"/>
      <c r="C101" s="176"/>
      <c r="D101" s="10"/>
      <c r="E101" s="10"/>
      <c r="F101" s="10"/>
      <c r="G101" s="99"/>
      <c r="H101" s="106"/>
    </row>
    <row r="102" spans="1:8" x14ac:dyDescent="0.35">
      <c r="A102" s="15">
        <v>1.38</v>
      </c>
      <c r="B102" s="10"/>
      <c r="C102" s="176"/>
      <c r="D102" s="10" t="s">
        <v>68</v>
      </c>
      <c r="E102" s="12" t="s">
        <v>67</v>
      </c>
      <c r="F102" s="12">
        <v>4698</v>
      </c>
      <c r="G102" s="99"/>
      <c r="H102" s="106">
        <f t="shared" si="1"/>
        <v>0</v>
      </c>
    </row>
    <row r="103" spans="1:8" x14ac:dyDescent="0.35">
      <c r="A103" s="12"/>
      <c r="B103" s="10"/>
      <c r="C103" s="176"/>
      <c r="D103" s="10"/>
      <c r="E103" s="10"/>
      <c r="F103" s="10"/>
      <c r="G103" s="99"/>
      <c r="H103" s="106"/>
    </row>
    <row r="104" spans="1:8" x14ac:dyDescent="0.35">
      <c r="A104" s="15">
        <v>1.39</v>
      </c>
      <c r="B104" s="9"/>
      <c r="C104" s="177"/>
      <c r="D104" s="10" t="s">
        <v>69</v>
      </c>
      <c r="E104" s="12" t="s">
        <v>67</v>
      </c>
      <c r="F104" s="12">
        <v>4698</v>
      </c>
      <c r="G104" s="99"/>
      <c r="H104" s="106">
        <f t="shared" si="1"/>
        <v>0</v>
      </c>
    </row>
    <row r="105" spans="1:8" x14ac:dyDescent="0.35">
      <c r="A105" s="12"/>
      <c r="B105" s="10"/>
      <c r="C105" s="176"/>
      <c r="D105" s="10"/>
      <c r="E105" s="10"/>
      <c r="F105" s="10"/>
      <c r="G105" s="99"/>
      <c r="H105" s="106"/>
    </row>
    <row r="106" spans="1:8" x14ac:dyDescent="0.35">
      <c r="A106" s="216" t="s">
        <v>133</v>
      </c>
      <c r="B106" s="216"/>
      <c r="C106" s="216"/>
      <c r="D106" s="216"/>
      <c r="E106" s="216"/>
      <c r="F106" s="21"/>
      <c r="G106" s="20"/>
      <c r="H106" s="107">
        <f>SUM(H6:H105)</f>
        <v>0</v>
      </c>
    </row>
    <row r="107" spans="1:8" x14ac:dyDescent="0.35">
      <c r="A107" s="55"/>
      <c r="B107" s="50"/>
      <c r="C107" s="50"/>
      <c r="D107" s="50"/>
      <c r="E107" s="50"/>
      <c r="F107" s="50"/>
      <c r="G107" s="50"/>
      <c r="H107" s="51"/>
    </row>
    <row r="108" spans="1:8" x14ac:dyDescent="0.35">
      <c r="A108" s="179" t="s">
        <v>70</v>
      </c>
      <c r="B108" s="180"/>
      <c r="C108" s="180"/>
      <c r="D108" s="180"/>
      <c r="E108" s="50"/>
      <c r="F108" s="50"/>
      <c r="G108" s="50"/>
      <c r="H108" s="51"/>
    </row>
    <row r="109" spans="1:8" x14ac:dyDescent="0.35">
      <c r="A109" s="181" t="s">
        <v>1</v>
      </c>
      <c r="B109" s="189" t="s">
        <v>3</v>
      </c>
      <c r="C109" s="191"/>
      <c r="D109" s="240" t="s">
        <v>4</v>
      </c>
      <c r="E109" s="217" t="s">
        <v>5</v>
      </c>
      <c r="F109" s="218" t="s">
        <v>71</v>
      </c>
      <c r="G109" s="185" t="s">
        <v>7</v>
      </c>
      <c r="H109" s="185" t="s">
        <v>8</v>
      </c>
    </row>
    <row r="110" spans="1:8" x14ac:dyDescent="0.35">
      <c r="A110" s="182"/>
      <c r="B110" s="190"/>
      <c r="C110" s="192"/>
      <c r="D110" s="241"/>
      <c r="E110" s="194"/>
      <c r="F110" s="196"/>
      <c r="G110" s="186"/>
      <c r="H110" s="186"/>
    </row>
    <row r="111" spans="1:8" x14ac:dyDescent="0.35">
      <c r="A111" s="8">
        <v>2</v>
      </c>
      <c r="B111" s="227"/>
      <c r="C111" s="228"/>
      <c r="D111" s="92" t="s">
        <v>70</v>
      </c>
      <c r="E111" s="28"/>
      <c r="F111" s="29"/>
      <c r="G111" s="17"/>
      <c r="H111" s="30"/>
    </row>
    <row r="112" spans="1:8" x14ac:dyDescent="0.35">
      <c r="A112" s="8"/>
      <c r="B112" s="229"/>
      <c r="C112" s="230"/>
      <c r="D112" s="92"/>
      <c r="E112" s="28"/>
      <c r="F112" s="29"/>
      <c r="G112" s="17"/>
      <c r="H112" s="17"/>
    </row>
    <row r="113" spans="1:8" x14ac:dyDescent="0.35">
      <c r="A113" s="8"/>
      <c r="B113" s="229"/>
      <c r="C113" s="230"/>
      <c r="D113" s="92" t="s">
        <v>72</v>
      </c>
      <c r="E113" s="28"/>
      <c r="F113" s="29"/>
      <c r="G113" s="17"/>
      <c r="H113" s="17"/>
    </row>
    <row r="114" spans="1:8" x14ac:dyDescent="0.35">
      <c r="A114" s="8"/>
      <c r="B114" s="229"/>
      <c r="C114" s="230"/>
      <c r="D114" s="92"/>
      <c r="E114" s="28"/>
      <c r="F114" s="29"/>
      <c r="G114" s="17"/>
      <c r="H114" s="17"/>
    </row>
    <row r="115" spans="1:8" x14ac:dyDescent="0.35">
      <c r="A115" s="8"/>
      <c r="B115" s="229"/>
      <c r="C115" s="230"/>
      <c r="D115" s="94" t="s">
        <v>73</v>
      </c>
      <c r="E115" s="28"/>
      <c r="F115" s="29"/>
      <c r="G115" s="17"/>
      <c r="H115" s="17"/>
    </row>
    <row r="116" spans="1:8" x14ac:dyDescent="0.35">
      <c r="A116" s="8"/>
      <c r="B116" s="229"/>
      <c r="C116" s="230"/>
      <c r="D116" s="94"/>
      <c r="E116" s="28"/>
      <c r="F116" s="29"/>
      <c r="G116" s="17"/>
      <c r="H116" s="17"/>
    </row>
    <row r="117" spans="1:8" ht="57.5" x14ac:dyDescent="0.35">
      <c r="A117" s="8"/>
      <c r="B117" s="229"/>
      <c r="C117" s="230"/>
      <c r="D117" s="24" t="s">
        <v>74</v>
      </c>
      <c r="E117" s="28"/>
      <c r="F117" s="29"/>
      <c r="G117" s="17"/>
      <c r="H117" s="17"/>
    </row>
    <row r="118" spans="1:8" x14ac:dyDescent="0.35">
      <c r="A118" s="8"/>
      <c r="B118" s="229"/>
      <c r="C118" s="230"/>
      <c r="D118" s="24"/>
      <c r="E118" s="28"/>
      <c r="F118" s="29"/>
      <c r="G118" s="17"/>
      <c r="H118" s="17"/>
    </row>
    <row r="119" spans="1:8" x14ac:dyDescent="0.35">
      <c r="A119" s="8"/>
      <c r="B119" s="229"/>
      <c r="C119" s="230"/>
      <c r="D119" s="94" t="s">
        <v>75</v>
      </c>
      <c r="E119" s="28"/>
      <c r="F119" s="29"/>
      <c r="G119" s="17"/>
      <c r="H119" s="17"/>
    </row>
    <row r="120" spans="1:8" x14ac:dyDescent="0.35">
      <c r="A120" s="8"/>
      <c r="B120" s="229"/>
      <c r="C120" s="230"/>
      <c r="D120" s="94"/>
      <c r="E120" s="28"/>
      <c r="F120" s="29"/>
      <c r="G120" s="17"/>
      <c r="H120" s="17"/>
    </row>
    <row r="121" spans="1:8" ht="57.5" x14ac:dyDescent="0.35">
      <c r="A121" s="8"/>
      <c r="B121" s="229"/>
      <c r="C121" s="230"/>
      <c r="D121" s="24" t="s">
        <v>76</v>
      </c>
      <c r="E121" s="28"/>
      <c r="F121" s="29"/>
      <c r="G121" s="17"/>
      <c r="H121" s="17"/>
    </row>
    <row r="122" spans="1:8" x14ac:dyDescent="0.35">
      <c r="A122" s="8"/>
      <c r="B122" s="229"/>
      <c r="C122" s="230"/>
      <c r="D122" s="24"/>
      <c r="E122" s="28"/>
      <c r="F122" s="29"/>
      <c r="G122" s="17"/>
      <c r="H122" s="17"/>
    </row>
    <row r="123" spans="1:8" x14ac:dyDescent="0.35">
      <c r="A123" s="8"/>
      <c r="B123" s="229"/>
      <c r="C123" s="230"/>
      <c r="D123" s="94" t="s">
        <v>77</v>
      </c>
      <c r="E123" s="28"/>
      <c r="F123" s="29"/>
      <c r="G123" s="17"/>
      <c r="H123" s="17"/>
    </row>
    <row r="124" spans="1:8" x14ac:dyDescent="0.35">
      <c r="A124" s="8"/>
      <c r="B124" s="229"/>
      <c r="C124" s="230"/>
      <c r="D124" s="94"/>
      <c r="E124" s="28"/>
      <c r="F124" s="29"/>
      <c r="G124" s="17"/>
      <c r="H124" s="17"/>
    </row>
    <row r="125" spans="1:8" ht="46" x14ac:dyDescent="0.35">
      <c r="A125" s="12"/>
      <c r="B125" s="229"/>
      <c r="C125" s="230"/>
      <c r="D125" s="24" t="s">
        <v>78</v>
      </c>
      <c r="E125" s="24"/>
      <c r="F125" s="29"/>
      <c r="G125" s="17"/>
      <c r="H125" s="17"/>
    </row>
    <row r="126" spans="1:8" x14ac:dyDescent="0.35">
      <c r="A126" s="12"/>
      <c r="B126" s="229"/>
      <c r="C126" s="230"/>
      <c r="D126" s="24"/>
      <c r="E126" s="24"/>
      <c r="F126" s="29"/>
      <c r="G126" s="17"/>
      <c r="H126" s="17"/>
    </row>
    <row r="127" spans="1:8" x14ac:dyDescent="0.35">
      <c r="A127" s="12"/>
      <c r="B127" s="229"/>
      <c r="C127" s="230"/>
      <c r="D127" s="95" t="s">
        <v>79</v>
      </c>
      <c r="E127" s="28"/>
      <c r="F127" s="29"/>
      <c r="G127" s="17"/>
      <c r="H127" s="17"/>
    </row>
    <row r="128" spans="1:8" x14ac:dyDescent="0.35">
      <c r="A128" s="12"/>
      <c r="B128" s="229"/>
      <c r="C128" s="230"/>
      <c r="D128" s="24"/>
      <c r="E128" s="24"/>
      <c r="F128" s="29"/>
      <c r="G128" s="17"/>
      <c r="H128" s="17"/>
    </row>
    <row r="129" spans="1:8" x14ac:dyDescent="0.35">
      <c r="A129" s="12" t="s">
        <v>81</v>
      </c>
      <c r="B129" s="229"/>
      <c r="C129" s="230"/>
      <c r="D129" s="10" t="s">
        <v>82</v>
      </c>
      <c r="E129" s="86" t="s">
        <v>55</v>
      </c>
      <c r="F129" s="26">
        <v>338</v>
      </c>
      <c r="G129" s="17"/>
      <c r="H129" s="106">
        <f t="shared" ref="H129:H142" si="2">F129*G129</f>
        <v>0</v>
      </c>
    </row>
    <row r="130" spans="1:8" x14ac:dyDescent="0.35">
      <c r="A130" s="10"/>
      <c r="B130" s="229"/>
      <c r="C130" s="230"/>
      <c r="D130" s="24"/>
      <c r="E130" s="24"/>
      <c r="F130" s="26"/>
      <c r="G130" s="17"/>
      <c r="H130" s="106"/>
    </row>
    <row r="131" spans="1:8" ht="23" x14ac:dyDescent="0.35">
      <c r="A131" s="15" t="s">
        <v>83</v>
      </c>
      <c r="B131" s="229"/>
      <c r="C131" s="230"/>
      <c r="D131" s="10" t="s">
        <v>84</v>
      </c>
      <c r="E131" s="12" t="s">
        <v>85</v>
      </c>
      <c r="F131" s="26">
        <v>15</v>
      </c>
      <c r="G131" s="17"/>
      <c r="H131" s="106">
        <f t="shared" si="2"/>
        <v>0</v>
      </c>
    </row>
    <row r="132" spans="1:8" x14ac:dyDescent="0.35">
      <c r="A132" s="10"/>
      <c r="B132" s="229"/>
      <c r="C132" s="230"/>
      <c r="D132" s="24"/>
      <c r="E132" s="24"/>
      <c r="F132" s="26"/>
      <c r="G132" s="17"/>
      <c r="H132" s="106"/>
    </row>
    <row r="133" spans="1:8" ht="23" x14ac:dyDescent="0.35">
      <c r="A133" s="15" t="s">
        <v>86</v>
      </c>
      <c r="B133" s="229"/>
      <c r="C133" s="230"/>
      <c r="D133" s="93" t="s">
        <v>87</v>
      </c>
      <c r="E133" s="12" t="s">
        <v>85</v>
      </c>
      <c r="F133" s="26">
        <v>18</v>
      </c>
      <c r="G133" s="17"/>
      <c r="H133" s="106">
        <f t="shared" si="2"/>
        <v>0</v>
      </c>
    </row>
    <row r="134" spans="1:8" x14ac:dyDescent="0.35">
      <c r="A134" s="12"/>
      <c r="B134" s="229"/>
      <c r="C134" s="230"/>
      <c r="D134" s="24"/>
      <c r="E134" s="24"/>
      <c r="F134" s="26"/>
      <c r="G134" s="17"/>
      <c r="H134" s="106"/>
    </row>
    <row r="135" spans="1:8" ht="23" x14ac:dyDescent="0.35">
      <c r="A135" s="12">
        <v>2.04</v>
      </c>
      <c r="B135" s="229"/>
      <c r="C135" s="230"/>
      <c r="D135" s="24" t="s">
        <v>88</v>
      </c>
      <c r="E135" s="12" t="s">
        <v>85</v>
      </c>
      <c r="F135" s="26">
        <v>30</v>
      </c>
      <c r="G135" s="17"/>
      <c r="H135" s="106">
        <f t="shared" si="2"/>
        <v>0</v>
      </c>
    </row>
    <row r="136" spans="1:8" x14ac:dyDescent="0.35">
      <c r="A136" s="12"/>
      <c r="B136" s="229"/>
      <c r="C136" s="230"/>
      <c r="D136" s="24"/>
      <c r="E136" s="28"/>
      <c r="F136" s="26"/>
      <c r="G136" s="17"/>
      <c r="H136" s="106"/>
    </row>
    <row r="137" spans="1:8" x14ac:dyDescent="0.35">
      <c r="A137" s="12"/>
      <c r="B137" s="229"/>
      <c r="C137" s="230"/>
      <c r="D137" s="178" t="s">
        <v>89</v>
      </c>
      <c r="E137" s="86"/>
      <c r="F137" s="26"/>
      <c r="G137" s="17"/>
      <c r="H137" s="106"/>
    </row>
    <row r="138" spans="1:8" ht="46" x14ac:dyDescent="0.35">
      <c r="A138" s="12">
        <v>2.0499999999999998</v>
      </c>
      <c r="B138" s="229"/>
      <c r="C138" s="230"/>
      <c r="D138" s="24" t="s">
        <v>90</v>
      </c>
      <c r="E138" s="32" t="s">
        <v>59</v>
      </c>
      <c r="F138" s="26">
        <v>1</v>
      </c>
      <c r="G138" s="17"/>
      <c r="H138" s="106">
        <f t="shared" si="2"/>
        <v>0</v>
      </c>
    </row>
    <row r="139" spans="1:8" x14ac:dyDescent="0.35">
      <c r="A139" s="12"/>
      <c r="B139" s="229"/>
      <c r="C139" s="230"/>
      <c r="D139" s="24"/>
      <c r="E139" s="28"/>
      <c r="F139" s="26"/>
      <c r="G139" s="17"/>
      <c r="H139" s="106"/>
    </row>
    <row r="140" spans="1:8" x14ac:dyDescent="0.35">
      <c r="A140" s="12">
        <v>2.06</v>
      </c>
      <c r="B140" s="229"/>
      <c r="C140" s="230"/>
      <c r="D140" s="24" t="s">
        <v>92</v>
      </c>
      <c r="E140" s="86" t="s">
        <v>55</v>
      </c>
      <c r="F140" s="26">
        <v>2814</v>
      </c>
      <c r="G140" s="17"/>
      <c r="H140" s="106">
        <f t="shared" si="2"/>
        <v>0</v>
      </c>
    </row>
    <row r="141" spans="1:8" x14ac:dyDescent="0.35">
      <c r="A141" s="12"/>
      <c r="B141" s="229"/>
      <c r="C141" s="230"/>
      <c r="D141" s="24"/>
      <c r="E141" s="28"/>
      <c r="F141" s="26"/>
      <c r="G141" s="17"/>
      <c r="H141" s="106"/>
    </row>
    <row r="142" spans="1:8" x14ac:dyDescent="0.35">
      <c r="A142" s="12">
        <v>2.0699999999999998</v>
      </c>
      <c r="B142" s="229"/>
      <c r="C142" s="230"/>
      <c r="D142" s="24" t="s">
        <v>94</v>
      </c>
      <c r="E142" s="86" t="s">
        <v>55</v>
      </c>
      <c r="F142" s="26">
        <v>201</v>
      </c>
      <c r="G142" s="17"/>
      <c r="H142" s="106">
        <f t="shared" si="2"/>
        <v>0</v>
      </c>
    </row>
    <row r="143" spans="1:8" x14ac:dyDescent="0.35">
      <c r="A143" s="12"/>
      <c r="B143" s="229"/>
      <c r="C143" s="230"/>
      <c r="D143" s="24"/>
      <c r="E143" s="24"/>
      <c r="F143" s="29"/>
      <c r="G143" s="17"/>
      <c r="H143" s="106"/>
    </row>
    <row r="144" spans="1:8" x14ac:dyDescent="0.35">
      <c r="A144" s="198" t="s">
        <v>115</v>
      </c>
      <c r="B144" s="199"/>
      <c r="C144" s="199"/>
      <c r="D144" s="199"/>
      <c r="E144" s="199"/>
      <c r="F144" s="199"/>
      <c r="G144" s="200"/>
      <c r="H144" s="65">
        <f>SUM(H111:H143)</f>
        <v>0</v>
      </c>
    </row>
    <row r="145" spans="1:8" x14ac:dyDescent="0.35">
      <c r="A145" s="55"/>
      <c r="B145" s="50"/>
      <c r="C145" s="50"/>
      <c r="D145" s="50"/>
      <c r="E145" s="50"/>
      <c r="F145" s="50"/>
      <c r="G145" s="50"/>
      <c r="H145" s="51"/>
    </row>
    <row r="146" spans="1:8" x14ac:dyDescent="0.35">
      <c r="A146" s="179" t="s">
        <v>95</v>
      </c>
      <c r="B146" s="180"/>
      <c r="C146" s="180"/>
      <c r="D146" s="180"/>
      <c r="E146" s="50"/>
      <c r="F146" s="50"/>
      <c r="G146" s="50"/>
      <c r="H146" s="51"/>
    </row>
    <row r="147" spans="1:8" x14ac:dyDescent="0.35">
      <c r="A147" s="181" t="s">
        <v>1</v>
      </c>
      <c r="B147" s="189" t="s">
        <v>3</v>
      </c>
      <c r="C147" s="191"/>
      <c r="D147" s="213" t="s">
        <v>4</v>
      </c>
      <c r="E147" s="181" t="s">
        <v>5</v>
      </c>
      <c r="F147" s="181" t="s">
        <v>71</v>
      </c>
      <c r="G147" s="181" t="s">
        <v>7</v>
      </c>
      <c r="H147" s="181" t="s">
        <v>8</v>
      </c>
    </row>
    <row r="148" spans="1:8" x14ac:dyDescent="0.35">
      <c r="A148" s="182"/>
      <c r="B148" s="190"/>
      <c r="C148" s="192"/>
      <c r="D148" s="214"/>
      <c r="E148" s="182"/>
      <c r="F148" s="182"/>
      <c r="G148" s="182"/>
      <c r="H148" s="182"/>
    </row>
    <row r="149" spans="1:8" x14ac:dyDescent="0.35">
      <c r="A149" s="64">
        <v>3</v>
      </c>
      <c r="B149" s="227"/>
      <c r="C149" s="228"/>
      <c r="D149" s="78" t="s">
        <v>95</v>
      </c>
      <c r="E149" s="12"/>
      <c r="F149" s="12"/>
      <c r="G149" s="14"/>
      <c r="H149" s="14"/>
    </row>
    <row r="150" spans="1:8" x14ac:dyDescent="0.35">
      <c r="A150" s="34"/>
      <c r="B150" s="229"/>
      <c r="C150" s="230"/>
      <c r="D150" s="79"/>
      <c r="E150" s="12"/>
      <c r="F150" s="12"/>
      <c r="G150" s="10"/>
      <c r="H150" s="10"/>
    </row>
    <row r="151" spans="1:8" x14ac:dyDescent="0.35">
      <c r="A151" s="34"/>
      <c r="B151" s="229"/>
      <c r="C151" s="230"/>
      <c r="D151" s="80" t="s">
        <v>96</v>
      </c>
      <c r="E151" s="12"/>
      <c r="F151" s="12"/>
      <c r="G151" s="14"/>
      <c r="H151" s="14"/>
    </row>
    <row r="152" spans="1:8" ht="69" x14ac:dyDescent="0.35">
      <c r="A152" s="34"/>
      <c r="B152" s="229"/>
      <c r="C152" s="230"/>
      <c r="D152" s="79" t="s">
        <v>97</v>
      </c>
      <c r="E152" s="12"/>
      <c r="F152" s="12"/>
      <c r="G152" s="14"/>
      <c r="H152" s="14"/>
    </row>
    <row r="153" spans="1:8" x14ac:dyDescent="0.35">
      <c r="A153" s="34"/>
      <c r="B153" s="229"/>
      <c r="C153" s="230"/>
      <c r="D153" s="78"/>
      <c r="E153" s="12"/>
      <c r="F153" s="12"/>
      <c r="G153" s="10"/>
      <c r="H153" s="10"/>
    </row>
    <row r="154" spans="1:8" x14ac:dyDescent="0.35">
      <c r="A154" s="34"/>
      <c r="B154" s="229"/>
      <c r="C154" s="230"/>
      <c r="D154" s="80" t="s">
        <v>75</v>
      </c>
      <c r="E154" s="37"/>
      <c r="F154" s="38"/>
      <c r="G154" s="15"/>
      <c r="H154" s="173"/>
    </row>
    <row r="155" spans="1:8" ht="46" x14ac:dyDescent="0.35">
      <c r="A155" s="34"/>
      <c r="B155" s="229"/>
      <c r="C155" s="230"/>
      <c r="D155" s="79" t="s">
        <v>98</v>
      </c>
      <c r="E155" s="12"/>
      <c r="F155" s="38"/>
      <c r="G155" s="15"/>
      <c r="H155" s="10"/>
    </row>
    <row r="156" spans="1:8" x14ac:dyDescent="0.35">
      <c r="A156" s="34"/>
      <c r="B156" s="229"/>
      <c r="C156" s="230"/>
      <c r="D156" s="79"/>
      <c r="E156" s="12"/>
      <c r="F156" s="38"/>
      <c r="G156" s="15"/>
      <c r="H156" s="173"/>
    </row>
    <row r="157" spans="1:8" x14ac:dyDescent="0.35">
      <c r="A157" s="34"/>
      <c r="B157" s="229"/>
      <c r="C157" s="230"/>
      <c r="D157" s="80" t="s">
        <v>99</v>
      </c>
      <c r="E157" s="12"/>
      <c r="F157" s="38"/>
      <c r="G157" s="15"/>
      <c r="H157" s="16"/>
    </row>
    <row r="158" spans="1:8" ht="46" x14ac:dyDescent="0.35">
      <c r="A158" s="34"/>
      <c r="B158" s="229"/>
      <c r="C158" s="230"/>
      <c r="D158" s="79" t="s">
        <v>78</v>
      </c>
      <c r="E158" s="37"/>
      <c r="F158" s="38"/>
      <c r="G158" s="15"/>
      <c r="H158" s="173"/>
    </row>
    <row r="159" spans="1:8" x14ac:dyDescent="0.35">
      <c r="A159" s="34"/>
      <c r="B159" s="229"/>
      <c r="C159" s="230"/>
      <c r="D159" s="79"/>
      <c r="E159" s="12"/>
      <c r="F159" s="38"/>
      <c r="G159" s="15"/>
      <c r="H159" s="10"/>
    </row>
    <row r="160" spans="1:8" x14ac:dyDescent="0.35">
      <c r="A160" s="34"/>
      <c r="B160" s="229"/>
      <c r="C160" s="230"/>
      <c r="D160" s="81" t="s">
        <v>100</v>
      </c>
      <c r="E160" s="37"/>
      <c r="F160" s="38"/>
      <c r="G160" s="15"/>
      <c r="H160" s="173"/>
    </row>
    <row r="161" spans="1:8" x14ac:dyDescent="0.35">
      <c r="A161" s="34"/>
      <c r="B161" s="229"/>
      <c r="C161" s="230"/>
      <c r="D161" s="79"/>
      <c r="E161" s="37"/>
      <c r="F161" s="38"/>
      <c r="G161" s="15"/>
      <c r="H161" s="173"/>
    </row>
    <row r="162" spans="1:8" ht="29" x14ac:dyDescent="0.35">
      <c r="A162" s="34">
        <v>3.01</v>
      </c>
      <c r="B162" s="229"/>
      <c r="C162" s="230"/>
      <c r="D162" s="174" t="s">
        <v>84</v>
      </c>
      <c r="E162" s="37" t="s">
        <v>55</v>
      </c>
      <c r="F162" s="38">
        <v>15</v>
      </c>
      <c r="G162" s="15"/>
      <c r="H162" s="106">
        <f t="shared" ref="H162:H188" si="3">F162*G162</f>
        <v>0</v>
      </c>
    </row>
    <row r="163" spans="1:8" x14ac:dyDescent="0.35">
      <c r="A163" s="34"/>
      <c r="B163" s="229"/>
      <c r="C163" s="230"/>
      <c r="D163" s="79"/>
      <c r="E163" s="12"/>
      <c r="F163" s="38"/>
      <c r="G163" s="15"/>
      <c r="H163" s="106"/>
    </row>
    <row r="164" spans="1:8" ht="23" x14ac:dyDescent="0.35">
      <c r="A164" s="34">
        <v>3.02</v>
      </c>
      <c r="B164" s="229"/>
      <c r="C164" s="230"/>
      <c r="D164" s="79" t="s">
        <v>87</v>
      </c>
      <c r="E164" s="37" t="s">
        <v>55</v>
      </c>
      <c r="F164" s="38">
        <v>18</v>
      </c>
      <c r="G164" s="15"/>
      <c r="H164" s="106">
        <f t="shared" si="3"/>
        <v>0</v>
      </c>
    </row>
    <row r="165" spans="1:8" x14ac:dyDescent="0.35">
      <c r="A165" s="98"/>
      <c r="B165" s="229"/>
      <c r="C165" s="230"/>
      <c r="D165" s="80"/>
      <c r="E165" s="33"/>
      <c r="F165" s="39"/>
      <c r="G165" s="15"/>
      <c r="H165" s="106"/>
    </row>
    <row r="166" spans="1:8" ht="23" x14ac:dyDescent="0.35">
      <c r="A166" s="34">
        <v>3.03</v>
      </c>
      <c r="B166" s="229"/>
      <c r="C166" s="230"/>
      <c r="D166" s="79" t="s">
        <v>101</v>
      </c>
      <c r="E166" s="37" t="s">
        <v>55</v>
      </c>
      <c r="F166" s="38">
        <v>30</v>
      </c>
      <c r="G166" s="15"/>
      <c r="H166" s="106">
        <f t="shared" si="3"/>
        <v>0</v>
      </c>
    </row>
    <row r="167" spans="1:8" x14ac:dyDescent="0.35">
      <c r="A167" s="98"/>
      <c r="B167" s="229"/>
      <c r="C167" s="230"/>
      <c r="D167" s="36"/>
      <c r="E167" s="33"/>
      <c r="F167" s="39"/>
      <c r="G167" s="102"/>
      <c r="H167" s="106"/>
    </row>
    <row r="168" spans="1:8" x14ac:dyDescent="0.35">
      <c r="A168" s="34"/>
      <c r="B168" s="229"/>
      <c r="C168" s="230"/>
      <c r="D168" s="62" t="s">
        <v>91</v>
      </c>
      <c r="E168" s="27"/>
      <c r="F168" s="26"/>
      <c r="G168" s="17"/>
      <c r="H168" s="106"/>
    </row>
    <row r="169" spans="1:8" ht="23" x14ac:dyDescent="0.35">
      <c r="A169" s="34">
        <v>3.04</v>
      </c>
      <c r="B169" s="229"/>
      <c r="C169" s="230"/>
      <c r="D169" s="60" t="s">
        <v>102</v>
      </c>
      <c r="E169" s="37" t="s">
        <v>55</v>
      </c>
      <c r="F169" s="38">
        <v>2165</v>
      </c>
      <c r="G169" s="15"/>
      <c r="H169" s="106">
        <f t="shared" si="3"/>
        <v>0</v>
      </c>
    </row>
    <row r="170" spans="1:8" x14ac:dyDescent="0.35">
      <c r="A170" s="98"/>
      <c r="B170" s="229"/>
      <c r="C170" s="230"/>
      <c r="D170" s="36"/>
      <c r="E170" s="33"/>
      <c r="F170" s="39"/>
      <c r="G170" s="102"/>
      <c r="H170" s="106"/>
    </row>
    <row r="171" spans="1:8" ht="23" x14ac:dyDescent="0.35">
      <c r="A171" s="34">
        <v>3.05</v>
      </c>
      <c r="B171" s="229"/>
      <c r="C171" s="230"/>
      <c r="D171" s="79" t="s">
        <v>103</v>
      </c>
      <c r="E171" s="37" t="s">
        <v>55</v>
      </c>
      <c r="F171" s="38">
        <v>2165</v>
      </c>
      <c r="G171" s="15"/>
      <c r="H171" s="106">
        <f t="shared" si="3"/>
        <v>0</v>
      </c>
    </row>
    <row r="172" spans="1:8" x14ac:dyDescent="0.35">
      <c r="A172" s="98"/>
      <c r="B172" s="229"/>
      <c r="C172" s="230"/>
      <c r="D172" s="82"/>
      <c r="E172" s="33"/>
      <c r="F172" s="39"/>
      <c r="G172" s="103"/>
      <c r="H172" s="106"/>
    </row>
    <row r="173" spans="1:8" ht="23" x14ac:dyDescent="0.35">
      <c r="A173" s="34">
        <v>3.06</v>
      </c>
      <c r="B173" s="229"/>
      <c r="C173" s="230"/>
      <c r="D173" s="79" t="s">
        <v>104</v>
      </c>
      <c r="E173" s="37" t="s">
        <v>55</v>
      </c>
      <c r="F173" s="38">
        <v>225</v>
      </c>
      <c r="G173" s="15"/>
      <c r="H173" s="106">
        <f t="shared" si="3"/>
        <v>0</v>
      </c>
    </row>
    <row r="174" spans="1:8" x14ac:dyDescent="0.35">
      <c r="A174" s="34"/>
      <c r="B174" s="229"/>
      <c r="C174" s="230"/>
      <c r="D174" s="79"/>
      <c r="E174" s="37"/>
      <c r="F174" s="38"/>
      <c r="G174" s="15"/>
      <c r="H174" s="106"/>
    </row>
    <row r="175" spans="1:8" x14ac:dyDescent="0.35">
      <c r="A175" s="34"/>
      <c r="B175" s="229"/>
      <c r="C175" s="230"/>
      <c r="D175" s="62" t="s">
        <v>105</v>
      </c>
      <c r="E175" s="37"/>
      <c r="F175" s="38"/>
      <c r="G175" s="15"/>
      <c r="H175" s="106"/>
    </row>
    <row r="176" spans="1:8" x14ac:dyDescent="0.35">
      <c r="A176" s="34">
        <v>3.07</v>
      </c>
      <c r="B176" s="229"/>
      <c r="C176" s="230"/>
      <c r="D176" s="79" t="s">
        <v>106</v>
      </c>
      <c r="E176" s="37" t="s">
        <v>55</v>
      </c>
      <c r="F176" s="38">
        <v>225</v>
      </c>
      <c r="G176" s="15"/>
      <c r="H176" s="106">
        <f t="shared" si="3"/>
        <v>0</v>
      </c>
    </row>
    <row r="177" spans="1:8" x14ac:dyDescent="0.35">
      <c r="A177" s="34"/>
      <c r="B177" s="229"/>
      <c r="C177" s="230"/>
      <c r="D177" s="79"/>
      <c r="E177" s="37"/>
      <c r="F177" s="38"/>
      <c r="G177" s="15"/>
      <c r="H177" s="106"/>
    </row>
    <row r="178" spans="1:8" x14ac:dyDescent="0.35">
      <c r="A178" s="34">
        <v>3.08</v>
      </c>
      <c r="B178" s="229"/>
      <c r="C178" s="230"/>
      <c r="D178" s="79" t="s">
        <v>107</v>
      </c>
      <c r="E178" s="37" t="s">
        <v>55</v>
      </c>
      <c r="F178" s="38">
        <v>250</v>
      </c>
      <c r="G178" s="15"/>
      <c r="H178" s="106">
        <f t="shared" si="3"/>
        <v>0</v>
      </c>
    </row>
    <row r="179" spans="1:8" x14ac:dyDescent="0.35">
      <c r="A179" s="34"/>
      <c r="B179" s="229"/>
      <c r="C179" s="230"/>
      <c r="D179" s="79"/>
      <c r="E179" s="37"/>
      <c r="F179" s="38"/>
      <c r="G179" s="15"/>
      <c r="H179" s="106"/>
    </row>
    <row r="180" spans="1:8" x14ac:dyDescent="0.35">
      <c r="A180" s="34">
        <v>3.09</v>
      </c>
      <c r="B180" s="229"/>
      <c r="C180" s="230"/>
      <c r="D180" s="79" t="s">
        <v>108</v>
      </c>
      <c r="E180" s="37" t="s">
        <v>55</v>
      </c>
      <c r="F180" s="38">
        <v>225</v>
      </c>
      <c r="G180" s="15"/>
      <c r="H180" s="106">
        <f t="shared" si="3"/>
        <v>0</v>
      </c>
    </row>
    <row r="181" spans="1:8" x14ac:dyDescent="0.35">
      <c r="A181" s="34"/>
      <c r="B181" s="229"/>
      <c r="C181" s="230"/>
      <c r="D181" s="79"/>
      <c r="E181" s="37"/>
      <c r="F181" s="38"/>
      <c r="G181" s="15"/>
      <c r="H181" s="106"/>
    </row>
    <row r="182" spans="1:8" x14ac:dyDescent="0.35">
      <c r="A182" s="56">
        <v>3.1</v>
      </c>
      <c r="B182" s="229"/>
      <c r="C182" s="230"/>
      <c r="D182" s="79" t="s">
        <v>109</v>
      </c>
      <c r="E182" s="37" t="s">
        <v>55</v>
      </c>
      <c r="F182" s="38">
        <v>0.75</v>
      </c>
      <c r="G182" s="15"/>
      <c r="H182" s="106">
        <f t="shared" si="3"/>
        <v>0</v>
      </c>
    </row>
    <row r="183" spans="1:8" x14ac:dyDescent="0.35">
      <c r="A183" s="34"/>
      <c r="B183" s="229"/>
      <c r="C183" s="230"/>
      <c r="D183" s="79"/>
      <c r="E183" s="37"/>
      <c r="F183" s="38"/>
      <c r="G183" s="15"/>
      <c r="H183" s="106"/>
    </row>
    <row r="184" spans="1:8" x14ac:dyDescent="0.35">
      <c r="A184" s="34"/>
      <c r="B184" s="229"/>
      <c r="C184" s="230"/>
      <c r="D184" s="62" t="s">
        <v>110</v>
      </c>
      <c r="E184" s="37"/>
      <c r="F184" s="38"/>
      <c r="G184" s="15"/>
      <c r="H184" s="106"/>
    </row>
    <row r="185" spans="1:8" x14ac:dyDescent="0.35">
      <c r="A185" s="34"/>
      <c r="B185" s="229"/>
      <c r="C185" s="230"/>
      <c r="D185" s="79"/>
      <c r="E185" s="37"/>
      <c r="F185" s="38"/>
      <c r="G185" s="15"/>
      <c r="H185" s="106"/>
    </row>
    <row r="186" spans="1:8" x14ac:dyDescent="0.35">
      <c r="A186" s="34">
        <v>3.11</v>
      </c>
      <c r="B186" s="229"/>
      <c r="C186" s="230"/>
      <c r="D186" s="79" t="s">
        <v>111</v>
      </c>
      <c r="E186" s="37" t="s">
        <v>113</v>
      </c>
      <c r="F186" s="38">
        <v>16</v>
      </c>
      <c r="G186" s="15"/>
      <c r="H186" s="106">
        <f t="shared" si="3"/>
        <v>0</v>
      </c>
    </row>
    <row r="187" spans="1:8" x14ac:dyDescent="0.35">
      <c r="A187" s="34"/>
      <c r="B187" s="229"/>
      <c r="C187" s="230"/>
      <c r="D187" s="79"/>
      <c r="E187" s="37"/>
      <c r="F187" s="38"/>
      <c r="G187" s="15"/>
      <c r="H187" s="106"/>
    </row>
    <row r="188" spans="1:8" x14ac:dyDescent="0.35">
      <c r="A188" s="34">
        <v>3.12</v>
      </c>
      <c r="B188" s="229"/>
      <c r="C188" s="230"/>
      <c r="D188" s="79" t="s">
        <v>112</v>
      </c>
      <c r="E188" s="37" t="s">
        <v>113</v>
      </c>
      <c r="F188" s="38">
        <v>16</v>
      </c>
      <c r="G188" s="15"/>
      <c r="H188" s="106">
        <f t="shared" si="3"/>
        <v>0</v>
      </c>
    </row>
    <row r="189" spans="1:8" x14ac:dyDescent="0.35">
      <c r="A189" s="34"/>
      <c r="B189" s="229"/>
      <c r="C189" s="230"/>
      <c r="D189" s="79"/>
      <c r="E189" s="37"/>
      <c r="F189" s="38"/>
      <c r="G189" s="15"/>
      <c r="H189" s="106"/>
    </row>
    <row r="190" spans="1:8" x14ac:dyDescent="0.35">
      <c r="A190" s="198" t="s">
        <v>121</v>
      </c>
      <c r="B190" s="199"/>
      <c r="C190" s="199"/>
      <c r="D190" s="199"/>
      <c r="E190" s="199"/>
      <c r="F190" s="199"/>
      <c r="G190" s="200"/>
      <c r="H190" s="65">
        <f>SUM(H149:H189)</f>
        <v>0</v>
      </c>
    </row>
    <row r="191" spans="1:8" x14ac:dyDescent="0.35">
      <c r="A191" s="201" t="s">
        <v>134</v>
      </c>
      <c r="B191" s="202"/>
      <c r="C191" s="202"/>
      <c r="D191" s="202"/>
      <c r="E191" s="202"/>
      <c r="F191" s="202"/>
      <c r="G191" s="203"/>
      <c r="H191" s="65">
        <f>H106+H144+H190</f>
        <v>0</v>
      </c>
    </row>
  </sheetData>
  <mergeCells count="31">
    <mergeCell ref="G4:G5"/>
    <mergeCell ref="H4:H5"/>
    <mergeCell ref="A3:E3"/>
    <mergeCell ref="A4:A5"/>
    <mergeCell ref="B4:B5"/>
    <mergeCell ref="C4:C5"/>
    <mergeCell ref="D4:D5"/>
    <mergeCell ref="E4:E5"/>
    <mergeCell ref="F4:F5"/>
    <mergeCell ref="A106:E106"/>
    <mergeCell ref="A108:D108"/>
    <mergeCell ref="A109:A110"/>
    <mergeCell ref="D109:D110"/>
    <mergeCell ref="E109:E110"/>
    <mergeCell ref="F109:F110"/>
    <mergeCell ref="G109:G110"/>
    <mergeCell ref="H109:H110"/>
    <mergeCell ref="B109:C110"/>
    <mergeCell ref="B111:C143"/>
    <mergeCell ref="A146:D146"/>
    <mergeCell ref="A144:G144"/>
    <mergeCell ref="A147:A148"/>
    <mergeCell ref="D147:D148"/>
    <mergeCell ref="E147:E148"/>
    <mergeCell ref="F147:F148"/>
    <mergeCell ref="G147:G148"/>
    <mergeCell ref="H147:H148"/>
    <mergeCell ref="B147:C148"/>
    <mergeCell ref="B149:C189"/>
    <mergeCell ref="A190:G190"/>
    <mergeCell ref="A191:G19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4765B-71C0-4047-B199-D1DD7B997F6E}">
  <dimension ref="A1:H190"/>
  <sheetViews>
    <sheetView zoomScaleNormal="100" workbookViewId="0">
      <selection activeCell="D15" sqref="D15"/>
    </sheetView>
  </sheetViews>
  <sheetFormatPr defaultRowHeight="14.5" x14ac:dyDescent="0.35"/>
  <cols>
    <col min="1" max="1" width="6.6328125" customWidth="1"/>
    <col min="2" max="2" width="2.6328125" customWidth="1"/>
    <col min="3" max="3" width="10.6328125" customWidth="1"/>
    <col min="4" max="4" width="62.6328125" customWidth="1"/>
    <col min="5" max="6" width="10.6328125" customWidth="1"/>
    <col min="7" max="7" width="14.6328125" customWidth="1"/>
    <col min="8" max="8" width="17.6328125" customWidth="1"/>
  </cols>
  <sheetData>
    <row r="1" spans="1:8" x14ac:dyDescent="0.35">
      <c r="A1" s="116" t="s">
        <v>128</v>
      </c>
    </row>
    <row r="3" spans="1:8" x14ac:dyDescent="0.35">
      <c r="A3" s="187" t="s">
        <v>0</v>
      </c>
      <c r="B3" s="188"/>
      <c r="C3" s="188"/>
      <c r="D3" s="188"/>
      <c r="E3" s="188"/>
      <c r="F3" s="7"/>
      <c r="H3" s="6"/>
    </row>
    <row r="4" spans="1:8" x14ac:dyDescent="0.35">
      <c r="A4" s="181" t="s">
        <v>1</v>
      </c>
      <c r="B4" s="181" t="s">
        <v>2</v>
      </c>
      <c r="C4" s="181" t="s">
        <v>3</v>
      </c>
      <c r="D4" s="181" t="s">
        <v>4</v>
      </c>
      <c r="E4" s="181" t="s">
        <v>5</v>
      </c>
      <c r="F4" s="181" t="s">
        <v>6</v>
      </c>
      <c r="G4" s="183" t="s">
        <v>9</v>
      </c>
      <c r="H4" s="185" t="s">
        <v>8</v>
      </c>
    </row>
    <row r="5" spans="1:8" x14ac:dyDescent="0.35">
      <c r="A5" s="182"/>
      <c r="B5" s="182"/>
      <c r="C5" s="182"/>
      <c r="D5" s="182"/>
      <c r="E5" s="182"/>
      <c r="F5" s="182"/>
      <c r="G5" s="184"/>
      <c r="H5" s="186"/>
    </row>
    <row r="6" spans="1:8" ht="18" customHeight="1" x14ac:dyDescent="0.35">
      <c r="A6" s="8">
        <v>1</v>
      </c>
      <c r="B6" s="9"/>
      <c r="C6" s="9" t="s">
        <v>10</v>
      </c>
      <c r="D6" s="9" t="s">
        <v>0</v>
      </c>
      <c r="E6" s="10"/>
      <c r="F6" s="10"/>
      <c r="G6" s="99"/>
      <c r="H6" s="11"/>
    </row>
    <row r="7" spans="1:8" x14ac:dyDescent="0.35">
      <c r="A7" s="12"/>
      <c r="B7" s="10"/>
      <c r="C7" s="10"/>
      <c r="D7" s="10"/>
      <c r="E7" s="10"/>
      <c r="F7" s="10"/>
      <c r="G7" s="99"/>
      <c r="H7" s="13"/>
    </row>
    <row r="8" spans="1:8" x14ac:dyDescent="0.35">
      <c r="A8" s="12"/>
      <c r="B8" s="9"/>
      <c r="C8" s="8">
        <v>8.3000000000000007</v>
      </c>
      <c r="D8" s="9" t="s">
        <v>11</v>
      </c>
      <c r="E8" s="12"/>
      <c r="F8" s="14"/>
      <c r="G8" s="99"/>
      <c r="H8" s="13"/>
    </row>
    <row r="9" spans="1:8" x14ac:dyDescent="0.35">
      <c r="A9" s="12"/>
      <c r="B9" s="10"/>
      <c r="C9" s="10"/>
      <c r="D9" s="10"/>
      <c r="E9" s="10"/>
      <c r="F9" s="10"/>
      <c r="G9" s="99"/>
      <c r="H9" s="13"/>
    </row>
    <row r="10" spans="1:8" ht="16.5" customHeight="1" x14ac:dyDescent="0.35">
      <c r="A10" s="12">
        <v>1.01</v>
      </c>
      <c r="B10" s="10"/>
      <c r="C10" s="12" t="s">
        <v>12</v>
      </c>
      <c r="D10" s="10" t="s">
        <v>13</v>
      </c>
      <c r="E10" s="12" t="s">
        <v>14</v>
      </c>
      <c r="F10" s="12">
        <v>1</v>
      </c>
      <c r="G10" s="114"/>
      <c r="H10" s="25">
        <f t="shared" ref="H10:H73" si="0">F10*G10</f>
        <v>0</v>
      </c>
    </row>
    <row r="11" spans="1:8" x14ac:dyDescent="0.35">
      <c r="A11" s="12"/>
      <c r="B11" s="10"/>
      <c r="C11" s="12"/>
      <c r="D11" s="10"/>
      <c r="E11" s="10"/>
      <c r="F11" s="10"/>
      <c r="G11" s="105"/>
      <c r="H11" s="25"/>
    </row>
    <row r="12" spans="1:8" ht="22" customHeight="1" x14ac:dyDescent="0.35">
      <c r="A12" s="12"/>
      <c r="B12" s="9"/>
      <c r="C12" s="8" t="s">
        <v>15</v>
      </c>
      <c r="D12" s="9" t="s">
        <v>16</v>
      </c>
      <c r="E12" s="12"/>
      <c r="F12" s="14"/>
      <c r="G12" s="105"/>
      <c r="H12" s="25"/>
    </row>
    <row r="13" spans="1:8" x14ac:dyDescent="0.35">
      <c r="A13" s="12"/>
      <c r="B13" s="10"/>
      <c r="C13" s="12"/>
      <c r="D13" s="10"/>
      <c r="E13" s="10"/>
      <c r="F13" s="10"/>
      <c r="G13" s="105"/>
      <c r="H13" s="25"/>
    </row>
    <row r="14" spans="1:8" ht="17.5" customHeight="1" x14ac:dyDescent="0.35">
      <c r="A14" s="12">
        <v>1.02</v>
      </c>
      <c r="B14" s="10"/>
      <c r="C14" s="12" t="s">
        <v>17</v>
      </c>
      <c r="D14" s="10" t="s">
        <v>18</v>
      </c>
      <c r="E14" s="12" t="s">
        <v>14</v>
      </c>
      <c r="F14" s="12">
        <v>1</v>
      </c>
      <c r="G14" s="115"/>
      <c r="H14" s="25">
        <f t="shared" si="0"/>
        <v>0</v>
      </c>
    </row>
    <row r="15" spans="1:8" x14ac:dyDescent="0.35">
      <c r="A15" s="12"/>
      <c r="B15" s="10"/>
      <c r="C15" s="12"/>
      <c r="D15" s="10"/>
      <c r="E15" s="10"/>
      <c r="F15" s="10"/>
      <c r="G15" s="105"/>
      <c r="H15" s="25"/>
    </row>
    <row r="16" spans="1:8" ht="16.5" customHeight="1" x14ac:dyDescent="0.35">
      <c r="A16" s="12"/>
      <c r="B16" s="9"/>
      <c r="C16" s="8" t="s">
        <v>19</v>
      </c>
      <c r="D16" s="9" t="s">
        <v>20</v>
      </c>
      <c r="E16" s="12"/>
      <c r="F16" s="12"/>
      <c r="G16" s="99"/>
      <c r="H16" s="25"/>
    </row>
    <row r="17" spans="1:8" x14ac:dyDescent="0.35">
      <c r="A17" s="12"/>
      <c r="B17" s="10"/>
      <c r="C17" s="12"/>
      <c r="D17" s="10"/>
      <c r="E17" s="10"/>
      <c r="F17" s="10"/>
      <c r="G17" s="99"/>
      <c r="H17" s="25"/>
    </row>
    <row r="18" spans="1:8" ht="26" customHeight="1" x14ac:dyDescent="0.35">
      <c r="A18" s="12">
        <v>1.03</v>
      </c>
      <c r="B18" s="10"/>
      <c r="C18" s="12" t="s">
        <v>19</v>
      </c>
      <c r="D18" s="10" t="s">
        <v>21</v>
      </c>
      <c r="E18" s="12" t="s">
        <v>14</v>
      </c>
      <c r="F18" s="12">
        <v>1</v>
      </c>
      <c r="G18" s="100"/>
      <c r="H18" s="25">
        <f t="shared" si="0"/>
        <v>0</v>
      </c>
    </row>
    <row r="19" spans="1:8" x14ac:dyDescent="0.35">
      <c r="A19" s="12"/>
      <c r="B19" s="10"/>
      <c r="C19" s="12"/>
      <c r="D19" s="10"/>
      <c r="E19" s="10"/>
      <c r="F19" s="10"/>
      <c r="G19" s="99"/>
      <c r="H19" s="25"/>
    </row>
    <row r="20" spans="1:8" ht="16.5" customHeight="1" x14ac:dyDescent="0.35">
      <c r="A20" s="12">
        <v>1.04</v>
      </c>
      <c r="B20" s="10"/>
      <c r="C20" s="12" t="s">
        <v>19</v>
      </c>
      <c r="D20" s="10" t="s">
        <v>130</v>
      </c>
      <c r="E20" s="12" t="s">
        <v>14</v>
      </c>
      <c r="F20" s="12">
        <v>1</v>
      </c>
      <c r="G20" s="100"/>
      <c r="H20" s="25">
        <f t="shared" si="0"/>
        <v>0</v>
      </c>
    </row>
    <row r="21" spans="1:8" x14ac:dyDescent="0.35">
      <c r="A21" s="12"/>
      <c r="B21" s="10"/>
      <c r="C21" s="12"/>
      <c r="D21" s="10"/>
      <c r="E21" s="10"/>
      <c r="F21" s="10"/>
      <c r="G21" s="99"/>
      <c r="H21" s="25"/>
    </row>
    <row r="22" spans="1:8" ht="15" customHeight="1" x14ac:dyDescent="0.35">
      <c r="A22" s="12">
        <v>1.05</v>
      </c>
      <c r="B22" s="10"/>
      <c r="C22" s="12" t="s">
        <v>19</v>
      </c>
      <c r="D22" s="10" t="s">
        <v>23</v>
      </c>
      <c r="E22" s="12" t="s">
        <v>14</v>
      </c>
      <c r="F22" s="12">
        <v>1</v>
      </c>
      <c r="G22" s="100"/>
      <c r="H22" s="25">
        <f t="shared" si="0"/>
        <v>0</v>
      </c>
    </row>
    <row r="23" spans="1:8" x14ac:dyDescent="0.35">
      <c r="A23" s="12"/>
      <c r="B23" s="10"/>
      <c r="C23" s="12"/>
      <c r="D23" s="10"/>
      <c r="E23" s="10"/>
      <c r="F23" s="10"/>
      <c r="G23" s="99"/>
      <c r="H23" s="25"/>
    </row>
    <row r="24" spans="1:8" ht="20.5" customHeight="1" x14ac:dyDescent="0.35">
      <c r="A24" s="12">
        <v>1.06</v>
      </c>
      <c r="B24" s="10"/>
      <c r="C24" s="12" t="s">
        <v>19</v>
      </c>
      <c r="D24" s="10" t="s">
        <v>24</v>
      </c>
      <c r="E24" s="12" t="s">
        <v>14</v>
      </c>
      <c r="F24" s="12">
        <v>1</v>
      </c>
      <c r="G24" s="100"/>
      <c r="H24" s="25">
        <f t="shared" si="0"/>
        <v>0</v>
      </c>
    </row>
    <row r="25" spans="1:8" x14ac:dyDescent="0.35">
      <c r="A25" s="12"/>
      <c r="B25" s="10"/>
      <c r="C25" s="12"/>
      <c r="D25" s="10"/>
      <c r="E25" s="10"/>
      <c r="F25" s="10"/>
      <c r="G25" s="99"/>
      <c r="H25" s="25"/>
    </row>
    <row r="26" spans="1:8" x14ac:dyDescent="0.35">
      <c r="A26" s="12">
        <v>1.07</v>
      </c>
      <c r="B26" s="10"/>
      <c r="C26" s="12" t="s">
        <v>19</v>
      </c>
      <c r="D26" s="10" t="s">
        <v>25</v>
      </c>
      <c r="E26" s="12" t="s">
        <v>14</v>
      </c>
      <c r="F26" s="12">
        <v>1</v>
      </c>
      <c r="G26" s="100"/>
      <c r="H26" s="25">
        <f t="shared" si="0"/>
        <v>0</v>
      </c>
    </row>
    <row r="27" spans="1:8" x14ac:dyDescent="0.35">
      <c r="A27" s="12"/>
      <c r="B27" s="10"/>
      <c r="C27" s="12"/>
      <c r="D27" s="10"/>
      <c r="E27" s="10"/>
      <c r="F27" s="10"/>
      <c r="G27" s="99"/>
      <c r="H27" s="25"/>
    </row>
    <row r="28" spans="1:8" ht="14" customHeight="1" x14ac:dyDescent="0.35">
      <c r="A28" s="12">
        <v>1.08</v>
      </c>
      <c r="B28" s="10"/>
      <c r="C28" s="12" t="s">
        <v>19</v>
      </c>
      <c r="D28" s="10" t="s">
        <v>26</v>
      </c>
      <c r="E28" s="12" t="s">
        <v>14</v>
      </c>
      <c r="F28" s="12">
        <v>1</v>
      </c>
      <c r="G28" s="100"/>
      <c r="H28" s="25">
        <f t="shared" si="0"/>
        <v>0</v>
      </c>
    </row>
    <row r="29" spans="1:8" x14ac:dyDescent="0.35">
      <c r="A29" s="12"/>
      <c r="B29" s="10"/>
      <c r="C29" s="12"/>
      <c r="D29" s="10"/>
      <c r="E29" s="10"/>
      <c r="F29" s="10"/>
      <c r="G29" s="99"/>
      <c r="H29" s="25"/>
    </row>
    <row r="30" spans="1:8" x14ac:dyDescent="0.35">
      <c r="A30" s="15">
        <v>1.0900000000000001</v>
      </c>
      <c r="B30" s="10"/>
      <c r="C30" s="12" t="s">
        <v>19</v>
      </c>
      <c r="D30" s="10" t="s">
        <v>27</v>
      </c>
      <c r="E30" s="12" t="s">
        <v>14</v>
      </c>
      <c r="F30" s="12">
        <v>1</v>
      </c>
      <c r="G30" s="100"/>
      <c r="H30" s="25">
        <f t="shared" si="0"/>
        <v>0</v>
      </c>
    </row>
    <row r="31" spans="1:8" x14ac:dyDescent="0.35">
      <c r="A31" s="15"/>
      <c r="B31" s="10"/>
      <c r="C31" s="12"/>
      <c r="D31" s="10"/>
      <c r="E31" s="12"/>
      <c r="F31" s="12"/>
      <c r="G31" s="100"/>
      <c r="H31" s="25"/>
    </row>
    <row r="32" spans="1:8" ht="22" customHeight="1" x14ac:dyDescent="0.35">
      <c r="A32" s="15">
        <v>1.1000000000000001</v>
      </c>
      <c r="B32" s="10"/>
      <c r="C32" s="12"/>
      <c r="D32" s="10" t="s">
        <v>28</v>
      </c>
      <c r="E32" s="12" t="s">
        <v>14</v>
      </c>
      <c r="F32" s="12">
        <v>1</v>
      </c>
      <c r="G32" s="99"/>
      <c r="H32" s="25">
        <f t="shared" si="0"/>
        <v>0</v>
      </c>
    </row>
    <row r="33" spans="1:8" x14ac:dyDescent="0.35">
      <c r="A33" s="12"/>
      <c r="B33" s="10"/>
      <c r="C33" s="12"/>
      <c r="D33" s="10"/>
      <c r="E33" s="10"/>
      <c r="F33" s="12"/>
      <c r="G33" s="99"/>
      <c r="H33" s="25"/>
    </row>
    <row r="34" spans="1:8" ht="15.5" customHeight="1" x14ac:dyDescent="0.35">
      <c r="A34" s="12">
        <v>1.1100000000000001</v>
      </c>
      <c r="B34" s="10"/>
      <c r="C34" s="12"/>
      <c r="D34" s="10" t="s">
        <v>29</v>
      </c>
      <c r="E34" s="12" t="s">
        <v>30</v>
      </c>
      <c r="F34" s="12">
        <v>1</v>
      </c>
      <c r="G34" s="100"/>
      <c r="H34" s="25">
        <f t="shared" si="0"/>
        <v>0</v>
      </c>
    </row>
    <row r="35" spans="1:8" x14ac:dyDescent="0.35">
      <c r="A35" s="12"/>
      <c r="B35" s="10"/>
      <c r="C35" s="12"/>
      <c r="D35" s="10"/>
      <c r="E35" s="10"/>
      <c r="F35" s="10"/>
      <c r="G35" s="99"/>
      <c r="H35" s="25"/>
    </row>
    <row r="36" spans="1:8" ht="22.5" customHeight="1" x14ac:dyDescent="0.35">
      <c r="A36" s="15">
        <v>1.1200000000000001</v>
      </c>
      <c r="B36" s="10"/>
      <c r="C36" s="12" t="s">
        <v>131</v>
      </c>
      <c r="D36" s="10" t="s">
        <v>132</v>
      </c>
      <c r="E36" s="12" t="s">
        <v>14</v>
      </c>
      <c r="F36" s="12">
        <v>1</v>
      </c>
      <c r="G36" s="100"/>
      <c r="H36" s="25">
        <f t="shared" si="0"/>
        <v>0</v>
      </c>
    </row>
    <row r="37" spans="1:8" x14ac:dyDescent="0.35">
      <c r="A37" s="12"/>
      <c r="B37" s="10"/>
      <c r="C37" s="12"/>
      <c r="D37" s="10"/>
      <c r="E37" s="10"/>
      <c r="F37" s="10"/>
      <c r="G37" s="99"/>
      <c r="H37" s="25"/>
    </row>
    <row r="38" spans="1:8" ht="37" customHeight="1" x14ac:dyDescent="0.35">
      <c r="A38" s="12">
        <v>1.1299999999999999</v>
      </c>
      <c r="B38" s="10"/>
      <c r="C38" s="12" t="s">
        <v>32</v>
      </c>
      <c r="D38" s="10" t="s">
        <v>33</v>
      </c>
      <c r="E38" s="12" t="s">
        <v>14</v>
      </c>
      <c r="F38" s="12">
        <v>1</v>
      </c>
      <c r="G38" s="100"/>
      <c r="H38" s="25">
        <f t="shared" si="0"/>
        <v>0</v>
      </c>
    </row>
    <row r="39" spans="1:8" x14ac:dyDescent="0.35">
      <c r="A39" s="12"/>
      <c r="B39" s="10"/>
      <c r="C39" s="12"/>
      <c r="D39" s="10"/>
      <c r="E39" s="10"/>
      <c r="F39" s="10"/>
      <c r="G39" s="99"/>
      <c r="H39" s="25"/>
    </row>
    <row r="40" spans="1:8" ht="14" customHeight="1" x14ac:dyDescent="0.35">
      <c r="A40" s="12"/>
      <c r="B40" s="9"/>
      <c r="C40" s="12" t="s">
        <v>34</v>
      </c>
      <c r="D40" s="9" t="s">
        <v>35</v>
      </c>
      <c r="E40" s="12"/>
      <c r="F40" s="14"/>
      <c r="G40" s="99"/>
      <c r="H40" s="25"/>
    </row>
    <row r="41" spans="1:8" x14ac:dyDescent="0.35">
      <c r="A41" s="12"/>
      <c r="B41" s="10"/>
      <c r="C41" s="12"/>
      <c r="D41" s="10"/>
      <c r="E41" s="10"/>
      <c r="F41" s="10"/>
      <c r="G41" s="99"/>
      <c r="H41" s="25"/>
    </row>
    <row r="42" spans="1:8" ht="17" customHeight="1" x14ac:dyDescent="0.35">
      <c r="A42" s="12">
        <v>1.1399999999999999</v>
      </c>
      <c r="B42" s="9"/>
      <c r="C42" s="8"/>
      <c r="D42" s="10" t="s">
        <v>36</v>
      </c>
      <c r="E42" s="12" t="s">
        <v>14</v>
      </c>
      <c r="F42" s="12">
        <v>1</v>
      </c>
      <c r="G42" s="99"/>
      <c r="H42" s="25">
        <f t="shared" si="0"/>
        <v>0</v>
      </c>
    </row>
    <row r="43" spans="1:8" x14ac:dyDescent="0.35">
      <c r="A43" s="12"/>
      <c r="B43" s="10"/>
      <c r="C43" s="12"/>
      <c r="D43" s="10"/>
      <c r="E43" s="10"/>
      <c r="F43" s="10"/>
      <c r="G43" s="99"/>
      <c r="H43" s="25"/>
    </row>
    <row r="44" spans="1:8" ht="15.5" customHeight="1" x14ac:dyDescent="0.35">
      <c r="A44" s="12">
        <v>1.1499999999999999</v>
      </c>
      <c r="B44" s="10"/>
      <c r="C44" s="12"/>
      <c r="D44" s="10" t="s">
        <v>37</v>
      </c>
      <c r="E44" s="12" t="s">
        <v>14</v>
      </c>
      <c r="F44" s="12">
        <v>1</v>
      </c>
      <c r="G44" s="99"/>
      <c r="H44" s="25">
        <f t="shared" si="0"/>
        <v>0</v>
      </c>
    </row>
    <row r="45" spans="1:8" x14ac:dyDescent="0.35">
      <c r="A45" s="12"/>
      <c r="B45" s="10"/>
      <c r="C45" s="12"/>
      <c r="D45" s="10"/>
      <c r="E45" s="10"/>
      <c r="F45" s="10"/>
      <c r="G45" s="99"/>
      <c r="H45" s="25"/>
    </row>
    <row r="46" spans="1:8" ht="20.5" customHeight="1" x14ac:dyDescent="0.35">
      <c r="A46" s="12"/>
      <c r="B46" s="10"/>
      <c r="C46" s="8">
        <v>8.4</v>
      </c>
      <c r="D46" s="9" t="s">
        <v>38</v>
      </c>
      <c r="E46" s="12"/>
      <c r="F46" s="12"/>
      <c r="G46" s="99"/>
      <c r="H46" s="25"/>
    </row>
    <row r="47" spans="1:8" ht="16" customHeight="1" x14ac:dyDescent="0.35">
      <c r="A47" s="12">
        <v>1.1599999999999999</v>
      </c>
      <c r="B47" s="10"/>
      <c r="C47" s="12"/>
      <c r="D47" s="10" t="s">
        <v>21</v>
      </c>
      <c r="E47" s="12" t="s">
        <v>39</v>
      </c>
      <c r="F47" s="12">
        <v>6</v>
      </c>
      <c r="G47" s="100"/>
      <c r="H47" s="25">
        <f t="shared" si="0"/>
        <v>0</v>
      </c>
    </row>
    <row r="48" spans="1:8" x14ac:dyDescent="0.35">
      <c r="A48" s="12"/>
      <c r="B48" s="10"/>
      <c r="C48" s="12"/>
      <c r="D48" s="10"/>
      <c r="E48" s="10"/>
      <c r="F48" s="10"/>
      <c r="G48" s="99"/>
      <c r="H48" s="25"/>
    </row>
    <row r="49" spans="1:8" ht="21.5" customHeight="1" x14ac:dyDescent="0.35">
      <c r="A49" s="12">
        <v>1.17</v>
      </c>
      <c r="B49" s="10"/>
      <c r="C49" s="12"/>
      <c r="D49" s="10" t="s">
        <v>22</v>
      </c>
      <c r="E49" s="12" t="s">
        <v>39</v>
      </c>
      <c r="F49" s="12">
        <v>6</v>
      </c>
      <c r="G49" s="100"/>
      <c r="H49" s="25">
        <f t="shared" si="0"/>
        <v>0</v>
      </c>
    </row>
    <row r="50" spans="1:8" x14ac:dyDescent="0.35">
      <c r="A50" s="12"/>
      <c r="B50" s="10"/>
      <c r="C50" s="12"/>
      <c r="D50" s="10"/>
      <c r="E50" s="10"/>
      <c r="F50" s="10"/>
      <c r="G50" s="99"/>
      <c r="H50" s="25"/>
    </row>
    <row r="51" spans="1:8" ht="12.5" customHeight="1" x14ac:dyDescent="0.35">
      <c r="A51" s="12">
        <v>1.18</v>
      </c>
      <c r="B51" s="10"/>
      <c r="C51" s="12"/>
      <c r="D51" s="10" t="s">
        <v>23</v>
      </c>
      <c r="E51" s="12" t="s">
        <v>39</v>
      </c>
      <c r="F51" s="12">
        <v>6</v>
      </c>
      <c r="G51" s="100"/>
      <c r="H51" s="25">
        <f t="shared" si="0"/>
        <v>0</v>
      </c>
    </row>
    <row r="52" spans="1:8" x14ac:dyDescent="0.35">
      <c r="A52" s="12"/>
      <c r="B52" s="10"/>
      <c r="C52" s="12"/>
      <c r="D52" s="10"/>
      <c r="E52" s="10"/>
      <c r="F52" s="10"/>
      <c r="G52" s="99"/>
      <c r="H52" s="25"/>
    </row>
    <row r="53" spans="1:8" ht="16.5" customHeight="1" x14ac:dyDescent="0.35">
      <c r="A53" s="12">
        <v>1.19</v>
      </c>
      <c r="B53" s="10"/>
      <c r="C53" s="12"/>
      <c r="D53" s="10" t="s">
        <v>24</v>
      </c>
      <c r="E53" s="12" t="s">
        <v>39</v>
      </c>
      <c r="F53" s="12">
        <v>6</v>
      </c>
      <c r="G53" s="100"/>
      <c r="H53" s="25">
        <f t="shared" si="0"/>
        <v>0</v>
      </c>
    </row>
    <row r="54" spans="1:8" x14ac:dyDescent="0.35">
      <c r="A54" s="12"/>
      <c r="B54" s="10"/>
      <c r="C54" s="12"/>
      <c r="D54" s="10"/>
      <c r="E54" s="10"/>
      <c r="F54" s="10"/>
      <c r="G54" s="99"/>
      <c r="H54" s="25"/>
    </row>
    <row r="55" spans="1:8" ht="12.5" customHeight="1" x14ac:dyDescent="0.35">
      <c r="A55" s="15">
        <v>1.2</v>
      </c>
      <c r="B55" s="10"/>
      <c r="C55" s="12"/>
      <c r="D55" s="10" t="s">
        <v>25</v>
      </c>
      <c r="E55" s="12" t="s">
        <v>39</v>
      </c>
      <c r="F55" s="12">
        <v>6</v>
      </c>
      <c r="G55" s="100"/>
      <c r="H55" s="25">
        <f t="shared" si="0"/>
        <v>0</v>
      </c>
    </row>
    <row r="56" spans="1:8" x14ac:dyDescent="0.35">
      <c r="A56" s="12"/>
      <c r="B56" s="10"/>
      <c r="C56" s="12"/>
      <c r="D56" s="10"/>
      <c r="E56" s="10"/>
      <c r="F56" s="10"/>
      <c r="G56" s="99"/>
      <c r="H56" s="25"/>
    </row>
    <row r="57" spans="1:8" ht="17" customHeight="1" x14ac:dyDescent="0.35">
      <c r="A57" s="12">
        <v>1.21</v>
      </c>
      <c r="B57" s="10"/>
      <c r="C57" s="12"/>
      <c r="D57" s="10" t="s">
        <v>26</v>
      </c>
      <c r="E57" s="12" t="s">
        <v>39</v>
      </c>
      <c r="F57" s="12">
        <v>6</v>
      </c>
      <c r="G57" s="100"/>
      <c r="H57" s="25">
        <f t="shared" si="0"/>
        <v>0</v>
      </c>
    </row>
    <row r="58" spans="1:8" x14ac:dyDescent="0.35">
      <c r="A58" s="12"/>
      <c r="B58" s="10"/>
      <c r="C58" s="12"/>
      <c r="D58" s="10"/>
      <c r="E58" s="12"/>
      <c r="F58" s="12"/>
      <c r="G58" s="100"/>
      <c r="H58" s="25"/>
    </row>
    <row r="59" spans="1:8" ht="18.5" customHeight="1" x14ac:dyDescent="0.35">
      <c r="A59" s="12">
        <v>1.22</v>
      </c>
      <c r="B59" s="10"/>
      <c r="C59" s="12"/>
      <c r="D59" s="10" t="s">
        <v>40</v>
      </c>
      <c r="E59" s="12" t="s">
        <v>41</v>
      </c>
      <c r="F59" s="12">
        <v>6</v>
      </c>
      <c r="G59" s="99"/>
      <c r="H59" s="25">
        <f t="shared" si="0"/>
        <v>0</v>
      </c>
    </row>
    <row r="60" spans="1:8" x14ac:dyDescent="0.35">
      <c r="A60" s="12"/>
      <c r="B60" s="10"/>
      <c r="C60" s="12"/>
      <c r="D60" s="10"/>
      <c r="E60" s="12"/>
      <c r="F60" s="12"/>
      <c r="H60" s="25"/>
    </row>
    <row r="61" spans="1:8" ht="16.5" customHeight="1" x14ac:dyDescent="0.35">
      <c r="A61" s="12">
        <v>1.23</v>
      </c>
      <c r="B61" s="10"/>
      <c r="C61" s="12"/>
      <c r="D61" s="10" t="s">
        <v>42</v>
      </c>
      <c r="E61" s="12" t="s">
        <v>39</v>
      </c>
      <c r="F61" s="12">
        <v>6</v>
      </c>
      <c r="G61" s="99"/>
      <c r="H61" s="25">
        <f t="shared" si="0"/>
        <v>0</v>
      </c>
    </row>
    <row r="62" spans="1:8" x14ac:dyDescent="0.35">
      <c r="A62" s="12"/>
      <c r="B62" s="10"/>
      <c r="C62" s="12"/>
      <c r="D62" s="10"/>
      <c r="E62" s="12"/>
      <c r="F62" s="12"/>
      <c r="G62" s="99"/>
      <c r="H62" s="25"/>
    </row>
    <row r="63" spans="1:8" x14ac:dyDescent="0.35">
      <c r="A63" s="12">
        <v>1.24</v>
      </c>
      <c r="B63" s="10"/>
      <c r="C63" s="12"/>
      <c r="D63" s="10" t="s">
        <v>43</v>
      </c>
      <c r="E63" s="12" t="s">
        <v>39</v>
      </c>
      <c r="F63" s="12">
        <v>6</v>
      </c>
      <c r="G63" s="99"/>
      <c r="H63" s="25">
        <f t="shared" si="0"/>
        <v>0</v>
      </c>
    </row>
    <row r="64" spans="1:8" x14ac:dyDescent="0.35">
      <c r="A64" s="12"/>
      <c r="B64" s="10"/>
      <c r="C64" s="12"/>
      <c r="D64" s="10"/>
      <c r="E64" s="12"/>
      <c r="F64" s="12"/>
      <c r="G64" s="99"/>
      <c r="H64" s="25"/>
    </row>
    <row r="65" spans="1:8" x14ac:dyDescent="0.35">
      <c r="A65" s="12">
        <v>1.25</v>
      </c>
      <c r="B65" s="10"/>
      <c r="C65" s="12"/>
      <c r="D65" s="10" t="s">
        <v>44</v>
      </c>
      <c r="E65" s="12" t="s">
        <v>39</v>
      </c>
      <c r="F65" s="12">
        <v>6</v>
      </c>
      <c r="G65" s="99"/>
      <c r="H65" s="25">
        <f t="shared" si="0"/>
        <v>0</v>
      </c>
    </row>
    <row r="66" spans="1:8" x14ac:dyDescent="0.35">
      <c r="A66" s="12"/>
      <c r="B66" s="10"/>
      <c r="C66" s="12"/>
      <c r="D66" s="10"/>
      <c r="E66" s="12"/>
      <c r="F66" s="12"/>
      <c r="G66" s="99"/>
      <c r="H66" s="25"/>
    </row>
    <row r="67" spans="1:8" ht="21.5" customHeight="1" x14ac:dyDescent="0.35">
      <c r="A67" s="12">
        <v>1.26</v>
      </c>
      <c r="B67" s="10"/>
      <c r="C67" s="15"/>
      <c r="D67" s="10" t="s">
        <v>45</v>
      </c>
      <c r="E67" s="12" t="s">
        <v>46</v>
      </c>
      <c r="F67" s="12">
        <v>250</v>
      </c>
      <c r="G67" s="99"/>
      <c r="H67" s="25">
        <f t="shared" si="0"/>
        <v>0</v>
      </c>
    </row>
    <row r="68" spans="1:8" x14ac:dyDescent="0.35">
      <c r="A68" s="12"/>
      <c r="B68" s="10"/>
      <c r="C68" s="15"/>
      <c r="D68" s="10"/>
      <c r="E68" s="12"/>
      <c r="F68" s="12"/>
      <c r="G68" s="99"/>
      <c r="H68" s="25"/>
    </row>
    <row r="69" spans="1:8" x14ac:dyDescent="0.35">
      <c r="A69" s="12">
        <v>1.27</v>
      </c>
      <c r="B69" s="10"/>
      <c r="C69" s="15"/>
      <c r="D69" s="10" t="s">
        <v>47</v>
      </c>
      <c r="E69" s="12" t="s">
        <v>39</v>
      </c>
      <c r="F69" s="12">
        <v>6</v>
      </c>
      <c r="G69" s="99"/>
      <c r="H69" s="25">
        <f t="shared" si="0"/>
        <v>0</v>
      </c>
    </row>
    <row r="70" spans="1:8" x14ac:dyDescent="0.35">
      <c r="A70" s="12"/>
      <c r="B70" s="10"/>
      <c r="C70" s="15"/>
      <c r="D70" s="10"/>
      <c r="E70" s="12"/>
      <c r="F70" s="12"/>
      <c r="G70" s="99"/>
      <c r="H70" s="25"/>
    </row>
    <row r="71" spans="1:8" x14ac:dyDescent="0.35">
      <c r="A71" s="12">
        <v>1.28</v>
      </c>
      <c r="B71" s="10"/>
      <c r="C71" s="15"/>
      <c r="D71" s="10" t="s">
        <v>48</v>
      </c>
      <c r="E71" s="12" t="s">
        <v>39</v>
      </c>
      <c r="F71" s="12">
        <v>6</v>
      </c>
      <c r="G71" s="99"/>
      <c r="H71" s="25">
        <f t="shared" si="0"/>
        <v>0</v>
      </c>
    </row>
    <row r="72" spans="1:8" x14ac:dyDescent="0.35">
      <c r="A72" s="12"/>
      <c r="B72" s="10"/>
      <c r="C72" s="15"/>
      <c r="D72" s="10"/>
      <c r="E72" s="12"/>
      <c r="F72" s="12"/>
      <c r="G72" s="99"/>
      <c r="H72" s="25"/>
    </row>
    <row r="73" spans="1:8" ht="21" customHeight="1" x14ac:dyDescent="0.35">
      <c r="A73" s="12">
        <v>1.29</v>
      </c>
      <c r="B73" s="10"/>
      <c r="C73" s="15"/>
      <c r="D73" s="10" t="s">
        <v>49</v>
      </c>
      <c r="E73" s="12" t="s">
        <v>39</v>
      </c>
      <c r="F73" s="12">
        <v>6</v>
      </c>
      <c r="G73" s="99"/>
      <c r="H73" s="25">
        <f t="shared" si="0"/>
        <v>0</v>
      </c>
    </row>
    <row r="74" spans="1:8" x14ac:dyDescent="0.35">
      <c r="A74" s="12"/>
      <c r="B74" s="10"/>
      <c r="C74" s="15"/>
      <c r="D74" s="18"/>
      <c r="E74" s="12"/>
      <c r="F74" s="12"/>
      <c r="G74" s="99"/>
      <c r="H74" s="25"/>
    </row>
    <row r="75" spans="1:8" x14ac:dyDescent="0.35">
      <c r="A75" s="12"/>
      <c r="B75" s="10"/>
      <c r="C75" s="15"/>
      <c r="D75" s="19" t="s">
        <v>50</v>
      </c>
      <c r="E75" s="12"/>
      <c r="F75" s="12"/>
      <c r="G75" s="99"/>
      <c r="H75" s="25"/>
    </row>
    <row r="76" spans="1:8" x14ac:dyDescent="0.35">
      <c r="A76" s="12"/>
      <c r="B76" s="10"/>
      <c r="C76" s="15"/>
      <c r="D76" s="19"/>
      <c r="E76" s="12"/>
      <c r="F76" s="12"/>
      <c r="G76" s="99"/>
      <c r="H76" s="25"/>
    </row>
    <row r="77" spans="1:8" ht="23.5" customHeight="1" x14ac:dyDescent="0.35">
      <c r="A77" s="15">
        <v>1.3</v>
      </c>
      <c r="B77" s="10"/>
      <c r="C77" s="15"/>
      <c r="D77" s="18" t="s">
        <v>123</v>
      </c>
      <c r="E77" s="12" t="s">
        <v>51</v>
      </c>
      <c r="F77" s="12">
        <v>4</v>
      </c>
      <c r="G77" s="99"/>
      <c r="H77" s="25">
        <f t="shared" ref="H77:H104" si="1">F77*G77</f>
        <v>0</v>
      </c>
    </row>
    <row r="78" spans="1:8" x14ac:dyDescent="0.35">
      <c r="A78" s="12"/>
      <c r="B78" s="10"/>
      <c r="C78" s="15"/>
      <c r="D78" s="18"/>
      <c r="E78" s="12"/>
      <c r="F78" s="12"/>
      <c r="G78" s="99"/>
      <c r="H78" s="25"/>
    </row>
    <row r="79" spans="1:8" x14ac:dyDescent="0.35">
      <c r="A79" s="12">
        <v>1.31</v>
      </c>
      <c r="B79" s="10"/>
      <c r="C79" s="15"/>
      <c r="D79" s="18" t="s">
        <v>124</v>
      </c>
      <c r="E79" s="12" t="s">
        <v>51</v>
      </c>
      <c r="F79" s="12">
        <v>10</v>
      </c>
      <c r="G79" s="99"/>
      <c r="H79" s="25">
        <f t="shared" si="1"/>
        <v>0</v>
      </c>
    </row>
    <row r="80" spans="1:8" x14ac:dyDescent="0.35">
      <c r="A80" s="12"/>
      <c r="B80" s="10"/>
      <c r="C80" s="15"/>
      <c r="D80" s="18"/>
      <c r="E80" s="12"/>
      <c r="F80" s="12"/>
      <c r="G80" s="99"/>
      <c r="H80" s="25"/>
    </row>
    <row r="81" spans="1:8" x14ac:dyDescent="0.35">
      <c r="A81" s="12"/>
      <c r="B81" s="10"/>
      <c r="C81" s="15"/>
      <c r="D81" s="19" t="s">
        <v>52</v>
      </c>
      <c r="E81" s="12"/>
      <c r="F81" s="12"/>
      <c r="G81" s="99"/>
      <c r="H81" s="25"/>
    </row>
    <row r="82" spans="1:8" x14ac:dyDescent="0.35">
      <c r="A82" s="12"/>
      <c r="B82" s="10"/>
      <c r="C82" s="15"/>
      <c r="D82" s="19"/>
      <c r="E82" s="12"/>
      <c r="F82" s="12"/>
      <c r="G82" s="99"/>
      <c r="H82" s="25"/>
    </row>
    <row r="83" spans="1:8" ht="24.5" customHeight="1" x14ac:dyDescent="0.35">
      <c r="A83" s="12">
        <v>1.32</v>
      </c>
      <c r="B83" s="10"/>
      <c r="C83" s="15"/>
      <c r="D83" s="18" t="s">
        <v>53</v>
      </c>
      <c r="E83" s="12" t="s">
        <v>39</v>
      </c>
      <c r="F83" s="12">
        <v>4</v>
      </c>
      <c r="G83" s="99"/>
      <c r="H83" s="25">
        <f t="shared" si="1"/>
        <v>0</v>
      </c>
    </row>
    <row r="84" spans="1:8" x14ac:dyDescent="0.35">
      <c r="A84" s="12"/>
      <c r="B84" s="10"/>
      <c r="C84" s="15"/>
      <c r="D84" s="18"/>
      <c r="E84" s="12"/>
      <c r="F84" s="12"/>
      <c r="G84" s="99"/>
      <c r="H84" s="25"/>
    </row>
    <row r="85" spans="1:8" x14ac:dyDescent="0.35">
      <c r="A85" s="12">
        <v>1.33</v>
      </c>
      <c r="B85" s="10"/>
      <c r="C85" s="15"/>
      <c r="D85" s="18" t="s">
        <v>54</v>
      </c>
      <c r="E85" s="12" t="s">
        <v>55</v>
      </c>
      <c r="F85" s="12">
        <v>200</v>
      </c>
      <c r="G85" s="99"/>
      <c r="H85" s="25">
        <f t="shared" si="1"/>
        <v>0</v>
      </c>
    </row>
    <row r="86" spans="1:8" x14ac:dyDescent="0.35">
      <c r="A86" s="12"/>
      <c r="B86" s="10"/>
      <c r="C86" s="15"/>
      <c r="D86" s="19"/>
      <c r="E86" s="12"/>
      <c r="F86" s="12"/>
      <c r="G86" s="99"/>
      <c r="H86" s="25"/>
    </row>
    <row r="87" spans="1:8" ht="14" customHeight="1" x14ac:dyDescent="0.35">
      <c r="A87" s="12"/>
      <c r="B87" s="10"/>
      <c r="C87" s="109">
        <v>8.5</v>
      </c>
      <c r="D87" s="9" t="s">
        <v>57</v>
      </c>
      <c r="E87" s="12"/>
      <c r="F87" s="12"/>
      <c r="G87" s="99"/>
      <c r="H87" s="25"/>
    </row>
    <row r="88" spans="1:8" x14ac:dyDescent="0.35">
      <c r="A88" s="12"/>
      <c r="B88" s="10"/>
      <c r="C88" s="15"/>
      <c r="D88" s="10"/>
      <c r="E88" s="10"/>
      <c r="F88" s="10"/>
      <c r="G88" s="99"/>
      <c r="H88" s="25"/>
    </row>
    <row r="89" spans="1:8" ht="38" customHeight="1" x14ac:dyDescent="0.35">
      <c r="A89" s="12">
        <v>1.34</v>
      </c>
      <c r="B89" s="9"/>
      <c r="C89" s="111"/>
      <c r="D89" s="10" t="s">
        <v>119</v>
      </c>
      <c r="E89" s="12" t="s">
        <v>59</v>
      </c>
      <c r="F89" s="12">
        <v>1</v>
      </c>
      <c r="G89" s="99"/>
      <c r="H89" s="25">
        <f t="shared" si="1"/>
        <v>0</v>
      </c>
    </row>
    <row r="90" spans="1:8" x14ac:dyDescent="0.35">
      <c r="A90" s="12"/>
      <c r="B90" s="9"/>
      <c r="C90" s="111"/>
      <c r="D90" s="10"/>
      <c r="E90" s="12"/>
      <c r="F90" s="12"/>
      <c r="G90" s="99"/>
      <c r="H90" s="25"/>
    </row>
    <row r="91" spans="1:8" ht="15.5" customHeight="1" x14ac:dyDescent="0.35">
      <c r="A91" s="12">
        <v>1.35</v>
      </c>
      <c r="B91" s="10"/>
      <c r="C91" s="15"/>
      <c r="D91" s="10" t="s">
        <v>60</v>
      </c>
      <c r="E91" s="12" t="s">
        <v>59</v>
      </c>
      <c r="F91" s="12">
        <v>1</v>
      </c>
      <c r="G91" s="99"/>
      <c r="H91" s="25">
        <f t="shared" si="1"/>
        <v>0</v>
      </c>
    </row>
    <row r="92" spans="1:8" x14ac:dyDescent="0.35">
      <c r="A92" s="12"/>
      <c r="B92" s="10"/>
      <c r="C92" s="15"/>
      <c r="D92" s="10"/>
      <c r="E92" s="10"/>
      <c r="F92" s="10"/>
      <c r="G92" s="99"/>
      <c r="H92" s="25"/>
    </row>
    <row r="93" spans="1:8" x14ac:dyDescent="0.35">
      <c r="A93" s="12"/>
      <c r="B93" s="10"/>
      <c r="C93" s="109">
        <v>8.8000000000000007</v>
      </c>
      <c r="D93" s="9" t="s">
        <v>61</v>
      </c>
      <c r="E93" s="12"/>
      <c r="F93" s="12"/>
      <c r="G93" s="100"/>
      <c r="H93" s="25"/>
    </row>
    <row r="94" spans="1:8" x14ac:dyDescent="0.35">
      <c r="A94" s="12"/>
      <c r="B94" s="10"/>
      <c r="C94" s="15"/>
      <c r="D94" s="22" t="s">
        <v>62</v>
      </c>
      <c r="E94" s="10"/>
      <c r="F94" s="10"/>
      <c r="G94" s="99"/>
      <c r="H94" s="25"/>
    </row>
    <row r="95" spans="1:8" x14ac:dyDescent="0.35">
      <c r="A95" s="12"/>
      <c r="B95" s="10"/>
      <c r="C95" s="15"/>
      <c r="D95" s="10"/>
      <c r="E95" s="10"/>
      <c r="F95" s="10"/>
      <c r="G95" s="99"/>
      <c r="H95" s="25"/>
    </row>
    <row r="96" spans="1:8" ht="23.5" customHeight="1" x14ac:dyDescent="0.35">
      <c r="A96" s="12">
        <v>1.36</v>
      </c>
      <c r="B96" s="10"/>
      <c r="C96" s="15" t="s">
        <v>63</v>
      </c>
      <c r="D96" s="10" t="s">
        <v>64</v>
      </c>
      <c r="E96" s="12" t="s">
        <v>14</v>
      </c>
      <c r="F96" s="12">
        <v>1</v>
      </c>
      <c r="G96" s="100"/>
      <c r="H96" s="25">
        <f t="shared" si="1"/>
        <v>0</v>
      </c>
    </row>
    <row r="97" spans="1:8" x14ac:dyDescent="0.35">
      <c r="A97" s="12"/>
      <c r="B97" s="10"/>
      <c r="C97" s="15"/>
      <c r="D97" s="10"/>
      <c r="E97" s="10"/>
      <c r="F97" s="10"/>
      <c r="G97" s="99"/>
      <c r="H97" s="25"/>
    </row>
    <row r="98" spans="1:8" x14ac:dyDescent="0.35">
      <c r="A98" s="12"/>
      <c r="B98" s="10"/>
      <c r="C98" s="109">
        <v>8.6999999999999993</v>
      </c>
      <c r="D98" s="23" t="s">
        <v>65</v>
      </c>
      <c r="E98" s="12"/>
      <c r="F98" s="12"/>
      <c r="G98" s="99"/>
      <c r="H98" s="25"/>
    </row>
    <row r="99" spans="1:8" x14ac:dyDescent="0.35">
      <c r="A99" s="12"/>
      <c r="B99" s="10"/>
      <c r="C99" s="15"/>
      <c r="D99" s="10"/>
      <c r="E99" s="10"/>
      <c r="F99" s="10"/>
      <c r="G99" s="99"/>
      <c r="H99" s="25"/>
    </row>
    <row r="100" spans="1:8" x14ac:dyDescent="0.35">
      <c r="A100" s="15">
        <v>1.37</v>
      </c>
      <c r="B100" s="10"/>
      <c r="C100" s="15"/>
      <c r="D100" s="10" t="s">
        <v>66</v>
      </c>
      <c r="E100" s="12" t="s">
        <v>67</v>
      </c>
      <c r="F100" s="12">
        <v>4698</v>
      </c>
      <c r="G100" s="99"/>
      <c r="H100" s="25">
        <f t="shared" si="1"/>
        <v>0</v>
      </c>
    </row>
    <row r="101" spans="1:8" x14ac:dyDescent="0.35">
      <c r="A101" s="12"/>
      <c r="B101" s="10"/>
      <c r="C101" s="15"/>
      <c r="D101" s="10"/>
      <c r="E101" s="10"/>
      <c r="F101" s="10"/>
      <c r="G101" s="99"/>
      <c r="H101" s="25"/>
    </row>
    <row r="102" spans="1:8" x14ac:dyDescent="0.35">
      <c r="A102" s="15">
        <v>1.38</v>
      </c>
      <c r="B102" s="10"/>
      <c r="C102" s="112"/>
      <c r="D102" s="10" t="s">
        <v>68</v>
      </c>
      <c r="E102" s="12" t="s">
        <v>67</v>
      </c>
      <c r="F102" s="12">
        <v>4698</v>
      </c>
      <c r="G102" s="99"/>
      <c r="H102" s="25">
        <f t="shared" si="1"/>
        <v>0</v>
      </c>
    </row>
    <row r="103" spans="1:8" x14ac:dyDescent="0.35">
      <c r="A103" s="12"/>
      <c r="B103" s="10"/>
      <c r="C103" s="112"/>
      <c r="D103" s="10"/>
      <c r="E103" s="10"/>
      <c r="F103" s="10"/>
      <c r="G103" s="99"/>
      <c r="H103" s="25"/>
    </row>
    <row r="104" spans="1:8" x14ac:dyDescent="0.35">
      <c r="A104" s="15">
        <v>1.39</v>
      </c>
      <c r="B104" s="9"/>
      <c r="C104" s="87"/>
      <c r="D104" s="10" t="s">
        <v>69</v>
      </c>
      <c r="E104" s="12" t="s">
        <v>67</v>
      </c>
      <c r="F104" s="12">
        <v>4698</v>
      </c>
      <c r="G104" s="99"/>
      <c r="H104" s="25">
        <f t="shared" si="1"/>
        <v>0</v>
      </c>
    </row>
    <row r="105" spans="1:8" x14ac:dyDescent="0.35">
      <c r="A105" s="12"/>
      <c r="B105" s="10"/>
      <c r="C105" s="112"/>
      <c r="D105" s="10"/>
      <c r="E105" s="10"/>
      <c r="F105" s="10"/>
      <c r="G105" s="99"/>
      <c r="H105" s="25"/>
    </row>
    <row r="106" spans="1:8" x14ac:dyDescent="0.35">
      <c r="A106" s="216" t="s">
        <v>116</v>
      </c>
      <c r="B106" s="216"/>
      <c r="C106" s="216"/>
      <c r="D106" s="216"/>
      <c r="E106" s="216"/>
      <c r="F106" s="21"/>
      <c r="G106" s="20"/>
      <c r="H106" s="113">
        <f>SUM(H6:H105)</f>
        <v>0</v>
      </c>
    </row>
    <row r="107" spans="1:8" x14ac:dyDescent="0.35">
      <c r="A107" s="55"/>
      <c r="B107" s="50"/>
      <c r="C107" s="50"/>
      <c r="D107" s="50"/>
      <c r="E107" s="50"/>
      <c r="F107" s="50"/>
      <c r="G107" s="50"/>
      <c r="H107" s="51"/>
    </row>
    <row r="108" spans="1:8" x14ac:dyDescent="0.35">
      <c r="A108" s="179" t="s">
        <v>70</v>
      </c>
      <c r="B108" s="180"/>
      <c r="C108" s="180"/>
      <c r="D108" s="180"/>
      <c r="E108" s="50"/>
      <c r="F108" s="50"/>
      <c r="G108" s="50"/>
      <c r="H108" s="51"/>
    </row>
    <row r="109" spans="1:8" ht="14.5" customHeight="1" x14ac:dyDescent="0.35">
      <c r="A109" s="181" t="s">
        <v>1</v>
      </c>
      <c r="B109" s="189" t="s">
        <v>3</v>
      </c>
      <c r="C109" s="191"/>
      <c r="D109" s="217" t="s">
        <v>4</v>
      </c>
      <c r="E109" s="217" t="s">
        <v>5</v>
      </c>
      <c r="F109" s="218" t="s">
        <v>71</v>
      </c>
      <c r="G109" s="185" t="s">
        <v>7</v>
      </c>
      <c r="H109" s="185" t="s">
        <v>8</v>
      </c>
    </row>
    <row r="110" spans="1:8" x14ac:dyDescent="0.35">
      <c r="A110" s="182"/>
      <c r="B110" s="190"/>
      <c r="C110" s="192"/>
      <c r="D110" s="194"/>
      <c r="E110" s="194"/>
      <c r="F110" s="196"/>
      <c r="G110" s="186"/>
      <c r="H110" s="186"/>
    </row>
    <row r="111" spans="1:8" ht="16.5" customHeight="1" x14ac:dyDescent="0.35">
      <c r="A111" s="8">
        <v>2</v>
      </c>
      <c r="B111" s="227"/>
      <c r="C111" s="228"/>
      <c r="D111" s="92" t="s">
        <v>70</v>
      </c>
      <c r="E111" s="28"/>
      <c r="F111" s="29"/>
      <c r="G111" s="17"/>
      <c r="H111" s="30"/>
    </row>
    <row r="112" spans="1:8" x14ac:dyDescent="0.35">
      <c r="A112" s="8"/>
      <c r="B112" s="229"/>
      <c r="C112" s="230"/>
      <c r="D112" s="92"/>
      <c r="E112" s="28"/>
      <c r="F112" s="29"/>
      <c r="G112" s="17"/>
      <c r="H112" s="17"/>
    </row>
    <row r="113" spans="1:8" ht="13" customHeight="1" x14ac:dyDescent="0.35">
      <c r="A113" s="8"/>
      <c r="B113" s="229"/>
      <c r="C113" s="230"/>
      <c r="D113" s="92" t="s">
        <v>72</v>
      </c>
      <c r="E113" s="28"/>
      <c r="F113" s="29"/>
      <c r="G113" s="17"/>
      <c r="H113" s="17"/>
    </row>
    <row r="114" spans="1:8" x14ac:dyDescent="0.35">
      <c r="A114" s="8"/>
      <c r="B114" s="229"/>
      <c r="C114" s="230"/>
      <c r="D114" s="92"/>
      <c r="E114" s="28"/>
      <c r="F114" s="29"/>
      <c r="G114" s="17"/>
      <c r="H114" s="17"/>
    </row>
    <row r="115" spans="1:8" ht="17" customHeight="1" x14ac:dyDescent="0.35">
      <c r="A115" s="8"/>
      <c r="B115" s="229"/>
      <c r="C115" s="230"/>
      <c r="D115" s="94" t="s">
        <v>73</v>
      </c>
      <c r="E115" s="28"/>
      <c r="F115" s="29"/>
      <c r="G115" s="17"/>
      <c r="H115" s="17"/>
    </row>
    <row r="116" spans="1:8" x14ac:dyDescent="0.35">
      <c r="A116" s="8"/>
      <c r="B116" s="229"/>
      <c r="C116" s="230"/>
      <c r="D116" s="94"/>
      <c r="E116" s="28"/>
      <c r="F116" s="29"/>
      <c r="G116" s="17"/>
      <c r="H116" s="17"/>
    </row>
    <row r="117" spans="1:8" ht="58" customHeight="1" x14ac:dyDescent="0.35">
      <c r="A117" s="8"/>
      <c r="B117" s="229"/>
      <c r="C117" s="230"/>
      <c r="D117" s="24" t="s">
        <v>74</v>
      </c>
      <c r="E117" s="28"/>
      <c r="F117" s="29"/>
      <c r="G117" s="17"/>
      <c r="H117" s="17"/>
    </row>
    <row r="118" spans="1:8" x14ac:dyDescent="0.35">
      <c r="A118" s="8"/>
      <c r="B118" s="229"/>
      <c r="C118" s="230"/>
      <c r="D118" s="24"/>
      <c r="E118" s="28"/>
      <c r="F118" s="29"/>
      <c r="G118" s="17"/>
      <c r="H118" s="17"/>
    </row>
    <row r="119" spans="1:8" ht="14.5" customHeight="1" x14ac:dyDescent="0.35">
      <c r="A119" s="8"/>
      <c r="B119" s="229"/>
      <c r="C119" s="230"/>
      <c r="D119" s="94" t="s">
        <v>75</v>
      </c>
      <c r="E119" s="28"/>
      <c r="F119" s="29"/>
      <c r="G119" s="17"/>
      <c r="H119" s="17"/>
    </row>
    <row r="120" spans="1:8" x14ac:dyDescent="0.35">
      <c r="A120" s="8"/>
      <c r="B120" s="229"/>
      <c r="C120" s="230"/>
      <c r="D120" s="94"/>
      <c r="E120" s="28"/>
      <c r="F120" s="29"/>
      <c r="G120" s="17"/>
      <c r="H120" s="17"/>
    </row>
    <row r="121" spans="1:8" ht="58.5" customHeight="1" x14ac:dyDescent="0.35">
      <c r="A121" s="8"/>
      <c r="B121" s="229"/>
      <c r="C121" s="230"/>
      <c r="D121" s="24" t="s">
        <v>76</v>
      </c>
      <c r="E121" s="28"/>
      <c r="F121" s="29"/>
      <c r="G121" s="17"/>
      <c r="H121" s="17"/>
    </row>
    <row r="122" spans="1:8" x14ac:dyDescent="0.35">
      <c r="A122" s="8"/>
      <c r="B122" s="229"/>
      <c r="C122" s="230"/>
      <c r="D122" s="24"/>
      <c r="E122" s="28"/>
      <c r="F122" s="29"/>
      <c r="G122" s="17"/>
      <c r="H122" s="17"/>
    </row>
    <row r="123" spans="1:8" ht="17" customHeight="1" x14ac:dyDescent="0.35">
      <c r="A123" s="8"/>
      <c r="B123" s="229"/>
      <c r="C123" s="230"/>
      <c r="D123" s="94" t="s">
        <v>77</v>
      </c>
      <c r="E123" s="28"/>
      <c r="F123" s="29"/>
      <c r="G123" s="17"/>
      <c r="H123" s="17"/>
    </row>
    <row r="124" spans="1:8" x14ac:dyDescent="0.35">
      <c r="A124" s="8"/>
      <c r="B124" s="229"/>
      <c r="C124" s="230"/>
      <c r="D124" s="94"/>
      <c r="E124" s="28"/>
      <c r="F124" s="29"/>
      <c r="G124" s="17"/>
      <c r="H124" s="17"/>
    </row>
    <row r="125" spans="1:8" ht="52" customHeight="1" x14ac:dyDescent="0.35">
      <c r="A125" s="12"/>
      <c r="B125" s="229"/>
      <c r="C125" s="230"/>
      <c r="D125" s="24" t="s">
        <v>78</v>
      </c>
      <c r="E125" s="24"/>
      <c r="F125" s="29"/>
      <c r="G125" s="17"/>
      <c r="H125" s="17"/>
    </row>
    <row r="126" spans="1:8" x14ac:dyDescent="0.35">
      <c r="A126" s="12"/>
      <c r="B126" s="229"/>
      <c r="C126" s="230"/>
      <c r="D126" s="24"/>
      <c r="E126" s="24"/>
      <c r="F126" s="29"/>
      <c r="G126" s="17"/>
      <c r="H126" s="17"/>
    </row>
    <row r="127" spans="1:8" ht="16.5" customHeight="1" x14ac:dyDescent="0.35">
      <c r="A127" s="15"/>
      <c r="B127" s="229"/>
      <c r="C127" s="230"/>
      <c r="D127" s="95" t="s">
        <v>79</v>
      </c>
      <c r="E127" s="28"/>
      <c r="F127" s="29"/>
      <c r="G127" s="17"/>
      <c r="H127" s="17"/>
    </row>
    <row r="128" spans="1:8" x14ac:dyDescent="0.35">
      <c r="A128" s="15"/>
      <c r="B128" s="229"/>
      <c r="C128" s="230"/>
      <c r="D128" s="24"/>
      <c r="E128" s="24"/>
      <c r="F128" s="29"/>
      <c r="G128" s="17"/>
      <c r="H128" s="17"/>
    </row>
    <row r="129" spans="1:8" ht="14.5" customHeight="1" x14ac:dyDescent="0.35">
      <c r="A129" s="15">
        <v>2.0099999999999998</v>
      </c>
      <c r="B129" s="229"/>
      <c r="C129" s="230"/>
      <c r="D129" s="10" t="s">
        <v>82</v>
      </c>
      <c r="E129" s="86" t="s">
        <v>55</v>
      </c>
      <c r="F129" s="26">
        <v>338</v>
      </c>
      <c r="G129" s="17"/>
      <c r="H129" s="25">
        <f t="shared" ref="H129:H142" si="2">F129*G129</f>
        <v>0</v>
      </c>
    </row>
    <row r="130" spans="1:8" x14ac:dyDescent="0.35">
      <c r="A130" s="84"/>
      <c r="B130" s="229"/>
      <c r="C130" s="230"/>
      <c r="D130" s="24"/>
      <c r="E130" s="24"/>
      <c r="F130" s="26"/>
      <c r="G130" s="17"/>
      <c r="H130" s="25"/>
    </row>
    <row r="131" spans="1:8" ht="25.5" customHeight="1" x14ac:dyDescent="0.35">
      <c r="A131" s="15">
        <v>2.02</v>
      </c>
      <c r="B131" s="229"/>
      <c r="C131" s="230"/>
      <c r="D131" s="10" t="s">
        <v>84</v>
      </c>
      <c r="E131" s="12" t="s">
        <v>85</v>
      </c>
      <c r="F131" s="26">
        <v>15</v>
      </c>
      <c r="G131" s="17"/>
      <c r="H131" s="25">
        <f t="shared" si="2"/>
        <v>0</v>
      </c>
    </row>
    <row r="132" spans="1:8" x14ac:dyDescent="0.35">
      <c r="A132" s="84"/>
      <c r="B132" s="229"/>
      <c r="C132" s="230"/>
      <c r="D132" s="24"/>
      <c r="E132" s="24"/>
      <c r="F132" s="26"/>
      <c r="G132" s="17"/>
      <c r="H132" s="25"/>
    </row>
    <row r="133" spans="1:8" ht="17" customHeight="1" x14ac:dyDescent="0.35">
      <c r="A133" s="15">
        <v>2.0299999999999998</v>
      </c>
      <c r="B133" s="229"/>
      <c r="C133" s="230"/>
      <c r="D133" s="93" t="s">
        <v>87</v>
      </c>
      <c r="E133" s="12" t="s">
        <v>85</v>
      </c>
      <c r="F133" s="26">
        <v>18</v>
      </c>
      <c r="G133" s="17"/>
      <c r="H133" s="25">
        <f t="shared" si="2"/>
        <v>0</v>
      </c>
    </row>
    <row r="134" spans="1:8" x14ac:dyDescent="0.35">
      <c r="A134" s="15"/>
      <c r="B134" s="229"/>
      <c r="C134" s="230"/>
      <c r="D134" s="24"/>
      <c r="E134" s="24"/>
      <c r="F134" s="26"/>
      <c r="G134" s="17"/>
      <c r="H134" s="25"/>
    </row>
    <row r="135" spans="1:8" ht="11.5" customHeight="1" x14ac:dyDescent="0.35">
      <c r="A135" s="15">
        <v>2.04</v>
      </c>
      <c r="B135" s="229"/>
      <c r="C135" s="230"/>
      <c r="D135" s="24" t="s">
        <v>88</v>
      </c>
      <c r="E135" s="12" t="s">
        <v>85</v>
      </c>
      <c r="F135" s="26">
        <v>30</v>
      </c>
      <c r="G135" s="17"/>
      <c r="H135" s="25">
        <f t="shared" si="2"/>
        <v>0</v>
      </c>
    </row>
    <row r="136" spans="1:8" x14ac:dyDescent="0.35">
      <c r="A136" s="15"/>
      <c r="B136" s="229"/>
      <c r="C136" s="230"/>
      <c r="D136" s="24"/>
      <c r="E136" s="28"/>
      <c r="F136" s="26"/>
      <c r="G136" s="17"/>
      <c r="H136" s="25"/>
    </row>
    <row r="137" spans="1:8" ht="17" customHeight="1" x14ac:dyDescent="0.35">
      <c r="A137" s="15"/>
      <c r="B137" s="229"/>
      <c r="C137" s="230"/>
      <c r="D137" s="95" t="s">
        <v>89</v>
      </c>
      <c r="E137" s="86"/>
      <c r="F137" s="26"/>
      <c r="G137" s="17"/>
      <c r="H137" s="25"/>
    </row>
    <row r="138" spans="1:8" ht="49.5" customHeight="1" x14ac:dyDescent="0.35">
      <c r="A138" s="15">
        <v>2.0499999999999998</v>
      </c>
      <c r="B138" s="229"/>
      <c r="C138" s="230"/>
      <c r="D138" s="24" t="s">
        <v>90</v>
      </c>
      <c r="E138" s="32" t="s">
        <v>59</v>
      </c>
      <c r="F138" s="26">
        <v>1</v>
      </c>
      <c r="G138" s="17"/>
      <c r="H138" s="25">
        <f t="shared" si="2"/>
        <v>0</v>
      </c>
    </row>
    <row r="139" spans="1:8" x14ac:dyDescent="0.35">
      <c r="A139" s="15"/>
      <c r="B139" s="229"/>
      <c r="C139" s="230"/>
      <c r="D139" s="24"/>
      <c r="E139" s="28"/>
      <c r="F139" s="26"/>
      <c r="G139" s="17"/>
      <c r="H139" s="25"/>
    </row>
    <row r="140" spans="1:8" ht="15.5" customHeight="1" x14ac:dyDescent="0.35">
      <c r="A140" s="15">
        <v>2.06</v>
      </c>
      <c r="B140" s="229"/>
      <c r="C140" s="230"/>
      <c r="D140" s="24" t="s">
        <v>92</v>
      </c>
      <c r="E140" s="86" t="s">
        <v>55</v>
      </c>
      <c r="F140" s="26">
        <v>2814</v>
      </c>
      <c r="G140" s="17"/>
      <c r="H140" s="25">
        <f t="shared" si="2"/>
        <v>0</v>
      </c>
    </row>
    <row r="141" spans="1:8" x14ac:dyDescent="0.35">
      <c r="A141" s="15"/>
      <c r="B141" s="229"/>
      <c r="C141" s="230"/>
      <c r="D141" s="24"/>
      <c r="E141" s="28"/>
      <c r="F141" s="26"/>
      <c r="G141" s="17"/>
      <c r="H141" s="25"/>
    </row>
    <row r="142" spans="1:8" ht="12.5" customHeight="1" x14ac:dyDescent="0.35">
      <c r="A142" s="15">
        <v>2.0699999999999998</v>
      </c>
      <c r="B142" s="229"/>
      <c r="C142" s="230"/>
      <c r="D142" s="24" t="s">
        <v>94</v>
      </c>
      <c r="E142" s="86" t="s">
        <v>55</v>
      </c>
      <c r="F142" s="26">
        <v>201</v>
      </c>
      <c r="G142" s="17"/>
      <c r="H142" s="25">
        <f t="shared" si="2"/>
        <v>0</v>
      </c>
    </row>
    <row r="143" spans="1:8" x14ac:dyDescent="0.35">
      <c r="A143" s="12"/>
      <c r="B143" s="231"/>
      <c r="C143" s="232"/>
      <c r="D143" s="24"/>
      <c r="E143" s="24"/>
      <c r="F143" s="29"/>
      <c r="G143" s="17"/>
      <c r="H143" s="25"/>
    </row>
    <row r="144" spans="1:8" x14ac:dyDescent="0.35">
      <c r="A144" s="198" t="s">
        <v>115</v>
      </c>
      <c r="B144" s="199"/>
      <c r="C144" s="199"/>
      <c r="D144" s="199"/>
      <c r="E144" s="199"/>
      <c r="F144" s="199"/>
      <c r="G144" s="200"/>
      <c r="H144" s="65">
        <f>SUM(H111:H143)</f>
        <v>0</v>
      </c>
    </row>
    <row r="145" spans="1:8" x14ac:dyDescent="0.35">
      <c r="A145" s="42"/>
      <c r="B145" s="43"/>
      <c r="C145" s="43"/>
      <c r="D145" s="43"/>
      <c r="E145" s="43"/>
      <c r="F145" s="50"/>
      <c r="G145" s="50"/>
      <c r="H145" s="51"/>
    </row>
    <row r="146" spans="1:8" x14ac:dyDescent="0.35">
      <c r="A146" s="179" t="s">
        <v>95</v>
      </c>
      <c r="B146" s="180"/>
      <c r="C146" s="180"/>
      <c r="D146" s="180"/>
      <c r="E146" s="46"/>
      <c r="F146" s="46"/>
      <c r="G146" s="46"/>
      <c r="H146" s="74"/>
    </row>
    <row r="147" spans="1:8" x14ac:dyDescent="0.35">
      <c r="A147" s="181" t="s">
        <v>1</v>
      </c>
      <c r="B147" s="189" t="s">
        <v>3</v>
      </c>
      <c r="C147" s="191"/>
      <c r="D147" s="213" t="s">
        <v>4</v>
      </c>
      <c r="E147" s="181" t="s">
        <v>5</v>
      </c>
      <c r="F147" s="181" t="s">
        <v>71</v>
      </c>
      <c r="G147" s="181" t="s">
        <v>7</v>
      </c>
      <c r="H147" s="181" t="s">
        <v>8</v>
      </c>
    </row>
    <row r="148" spans="1:8" x14ac:dyDescent="0.35">
      <c r="A148" s="182"/>
      <c r="B148" s="190"/>
      <c r="C148" s="192"/>
      <c r="D148" s="214"/>
      <c r="E148" s="182"/>
      <c r="F148" s="182"/>
      <c r="G148" s="182"/>
      <c r="H148" s="182"/>
    </row>
    <row r="149" spans="1:8" ht="16.5" customHeight="1" x14ac:dyDescent="0.35">
      <c r="A149" s="64">
        <v>3</v>
      </c>
      <c r="B149" s="227"/>
      <c r="C149" s="228"/>
      <c r="D149" s="78" t="s">
        <v>95</v>
      </c>
      <c r="E149" s="12"/>
      <c r="F149" s="12"/>
      <c r="G149" s="14"/>
      <c r="H149" s="14"/>
    </row>
    <row r="150" spans="1:8" x14ac:dyDescent="0.35">
      <c r="A150" s="34"/>
      <c r="B150" s="229"/>
      <c r="C150" s="230"/>
      <c r="D150" s="79"/>
      <c r="E150" s="12"/>
      <c r="F150" s="12"/>
      <c r="G150" s="10"/>
      <c r="H150" s="10"/>
    </row>
    <row r="151" spans="1:8" ht="24" customHeight="1" x14ac:dyDescent="0.35">
      <c r="A151" s="34"/>
      <c r="B151" s="229"/>
      <c r="C151" s="230"/>
      <c r="D151" s="80" t="s">
        <v>96</v>
      </c>
      <c r="E151" s="12"/>
      <c r="F151" s="12"/>
      <c r="G151" s="14"/>
      <c r="H151" s="14"/>
    </row>
    <row r="152" spans="1:8" ht="67" customHeight="1" x14ac:dyDescent="0.35">
      <c r="A152" s="34"/>
      <c r="B152" s="229"/>
      <c r="C152" s="230"/>
      <c r="D152" s="79" t="s">
        <v>97</v>
      </c>
      <c r="E152" s="12"/>
      <c r="F152" s="12"/>
      <c r="G152" s="14"/>
      <c r="H152" s="14"/>
    </row>
    <row r="153" spans="1:8" x14ac:dyDescent="0.35">
      <c r="A153" s="34"/>
      <c r="B153" s="229"/>
      <c r="C153" s="230"/>
      <c r="D153" s="78"/>
      <c r="E153" s="12"/>
      <c r="F153" s="12"/>
      <c r="G153" s="10"/>
      <c r="H153" s="10"/>
    </row>
    <row r="154" spans="1:8" ht="22" customHeight="1" x14ac:dyDescent="0.35">
      <c r="A154" s="34"/>
      <c r="B154" s="229"/>
      <c r="C154" s="230"/>
      <c r="D154" s="80" t="s">
        <v>75</v>
      </c>
      <c r="E154" s="37"/>
      <c r="F154" s="38"/>
      <c r="G154" s="15"/>
      <c r="H154" s="85"/>
    </row>
    <row r="155" spans="1:8" ht="48.5" customHeight="1" x14ac:dyDescent="0.35">
      <c r="A155" s="34"/>
      <c r="B155" s="229"/>
      <c r="C155" s="230"/>
      <c r="D155" s="79" t="s">
        <v>98</v>
      </c>
      <c r="E155" s="12"/>
      <c r="F155" s="38"/>
      <c r="G155" s="15"/>
      <c r="H155" s="10"/>
    </row>
    <row r="156" spans="1:8" x14ac:dyDescent="0.35">
      <c r="A156" s="34"/>
      <c r="B156" s="229"/>
      <c r="C156" s="230"/>
      <c r="D156" s="79"/>
      <c r="E156" s="12"/>
      <c r="F156" s="38"/>
      <c r="G156" s="15"/>
      <c r="H156" s="85"/>
    </row>
    <row r="157" spans="1:8" ht="22" customHeight="1" x14ac:dyDescent="0.35">
      <c r="A157" s="34"/>
      <c r="B157" s="229"/>
      <c r="C157" s="230"/>
      <c r="D157" s="80" t="s">
        <v>99</v>
      </c>
      <c r="E157" s="12"/>
      <c r="F157" s="38"/>
      <c r="G157" s="15"/>
      <c r="H157" s="16"/>
    </row>
    <row r="158" spans="1:8" ht="48.5" customHeight="1" x14ac:dyDescent="0.35">
      <c r="A158" s="34"/>
      <c r="B158" s="229"/>
      <c r="C158" s="230"/>
      <c r="D158" s="79" t="s">
        <v>78</v>
      </c>
      <c r="E158" s="37"/>
      <c r="F158" s="38"/>
      <c r="G158" s="15"/>
      <c r="H158" s="85"/>
    </row>
    <row r="159" spans="1:8" x14ac:dyDescent="0.35">
      <c r="A159" s="34"/>
      <c r="B159" s="229"/>
      <c r="C159" s="230"/>
      <c r="D159" s="79"/>
      <c r="E159" s="12"/>
      <c r="F159" s="38"/>
      <c r="G159" s="15"/>
      <c r="H159" s="10"/>
    </row>
    <row r="160" spans="1:8" ht="12.5" customHeight="1" x14ac:dyDescent="0.35">
      <c r="A160" s="34"/>
      <c r="B160" s="229"/>
      <c r="C160" s="230"/>
      <c r="D160" s="81" t="s">
        <v>100</v>
      </c>
      <c r="E160" s="37"/>
      <c r="F160" s="38"/>
      <c r="G160" s="15"/>
      <c r="H160" s="85"/>
    </row>
    <row r="161" spans="1:8" x14ac:dyDescent="0.35">
      <c r="A161" s="34"/>
      <c r="B161" s="229"/>
      <c r="C161" s="230"/>
      <c r="D161" s="79"/>
      <c r="E161" s="37"/>
      <c r="F161" s="38"/>
      <c r="G161" s="15"/>
      <c r="H161" s="85"/>
    </row>
    <row r="162" spans="1:8" ht="28.5" customHeight="1" x14ac:dyDescent="0.35">
      <c r="A162" s="34">
        <v>3.01</v>
      </c>
      <c r="B162" s="229"/>
      <c r="C162" s="230"/>
      <c r="D162" s="79" t="s">
        <v>84</v>
      </c>
      <c r="E162" s="37" t="s">
        <v>55</v>
      </c>
      <c r="F162" s="38">
        <v>15</v>
      </c>
      <c r="G162" s="15"/>
      <c r="H162" s="25">
        <f t="shared" ref="H162:H188" si="3">F162*G162</f>
        <v>0</v>
      </c>
    </row>
    <row r="163" spans="1:8" x14ac:dyDescent="0.35">
      <c r="A163" s="34"/>
      <c r="B163" s="229"/>
      <c r="C163" s="230"/>
      <c r="D163" s="79"/>
      <c r="E163" s="12"/>
      <c r="F163" s="38"/>
      <c r="G163" s="15"/>
      <c r="H163" s="25"/>
    </row>
    <row r="164" spans="1:8" ht="18" customHeight="1" x14ac:dyDescent="0.35">
      <c r="A164" s="34">
        <v>3.02</v>
      </c>
      <c r="B164" s="229"/>
      <c r="C164" s="230"/>
      <c r="D164" s="79" t="s">
        <v>87</v>
      </c>
      <c r="E164" s="37" t="s">
        <v>55</v>
      </c>
      <c r="F164" s="38">
        <v>18</v>
      </c>
      <c r="G164" s="15"/>
      <c r="H164" s="25">
        <f t="shared" si="3"/>
        <v>0</v>
      </c>
    </row>
    <row r="165" spans="1:8" x14ac:dyDescent="0.35">
      <c r="A165" s="98"/>
      <c r="B165" s="229"/>
      <c r="C165" s="230"/>
      <c r="D165" s="80"/>
      <c r="E165" s="33"/>
      <c r="F165" s="39"/>
      <c r="G165" s="102"/>
      <c r="H165" s="25"/>
    </row>
    <row r="166" spans="1:8" ht="29.5" customHeight="1" x14ac:dyDescent="0.35">
      <c r="A166" s="34">
        <v>3.03</v>
      </c>
      <c r="B166" s="229"/>
      <c r="C166" s="230"/>
      <c r="D166" s="79" t="s">
        <v>101</v>
      </c>
      <c r="E166" s="37" t="s">
        <v>55</v>
      </c>
      <c r="F166" s="38">
        <v>30</v>
      </c>
      <c r="G166" s="15"/>
      <c r="H166" s="25">
        <f t="shared" si="3"/>
        <v>0</v>
      </c>
    </row>
    <row r="167" spans="1:8" x14ac:dyDescent="0.35">
      <c r="A167" s="98"/>
      <c r="B167" s="229"/>
      <c r="C167" s="230"/>
      <c r="E167" s="33"/>
      <c r="F167" s="39"/>
      <c r="G167" s="102"/>
      <c r="H167" s="25"/>
    </row>
    <row r="168" spans="1:8" ht="16.5" customHeight="1" x14ac:dyDescent="0.35">
      <c r="A168" s="34"/>
      <c r="B168" s="229"/>
      <c r="C168" s="230"/>
      <c r="D168" s="62" t="s">
        <v>91</v>
      </c>
      <c r="E168" s="27"/>
      <c r="F168" s="26"/>
      <c r="G168" s="17"/>
      <c r="H168" s="25"/>
    </row>
    <row r="169" spans="1:8" ht="23.5" customHeight="1" x14ac:dyDescent="0.35">
      <c r="A169" s="34">
        <v>3.04</v>
      </c>
      <c r="B169" s="229"/>
      <c r="C169" s="230"/>
      <c r="D169" s="60" t="s">
        <v>102</v>
      </c>
      <c r="E169" s="37" t="s">
        <v>55</v>
      </c>
      <c r="F169" s="38">
        <v>2165</v>
      </c>
      <c r="G169" s="15"/>
      <c r="H169" s="25">
        <f t="shared" si="3"/>
        <v>0</v>
      </c>
    </row>
    <row r="170" spans="1:8" x14ac:dyDescent="0.35">
      <c r="A170" s="98"/>
      <c r="B170" s="229"/>
      <c r="C170" s="230"/>
      <c r="E170" s="33"/>
      <c r="F170" s="39"/>
      <c r="G170" s="102"/>
      <c r="H170" s="25"/>
    </row>
    <row r="171" spans="1:8" ht="24" customHeight="1" x14ac:dyDescent="0.35">
      <c r="A171" s="34">
        <v>3.05</v>
      </c>
      <c r="B171" s="229"/>
      <c r="C171" s="230"/>
      <c r="D171" s="79" t="s">
        <v>103</v>
      </c>
      <c r="E171" s="37" t="s">
        <v>55</v>
      </c>
      <c r="F171" s="38">
        <v>2165</v>
      </c>
      <c r="G171" s="15"/>
      <c r="H171" s="25">
        <f t="shared" si="3"/>
        <v>0</v>
      </c>
    </row>
    <row r="172" spans="1:8" x14ac:dyDescent="0.35">
      <c r="A172" s="98"/>
      <c r="B172" s="229"/>
      <c r="C172" s="230"/>
      <c r="D172" s="82"/>
      <c r="E172" s="33"/>
      <c r="F172" s="39"/>
      <c r="G172" s="103"/>
      <c r="H172" s="25"/>
    </row>
    <row r="173" spans="1:8" ht="27" customHeight="1" x14ac:dyDescent="0.35">
      <c r="A173" s="34">
        <v>3.06</v>
      </c>
      <c r="B173" s="229"/>
      <c r="C173" s="230"/>
      <c r="D173" s="79" t="s">
        <v>104</v>
      </c>
      <c r="E173" s="37" t="s">
        <v>55</v>
      </c>
      <c r="F173" s="38">
        <v>225</v>
      </c>
      <c r="G173" s="15"/>
      <c r="H173" s="25">
        <f t="shared" si="3"/>
        <v>0</v>
      </c>
    </row>
    <row r="174" spans="1:8" x14ac:dyDescent="0.35">
      <c r="A174" s="34"/>
      <c r="B174" s="229"/>
      <c r="C174" s="230"/>
      <c r="D174" s="79"/>
      <c r="E174" s="37"/>
      <c r="F174" s="38"/>
      <c r="G174" s="15"/>
      <c r="H174" s="25"/>
    </row>
    <row r="175" spans="1:8" ht="16.5" customHeight="1" x14ac:dyDescent="0.35">
      <c r="A175" s="34"/>
      <c r="B175" s="229"/>
      <c r="C175" s="230"/>
      <c r="D175" s="62" t="s">
        <v>105</v>
      </c>
      <c r="E175" s="37"/>
      <c r="F175" s="38"/>
      <c r="G175" s="15"/>
      <c r="H175" s="25"/>
    </row>
    <row r="176" spans="1:8" ht="17" customHeight="1" x14ac:dyDescent="0.35">
      <c r="A176" s="34">
        <v>3.07</v>
      </c>
      <c r="B176" s="229"/>
      <c r="C176" s="230"/>
      <c r="D176" s="79" t="s">
        <v>106</v>
      </c>
      <c r="E176" s="37" t="s">
        <v>55</v>
      </c>
      <c r="F176" s="38">
        <v>225</v>
      </c>
      <c r="G176" s="15"/>
      <c r="H176" s="25">
        <f t="shared" si="3"/>
        <v>0</v>
      </c>
    </row>
    <row r="177" spans="1:8" x14ac:dyDescent="0.35">
      <c r="A177" s="34"/>
      <c r="B177" s="229"/>
      <c r="C177" s="230"/>
      <c r="D177" s="79"/>
      <c r="E177" s="37"/>
      <c r="F177" s="38"/>
      <c r="G177" s="15"/>
      <c r="H177" s="25"/>
    </row>
    <row r="178" spans="1:8" ht="13" customHeight="1" x14ac:dyDescent="0.35">
      <c r="A178" s="34">
        <v>3.08</v>
      </c>
      <c r="B178" s="229"/>
      <c r="C178" s="230"/>
      <c r="D178" s="79" t="s">
        <v>107</v>
      </c>
      <c r="E178" s="37" t="s">
        <v>55</v>
      </c>
      <c r="F178" s="38">
        <v>250</v>
      </c>
      <c r="G178" s="15"/>
      <c r="H178" s="25">
        <f t="shared" si="3"/>
        <v>0</v>
      </c>
    </row>
    <row r="179" spans="1:8" x14ac:dyDescent="0.35">
      <c r="A179" s="34"/>
      <c r="B179" s="229"/>
      <c r="C179" s="230"/>
      <c r="D179" s="79"/>
      <c r="E179" s="37"/>
      <c r="F179" s="38"/>
      <c r="G179" s="15"/>
      <c r="H179" s="25"/>
    </row>
    <row r="180" spans="1:8" ht="21.5" customHeight="1" x14ac:dyDescent="0.35">
      <c r="A180" s="34">
        <v>3.09</v>
      </c>
      <c r="B180" s="229"/>
      <c r="C180" s="230"/>
      <c r="D180" s="79" t="s">
        <v>108</v>
      </c>
      <c r="E180" s="37" t="s">
        <v>55</v>
      </c>
      <c r="F180" s="38">
        <v>225</v>
      </c>
      <c r="G180" s="15"/>
      <c r="H180" s="25">
        <f t="shared" si="3"/>
        <v>0</v>
      </c>
    </row>
    <row r="181" spans="1:8" x14ac:dyDescent="0.35">
      <c r="A181" s="34"/>
      <c r="B181" s="229"/>
      <c r="C181" s="230"/>
      <c r="D181" s="79"/>
      <c r="E181" s="37"/>
      <c r="F181" s="38"/>
      <c r="G181" s="15"/>
      <c r="H181" s="25"/>
    </row>
    <row r="182" spans="1:8" ht="23.5" customHeight="1" x14ac:dyDescent="0.35">
      <c r="A182" s="56">
        <v>3.3</v>
      </c>
      <c r="B182" s="229"/>
      <c r="C182" s="230"/>
      <c r="D182" s="79" t="s">
        <v>109</v>
      </c>
      <c r="E182" s="37" t="s">
        <v>55</v>
      </c>
      <c r="F182" s="38">
        <v>0.75</v>
      </c>
      <c r="G182" s="15"/>
      <c r="H182" s="25">
        <f t="shared" si="3"/>
        <v>0</v>
      </c>
    </row>
    <row r="183" spans="1:8" x14ac:dyDescent="0.35">
      <c r="A183" s="34"/>
      <c r="B183" s="229"/>
      <c r="C183" s="230"/>
      <c r="D183" s="79"/>
      <c r="E183" s="37"/>
      <c r="F183" s="38"/>
      <c r="G183" s="15"/>
      <c r="H183" s="25"/>
    </row>
    <row r="184" spans="1:8" x14ac:dyDescent="0.35">
      <c r="A184" s="34"/>
      <c r="B184" s="229"/>
      <c r="C184" s="230"/>
      <c r="D184" s="62" t="s">
        <v>110</v>
      </c>
      <c r="E184" s="37"/>
      <c r="F184" s="38"/>
      <c r="G184" s="15"/>
      <c r="H184" s="25"/>
    </row>
    <row r="185" spans="1:8" x14ac:dyDescent="0.35">
      <c r="A185" s="34"/>
      <c r="B185" s="229"/>
      <c r="C185" s="230"/>
      <c r="D185" s="79"/>
      <c r="E185" s="37"/>
      <c r="F185" s="38"/>
      <c r="G185" s="15"/>
      <c r="H185" s="25"/>
    </row>
    <row r="186" spans="1:8" ht="19.5" customHeight="1" x14ac:dyDescent="0.35">
      <c r="A186" s="34">
        <v>3.31</v>
      </c>
      <c r="B186" s="229"/>
      <c r="C186" s="230"/>
      <c r="D186" s="79" t="s">
        <v>111</v>
      </c>
      <c r="E186" s="37" t="s">
        <v>113</v>
      </c>
      <c r="F186" s="38">
        <v>16</v>
      </c>
      <c r="G186" s="15"/>
      <c r="H186" s="25">
        <f t="shared" si="3"/>
        <v>0</v>
      </c>
    </row>
    <row r="187" spans="1:8" x14ac:dyDescent="0.35">
      <c r="A187" s="34"/>
      <c r="B187" s="229"/>
      <c r="C187" s="230"/>
      <c r="D187" s="79"/>
      <c r="E187" s="37"/>
      <c r="F187" s="38"/>
      <c r="G187" s="15"/>
      <c r="H187" s="25"/>
    </row>
    <row r="188" spans="1:8" ht="17" customHeight="1" x14ac:dyDescent="0.35">
      <c r="A188" s="34">
        <v>3.32</v>
      </c>
      <c r="B188" s="231"/>
      <c r="C188" s="232"/>
      <c r="D188" s="79" t="s">
        <v>112</v>
      </c>
      <c r="E188" s="37" t="s">
        <v>113</v>
      </c>
      <c r="F188" s="38">
        <v>16</v>
      </c>
      <c r="G188" s="15"/>
      <c r="H188" s="25">
        <f t="shared" si="3"/>
        <v>0</v>
      </c>
    </row>
    <row r="189" spans="1:8" x14ac:dyDescent="0.35">
      <c r="A189" s="198" t="s">
        <v>121</v>
      </c>
      <c r="B189" s="199"/>
      <c r="C189" s="199"/>
      <c r="D189" s="199"/>
      <c r="E189" s="199"/>
      <c r="F189" s="199"/>
      <c r="G189" s="200"/>
      <c r="H189" s="65">
        <f>SUM(H149:H188)</f>
        <v>0</v>
      </c>
    </row>
    <row r="190" spans="1:8" x14ac:dyDescent="0.35">
      <c r="A190" s="201" t="s">
        <v>135</v>
      </c>
      <c r="B190" s="202"/>
      <c r="C190" s="202"/>
      <c r="D190" s="202"/>
      <c r="E190" s="202"/>
      <c r="F190" s="202"/>
      <c r="G190" s="203"/>
      <c r="H190" s="65">
        <f>H106+H144+H189</f>
        <v>0</v>
      </c>
    </row>
  </sheetData>
  <mergeCells count="31">
    <mergeCell ref="A3:E3"/>
    <mergeCell ref="A4:A5"/>
    <mergeCell ref="B4:B5"/>
    <mergeCell ref="C4:C5"/>
    <mergeCell ref="D4:D5"/>
    <mergeCell ref="E4:E5"/>
    <mergeCell ref="A106:E106"/>
    <mergeCell ref="G4:G5"/>
    <mergeCell ref="H4:H5"/>
    <mergeCell ref="F4:F5"/>
    <mergeCell ref="H109:H110"/>
    <mergeCell ref="H147:H148"/>
    <mergeCell ref="D147:D148"/>
    <mergeCell ref="E147:E148"/>
    <mergeCell ref="F147:F148"/>
    <mergeCell ref="A108:D108"/>
    <mergeCell ref="A109:A110"/>
    <mergeCell ref="A144:G144"/>
    <mergeCell ref="D109:D110"/>
    <mergeCell ref="E109:E110"/>
    <mergeCell ref="F109:F110"/>
    <mergeCell ref="A190:G190"/>
    <mergeCell ref="A189:G189"/>
    <mergeCell ref="B147:C148"/>
    <mergeCell ref="B109:C110"/>
    <mergeCell ref="B111:C143"/>
    <mergeCell ref="A146:D146"/>
    <mergeCell ref="B149:C188"/>
    <mergeCell ref="G109:G110"/>
    <mergeCell ref="A147:A148"/>
    <mergeCell ref="G147:G14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4534-1E7D-43FC-8008-C23BBFA17DF9}">
  <dimension ref="A1:H193"/>
  <sheetViews>
    <sheetView zoomScaleNormal="100" workbookViewId="0">
      <selection activeCell="M12" sqref="M12"/>
    </sheetView>
  </sheetViews>
  <sheetFormatPr defaultRowHeight="14.5" x14ac:dyDescent="0.35"/>
  <cols>
    <col min="1" max="1" width="6.6328125" customWidth="1"/>
    <col min="2" max="2" width="3.1796875" style="119" customWidth="1"/>
    <col min="3" max="3" width="10.6328125" customWidth="1"/>
    <col min="4" max="4" width="62.6328125" customWidth="1"/>
    <col min="5" max="6" width="10.6328125" customWidth="1"/>
    <col min="7" max="7" width="14.6328125" customWidth="1"/>
    <col min="8" max="8" width="17.6328125" customWidth="1"/>
  </cols>
  <sheetData>
    <row r="1" spans="1:8" x14ac:dyDescent="0.35">
      <c r="A1" s="116" t="s">
        <v>129</v>
      </c>
    </row>
    <row r="3" spans="1:8" x14ac:dyDescent="0.35">
      <c r="A3" s="187" t="s">
        <v>0</v>
      </c>
      <c r="B3" s="188"/>
      <c r="C3" s="188"/>
      <c r="D3" s="188"/>
      <c r="E3" s="188"/>
    </row>
    <row r="4" spans="1:8" x14ac:dyDescent="0.35">
      <c r="A4" s="181" t="s">
        <v>1</v>
      </c>
      <c r="B4" s="189" t="s">
        <v>2</v>
      </c>
      <c r="C4" s="181" t="s">
        <v>3</v>
      </c>
      <c r="D4" s="191" t="s">
        <v>4</v>
      </c>
      <c r="E4" s="181" t="s">
        <v>5</v>
      </c>
      <c r="F4" s="181" t="s">
        <v>6</v>
      </c>
      <c r="G4" s="183" t="s">
        <v>9</v>
      </c>
      <c r="H4" s="185" t="s">
        <v>8</v>
      </c>
    </row>
    <row r="5" spans="1:8" x14ac:dyDescent="0.35">
      <c r="A5" s="182"/>
      <c r="B5" s="190"/>
      <c r="C5" s="182"/>
      <c r="D5" s="192"/>
      <c r="E5" s="182"/>
      <c r="F5" s="182"/>
      <c r="G5" s="184"/>
      <c r="H5" s="186"/>
    </row>
    <row r="6" spans="1:8" ht="23" x14ac:dyDescent="0.35">
      <c r="A6" s="8">
        <v>1</v>
      </c>
      <c r="B6" s="19"/>
      <c r="C6" s="9" t="s">
        <v>10</v>
      </c>
      <c r="D6" s="123" t="s">
        <v>0</v>
      </c>
      <c r="E6" s="63"/>
      <c r="F6" s="10"/>
      <c r="G6" s="99"/>
      <c r="H6" s="11"/>
    </row>
    <row r="7" spans="1:8" x14ac:dyDescent="0.35">
      <c r="A7" s="12"/>
      <c r="B7" s="18"/>
      <c r="C7" s="10"/>
      <c r="D7" s="10"/>
      <c r="E7" s="63"/>
      <c r="F7" s="10"/>
      <c r="G7" s="99"/>
      <c r="H7" s="13"/>
    </row>
    <row r="8" spans="1:8" x14ac:dyDescent="0.35">
      <c r="A8" s="12"/>
      <c r="B8" s="19"/>
      <c r="C8" s="109">
        <v>8.3000000000000007</v>
      </c>
      <c r="D8" s="9" t="s">
        <v>11</v>
      </c>
      <c r="E8" s="44"/>
      <c r="F8" s="14"/>
      <c r="G8" s="99"/>
      <c r="H8" s="13"/>
    </row>
    <row r="9" spans="1:8" x14ac:dyDescent="0.35">
      <c r="A9" s="12"/>
      <c r="B9" s="18"/>
      <c r="C9" s="15"/>
      <c r="D9" s="10"/>
      <c r="E9" s="63"/>
      <c r="F9" s="10"/>
      <c r="G9" s="99"/>
      <c r="H9" s="13"/>
    </row>
    <row r="10" spans="1:8" x14ac:dyDescent="0.35">
      <c r="A10" s="12">
        <v>1.01</v>
      </c>
      <c r="B10" s="18"/>
      <c r="C10" s="15" t="s">
        <v>12</v>
      </c>
      <c r="D10" s="10" t="s">
        <v>13</v>
      </c>
      <c r="E10" s="44" t="s">
        <v>14</v>
      </c>
      <c r="F10" s="12">
        <v>1</v>
      </c>
      <c r="G10" s="104"/>
      <c r="H10" s="25">
        <f t="shared" ref="H10:H73" si="0">F10*G10</f>
        <v>0</v>
      </c>
    </row>
    <row r="11" spans="1:8" x14ac:dyDescent="0.35">
      <c r="A11" s="12"/>
      <c r="B11" s="18"/>
      <c r="C11" s="15"/>
      <c r="D11" s="10"/>
      <c r="E11" s="63"/>
      <c r="F11" s="10"/>
      <c r="G11" s="105"/>
      <c r="H11" s="25"/>
    </row>
    <row r="12" spans="1:8" x14ac:dyDescent="0.35">
      <c r="A12" s="12"/>
      <c r="B12" s="19"/>
      <c r="C12" s="111" t="s">
        <v>15</v>
      </c>
      <c r="D12" s="9" t="s">
        <v>16</v>
      </c>
      <c r="E12" s="44"/>
      <c r="F12" s="14"/>
      <c r="G12" s="105"/>
      <c r="H12" s="25"/>
    </row>
    <row r="13" spans="1:8" x14ac:dyDescent="0.35">
      <c r="A13" s="12"/>
      <c r="B13" s="18"/>
      <c r="C13" s="15"/>
      <c r="D13" s="9"/>
      <c r="E13" s="63"/>
      <c r="F13" s="10"/>
      <c r="G13" s="105"/>
      <c r="H13" s="25"/>
    </row>
    <row r="14" spans="1:8" x14ac:dyDescent="0.35">
      <c r="A14" s="12">
        <v>1.02</v>
      </c>
      <c r="B14" s="18"/>
      <c r="C14" s="15" t="s">
        <v>17</v>
      </c>
      <c r="D14" s="10" t="s">
        <v>18</v>
      </c>
      <c r="E14" s="44" t="s">
        <v>14</v>
      </c>
      <c r="F14" s="12">
        <v>1</v>
      </c>
      <c r="G14" s="117"/>
      <c r="H14" s="25">
        <f t="shared" si="0"/>
        <v>0</v>
      </c>
    </row>
    <row r="15" spans="1:8" x14ac:dyDescent="0.35">
      <c r="A15" s="12"/>
      <c r="B15" s="18"/>
      <c r="C15" s="15"/>
      <c r="D15" s="10"/>
      <c r="E15" s="63"/>
      <c r="F15" s="10"/>
      <c r="G15" s="105"/>
      <c r="H15" s="25"/>
    </row>
    <row r="16" spans="1:8" x14ac:dyDescent="0.35">
      <c r="A16" s="12"/>
      <c r="B16" s="19"/>
      <c r="C16" s="111" t="s">
        <v>19</v>
      </c>
      <c r="D16" s="9" t="s">
        <v>20</v>
      </c>
      <c r="E16" s="44"/>
      <c r="F16" s="12"/>
      <c r="G16" s="99"/>
      <c r="H16" s="25"/>
    </row>
    <row r="17" spans="1:8" x14ac:dyDescent="0.35">
      <c r="A17" s="12"/>
      <c r="B17" s="18"/>
      <c r="C17" s="15"/>
      <c r="D17" s="10"/>
      <c r="E17" s="63"/>
      <c r="F17" s="10"/>
      <c r="G17" s="99"/>
      <c r="H17" s="25"/>
    </row>
    <row r="18" spans="1:8" x14ac:dyDescent="0.35">
      <c r="A18" s="12">
        <v>1.03</v>
      </c>
      <c r="B18" s="18"/>
      <c r="C18" s="15" t="s">
        <v>19</v>
      </c>
      <c r="D18" s="10" t="s">
        <v>21</v>
      </c>
      <c r="E18" s="44" t="s">
        <v>14</v>
      </c>
      <c r="F18" s="12">
        <v>1</v>
      </c>
      <c r="G18" s="100"/>
      <c r="H18" s="25">
        <f t="shared" si="0"/>
        <v>0</v>
      </c>
    </row>
    <row r="19" spans="1:8" x14ac:dyDescent="0.35">
      <c r="A19" s="12"/>
      <c r="B19" s="18"/>
      <c r="C19" s="15"/>
      <c r="D19" s="10"/>
      <c r="E19" s="63"/>
      <c r="F19" s="10"/>
      <c r="G19" s="99"/>
      <c r="H19" s="25"/>
    </row>
    <row r="20" spans="1:8" x14ac:dyDescent="0.35">
      <c r="A20" s="12">
        <v>1.04</v>
      </c>
      <c r="B20" s="18"/>
      <c r="C20" s="15" t="s">
        <v>19</v>
      </c>
      <c r="D20" s="10" t="s">
        <v>130</v>
      </c>
      <c r="E20" s="44" t="s">
        <v>14</v>
      </c>
      <c r="F20" s="12">
        <v>1</v>
      </c>
      <c r="G20" s="100"/>
      <c r="H20" s="25">
        <f t="shared" si="0"/>
        <v>0</v>
      </c>
    </row>
    <row r="21" spans="1:8" x14ac:dyDescent="0.35">
      <c r="A21" s="12"/>
      <c r="B21" s="18"/>
      <c r="C21" s="15"/>
      <c r="D21" s="10"/>
      <c r="E21" s="63"/>
      <c r="F21" s="10"/>
      <c r="G21" s="99"/>
      <c r="H21" s="25"/>
    </row>
    <row r="22" spans="1:8" x14ac:dyDescent="0.35">
      <c r="A22" s="12">
        <v>1.05</v>
      </c>
      <c r="B22" s="18"/>
      <c r="C22" s="15" t="s">
        <v>19</v>
      </c>
      <c r="D22" s="10" t="s">
        <v>23</v>
      </c>
      <c r="E22" s="44" t="s">
        <v>14</v>
      </c>
      <c r="F22" s="12">
        <v>1</v>
      </c>
      <c r="G22" s="100"/>
      <c r="H22" s="25">
        <f t="shared" si="0"/>
        <v>0</v>
      </c>
    </row>
    <row r="23" spans="1:8" x14ac:dyDescent="0.35">
      <c r="A23" s="12"/>
      <c r="B23" s="18"/>
      <c r="C23" s="15"/>
      <c r="D23" s="10"/>
      <c r="E23" s="63"/>
      <c r="F23" s="10"/>
      <c r="G23" s="99"/>
      <c r="H23" s="25"/>
    </row>
    <row r="24" spans="1:8" x14ac:dyDescent="0.35">
      <c r="A24" s="12">
        <v>1.06</v>
      </c>
      <c r="B24" s="18"/>
      <c r="C24" s="15" t="s">
        <v>19</v>
      </c>
      <c r="D24" s="10" t="s">
        <v>24</v>
      </c>
      <c r="E24" s="44" t="s">
        <v>14</v>
      </c>
      <c r="F24" s="12">
        <v>1</v>
      </c>
      <c r="G24" s="100"/>
      <c r="H24" s="25">
        <f t="shared" si="0"/>
        <v>0</v>
      </c>
    </row>
    <row r="25" spans="1:8" x14ac:dyDescent="0.35">
      <c r="A25" s="12"/>
      <c r="B25" s="18"/>
      <c r="C25" s="15"/>
      <c r="D25" s="10"/>
      <c r="E25" s="63"/>
      <c r="F25" s="10"/>
      <c r="G25" s="99"/>
      <c r="H25" s="25"/>
    </row>
    <row r="26" spans="1:8" x14ac:dyDescent="0.35">
      <c r="A26" s="12">
        <v>1.07</v>
      </c>
      <c r="B26" s="18"/>
      <c r="C26" s="15" t="s">
        <v>19</v>
      </c>
      <c r="D26" s="10" t="s">
        <v>25</v>
      </c>
      <c r="E26" s="44" t="s">
        <v>14</v>
      </c>
      <c r="F26" s="12">
        <v>1</v>
      </c>
      <c r="G26" s="100"/>
      <c r="H26" s="25">
        <f t="shared" si="0"/>
        <v>0</v>
      </c>
    </row>
    <row r="27" spans="1:8" x14ac:dyDescent="0.35">
      <c r="A27" s="12"/>
      <c r="B27" s="18"/>
      <c r="C27" s="15"/>
      <c r="D27" s="10"/>
      <c r="E27" s="63"/>
      <c r="F27" s="10"/>
      <c r="G27" s="99"/>
      <c r="H27" s="25"/>
    </row>
    <row r="28" spans="1:8" x14ac:dyDescent="0.35">
      <c r="A28" s="12">
        <v>1.08</v>
      </c>
      <c r="B28" s="18"/>
      <c r="C28" s="15" t="s">
        <v>19</v>
      </c>
      <c r="D28" s="10" t="s">
        <v>26</v>
      </c>
      <c r="E28" s="44" t="s">
        <v>14</v>
      </c>
      <c r="F28" s="12">
        <v>1</v>
      </c>
      <c r="G28" s="100"/>
      <c r="H28" s="25">
        <f t="shared" si="0"/>
        <v>0</v>
      </c>
    </row>
    <row r="29" spans="1:8" x14ac:dyDescent="0.35">
      <c r="A29" s="12"/>
      <c r="B29" s="18"/>
      <c r="C29" s="15"/>
      <c r="D29" s="10"/>
      <c r="E29" s="63"/>
      <c r="F29" s="10"/>
      <c r="G29" s="99"/>
      <c r="H29" s="25"/>
    </row>
    <row r="30" spans="1:8" x14ac:dyDescent="0.35">
      <c r="A30" s="15">
        <v>1.0900000000000001</v>
      </c>
      <c r="B30" s="18"/>
      <c r="C30" s="15" t="s">
        <v>19</v>
      </c>
      <c r="D30" s="10" t="s">
        <v>27</v>
      </c>
      <c r="E30" s="44" t="s">
        <v>14</v>
      </c>
      <c r="F30" s="12">
        <v>1</v>
      </c>
      <c r="G30" s="100"/>
      <c r="H30" s="25">
        <f t="shared" si="0"/>
        <v>0</v>
      </c>
    </row>
    <row r="31" spans="1:8" x14ac:dyDescent="0.35">
      <c r="A31" s="15"/>
      <c r="B31" s="18"/>
      <c r="C31" s="15"/>
      <c r="D31" s="10"/>
      <c r="E31" s="44"/>
      <c r="F31" s="12"/>
      <c r="G31" s="100"/>
      <c r="H31" s="25"/>
    </row>
    <row r="32" spans="1:8" x14ac:dyDescent="0.35">
      <c r="A32" s="15">
        <v>1.1000000000000001</v>
      </c>
      <c r="B32" s="18"/>
      <c r="C32" s="15"/>
      <c r="D32" s="10" t="s">
        <v>28</v>
      </c>
      <c r="E32" s="44" t="s">
        <v>14</v>
      </c>
      <c r="F32" s="12">
        <v>1</v>
      </c>
      <c r="G32" s="99"/>
      <c r="H32" s="25">
        <f t="shared" si="0"/>
        <v>0</v>
      </c>
    </row>
    <row r="33" spans="1:8" x14ac:dyDescent="0.35">
      <c r="A33" s="12"/>
      <c r="B33" s="18"/>
      <c r="C33" s="15"/>
      <c r="D33" s="10"/>
      <c r="E33" s="63"/>
      <c r="F33" s="12"/>
      <c r="G33" s="99"/>
      <c r="H33" s="25"/>
    </row>
    <row r="34" spans="1:8" x14ac:dyDescent="0.35">
      <c r="A34" s="12">
        <v>1.1100000000000001</v>
      </c>
      <c r="B34" s="18"/>
      <c r="C34" s="15"/>
      <c r="D34" s="10" t="s">
        <v>29</v>
      </c>
      <c r="E34" s="44" t="s">
        <v>30</v>
      </c>
      <c r="F34" s="12">
        <v>1</v>
      </c>
      <c r="G34" s="100"/>
      <c r="H34" s="25">
        <f t="shared" si="0"/>
        <v>0</v>
      </c>
    </row>
    <row r="35" spans="1:8" x14ac:dyDescent="0.35">
      <c r="A35" s="12"/>
      <c r="B35" s="18"/>
      <c r="C35" s="15"/>
      <c r="D35" s="10"/>
      <c r="E35" s="44"/>
      <c r="F35" s="12"/>
      <c r="G35" s="100"/>
      <c r="H35" s="25"/>
    </row>
    <row r="36" spans="1:8" x14ac:dyDescent="0.35">
      <c r="A36" s="12">
        <v>1.1200000000000001</v>
      </c>
      <c r="B36" s="18"/>
      <c r="C36" s="15" t="s">
        <v>131</v>
      </c>
      <c r="D36" s="10" t="s">
        <v>132</v>
      </c>
      <c r="E36" s="44" t="s">
        <v>14</v>
      </c>
      <c r="F36" s="12">
        <v>1</v>
      </c>
      <c r="G36" s="100"/>
      <c r="H36" s="25">
        <f t="shared" si="0"/>
        <v>0</v>
      </c>
    </row>
    <row r="37" spans="1:8" x14ac:dyDescent="0.35">
      <c r="A37" s="12"/>
      <c r="B37" s="18"/>
      <c r="C37" s="15"/>
      <c r="D37" s="10"/>
      <c r="E37" s="63"/>
      <c r="F37" s="10"/>
      <c r="G37" s="99"/>
      <c r="H37" s="25"/>
    </row>
    <row r="38" spans="1:8" ht="40" customHeight="1" x14ac:dyDescent="0.35">
      <c r="A38" s="12">
        <v>1.1299999999999999</v>
      </c>
      <c r="B38" s="18"/>
      <c r="C38" s="10" t="s">
        <v>32</v>
      </c>
      <c r="D38" s="10" t="s">
        <v>33</v>
      </c>
      <c r="E38" s="44" t="s">
        <v>14</v>
      </c>
      <c r="F38" s="12">
        <v>1</v>
      </c>
      <c r="G38" s="100"/>
      <c r="H38" s="25">
        <f t="shared" si="0"/>
        <v>0</v>
      </c>
    </row>
    <row r="39" spans="1:8" x14ac:dyDescent="0.35">
      <c r="A39" s="12"/>
      <c r="B39" s="18"/>
      <c r="C39" s="10"/>
      <c r="D39" s="10"/>
      <c r="E39" s="63"/>
      <c r="F39" s="10"/>
      <c r="G39" s="99"/>
      <c r="H39" s="25"/>
    </row>
    <row r="40" spans="1:8" x14ac:dyDescent="0.35">
      <c r="A40" s="12"/>
      <c r="B40" s="19"/>
      <c r="C40" s="10" t="s">
        <v>34</v>
      </c>
      <c r="D40" s="9" t="s">
        <v>35</v>
      </c>
      <c r="E40" s="44"/>
      <c r="F40" s="14"/>
      <c r="G40" s="99"/>
      <c r="H40" s="25"/>
    </row>
    <row r="41" spans="1:8" x14ac:dyDescent="0.35">
      <c r="A41" s="12"/>
      <c r="B41" s="18"/>
      <c r="C41" s="10"/>
      <c r="D41" s="10"/>
      <c r="E41" s="63"/>
      <c r="F41" s="10"/>
      <c r="G41" s="99"/>
      <c r="H41" s="25"/>
    </row>
    <row r="42" spans="1:8" x14ac:dyDescent="0.35">
      <c r="A42" s="12">
        <v>1.1399999999999999</v>
      </c>
      <c r="B42" s="19"/>
      <c r="C42" s="9"/>
      <c r="D42" s="10" t="s">
        <v>36</v>
      </c>
      <c r="E42" s="44" t="s">
        <v>14</v>
      </c>
      <c r="F42" s="12">
        <v>1</v>
      </c>
      <c r="G42" s="99"/>
      <c r="H42" s="25">
        <f t="shared" si="0"/>
        <v>0</v>
      </c>
    </row>
    <row r="43" spans="1:8" x14ac:dyDescent="0.35">
      <c r="A43" s="12"/>
      <c r="B43" s="18"/>
      <c r="C43" s="10"/>
      <c r="D43" s="10"/>
      <c r="E43" s="63"/>
      <c r="F43" s="10"/>
      <c r="G43" s="99"/>
      <c r="H43" s="25"/>
    </row>
    <row r="44" spans="1:8" x14ac:dyDescent="0.35">
      <c r="A44" s="12">
        <v>1.1499999999999999</v>
      </c>
      <c r="B44" s="18"/>
      <c r="C44" s="10"/>
      <c r="D44" s="10" t="s">
        <v>37</v>
      </c>
      <c r="E44" s="44" t="s">
        <v>14</v>
      </c>
      <c r="F44" s="12">
        <v>1</v>
      </c>
      <c r="G44" s="99"/>
      <c r="H44" s="25">
        <f t="shared" si="0"/>
        <v>0</v>
      </c>
    </row>
    <row r="45" spans="1:8" x14ac:dyDescent="0.35">
      <c r="A45" s="12"/>
      <c r="B45" s="18"/>
      <c r="C45" s="10"/>
      <c r="D45" s="10"/>
      <c r="E45" s="63"/>
      <c r="F45" s="10"/>
      <c r="G45" s="99"/>
      <c r="H45" s="25"/>
    </row>
    <row r="46" spans="1:8" x14ac:dyDescent="0.35">
      <c r="A46" s="12"/>
      <c r="B46" s="18"/>
      <c r="C46" s="109">
        <v>8.4</v>
      </c>
      <c r="D46" s="9" t="s">
        <v>38</v>
      </c>
      <c r="E46" s="44"/>
      <c r="F46" s="12"/>
      <c r="G46" s="99"/>
      <c r="H46" s="25"/>
    </row>
    <row r="47" spans="1:8" x14ac:dyDescent="0.35">
      <c r="A47" s="12">
        <v>1.1599999999999999</v>
      </c>
      <c r="B47" s="18"/>
      <c r="C47" s="10"/>
      <c r="D47" s="10" t="s">
        <v>21</v>
      </c>
      <c r="E47" s="44" t="s">
        <v>39</v>
      </c>
      <c r="F47" s="12">
        <v>6</v>
      </c>
      <c r="G47" s="100"/>
      <c r="H47" s="25">
        <f t="shared" si="0"/>
        <v>0</v>
      </c>
    </row>
    <row r="48" spans="1:8" x14ac:dyDescent="0.35">
      <c r="A48" s="12"/>
      <c r="B48" s="18"/>
      <c r="C48" s="10"/>
      <c r="D48" s="10"/>
      <c r="E48" s="63"/>
      <c r="F48" s="10"/>
      <c r="G48" s="99"/>
      <c r="H48" s="25"/>
    </row>
    <row r="49" spans="1:8" x14ac:dyDescent="0.35">
      <c r="A49" s="12">
        <v>1.17</v>
      </c>
      <c r="B49" s="18"/>
      <c r="C49" s="10"/>
      <c r="D49" s="10" t="s">
        <v>22</v>
      </c>
      <c r="E49" s="44" t="s">
        <v>39</v>
      </c>
      <c r="F49" s="12">
        <v>6</v>
      </c>
      <c r="G49" s="100"/>
      <c r="H49" s="25">
        <f t="shared" si="0"/>
        <v>0</v>
      </c>
    </row>
    <row r="50" spans="1:8" x14ac:dyDescent="0.35">
      <c r="A50" s="12"/>
      <c r="B50" s="18"/>
      <c r="C50" s="10"/>
      <c r="D50" s="10"/>
      <c r="E50" s="63"/>
      <c r="F50" s="10"/>
      <c r="G50" s="99"/>
      <c r="H50" s="25"/>
    </row>
    <row r="51" spans="1:8" x14ac:dyDescent="0.35">
      <c r="A51" s="12">
        <v>1.18</v>
      </c>
      <c r="B51" s="18"/>
      <c r="C51" s="10"/>
      <c r="D51" s="10" t="s">
        <v>23</v>
      </c>
      <c r="E51" s="44" t="s">
        <v>39</v>
      </c>
      <c r="F51" s="12">
        <v>6</v>
      </c>
      <c r="G51" s="100"/>
      <c r="H51" s="25">
        <f t="shared" si="0"/>
        <v>0</v>
      </c>
    </row>
    <row r="52" spans="1:8" x14ac:dyDescent="0.35">
      <c r="A52" s="12"/>
      <c r="B52" s="18"/>
      <c r="C52" s="10"/>
      <c r="D52" s="10"/>
      <c r="E52" s="63"/>
      <c r="F52" s="10"/>
      <c r="G52" s="99"/>
      <c r="H52" s="25"/>
    </row>
    <row r="53" spans="1:8" x14ac:dyDescent="0.35">
      <c r="A53" s="12">
        <v>1.19</v>
      </c>
      <c r="B53" s="18"/>
      <c r="C53" s="10"/>
      <c r="D53" s="10" t="s">
        <v>24</v>
      </c>
      <c r="E53" s="44" t="s">
        <v>39</v>
      </c>
      <c r="F53" s="12">
        <v>6</v>
      </c>
      <c r="G53" s="100"/>
      <c r="H53" s="25">
        <f t="shared" si="0"/>
        <v>0</v>
      </c>
    </row>
    <row r="54" spans="1:8" x14ac:dyDescent="0.35">
      <c r="A54" s="12"/>
      <c r="B54" s="18"/>
      <c r="C54" s="10"/>
      <c r="D54" s="10"/>
      <c r="E54" s="63"/>
      <c r="F54" s="10"/>
      <c r="G54" s="99"/>
      <c r="H54" s="25"/>
    </row>
    <row r="55" spans="1:8" x14ac:dyDescent="0.35">
      <c r="A55" s="15">
        <v>1.2</v>
      </c>
      <c r="B55" s="18"/>
      <c r="C55" s="10"/>
      <c r="D55" s="10" t="s">
        <v>25</v>
      </c>
      <c r="E55" s="44" t="s">
        <v>39</v>
      </c>
      <c r="F55" s="12">
        <v>6</v>
      </c>
      <c r="G55" s="100"/>
      <c r="H55" s="25">
        <f t="shared" si="0"/>
        <v>0</v>
      </c>
    </row>
    <row r="56" spans="1:8" x14ac:dyDescent="0.35">
      <c r="A56" s="12"/>
      <c r="B56" s="18"/>
      <c r="C56" s="10"/>
      <c r="D56" s="10"/>
      <c r="E56" s="63"/>
      <c r="F56" s="10"/>
      <c r="G56" s="99"/>
      <c r="H56" s="25"/>
    </row>
    <row r="57" spans="1:8" x14ac:dyDescent="0.35">
      <c r="A57" s="12">
        <v>1.21</v>
      </c>
      <c r="B57" s="18"/>
      <c r="C57" s="10"/>
      <c r="D57" s="10" t="s">
        <v>26</v>
      </c>
      <c r="E57" s="44" t="s">
        <v>39</v>
      </c>
      <c r="F57" s="12">
        <v>6</v>
      </c>
      <c r="G57" s="100"/>
      <c r="H57" s="25">
        <f t="shared" si="0"/>
        <v>0</v>
      </c>
    </row>
    <row r="58" spans="1:8" x14ac:dyDescent="0.35">
      <c r="A58" s="12"/>
      <c r="B58" s="18"/>
      <c r="C58" s="10"/>
      <c r="D58" s="10"/>
      <c r="E58" s="44"/>
      <c r="F58" s="12"/>
      <c r="G58" s="100"/>
      <c r="H58" s="25"/>
    </row>
    <row r="59" spans="1:8" x14ac:dyDescent="0.35">
      <c r="A59" s="12">
        <v>1.22</v>
      </c>
      <c r="B59" s="18"/>
      <c r="C59" s="10"/>
      <c r="D59" s="10" t="s">
        <v>40</v>
      </c>
      <c r="E59" s="44" t="s">
        <v>41</v>
      </c>
      <c r="F59" s="12">
        <v>6</v>
      </c>
      <c r="G59" s="99"/>
      <c r="H59" s="25">
        <f t="shared" si="0"/>
        <v>0</v>
      </c>
    </row>
    <row r="60" spans="1:8" x14ac:dyDescent="0.35">
      <c r="A60" s="12"/>
      <c r="B60" s="18"/>
      <c r="C60" s="10"/>
      <c r="D60" s="10"/>
      <c r="E60" s="44"/>
      <c r="F60" s="12"/>
      <c r="G60" s="5"/>
      <c r="H60" s="25"/>
    </row>
    <row r="61" spans="1:8" x14ac:dyDescent="0.35">
      <c r="A61" s="12">
        <v>1.23</v>
      </c>
      <c r="B61" s="18"/>
      <c r="C61" s="10"/>
      <c r="D61" s="10" t="s">
        <v>42</v>
      </c>
      <c r="E61" s="44" t="s">
        <v>39</v>
      </c>
      <c r="F61" s="12">
        <v>6</v>
      </c>
      <c r="G61" s="99"/>
      <c r="H61" s="25">
        <f t="shared" si="0"/>
        <v>0</v>
      </c>
    </row>
    <row r="62" spans="1:8" x14ac:dyDescent="0.35">
      <c r="A62" s="12"/>
      <c r="B62" s="18"/>
      <c r="C62" s="10"/>
      <c r="D62" s="10"/>
      <c r="E62" s="44"/>
      <c r="F62" s="12"/>
      <c r="G62" s="99"/>
      <c r="H62" s="25"/>
    </row>
    <row r="63" spans="1:8" x14ac:dyDescent="0.35">
      <c r="A63" s="12">
        <v>1.24</v>
      </c>
      <c r="B63" s="18"/>
      <c r="C63" s="10"/>
      <c r="D63" s="10" t="s">
        <v>43</v>
      </c>
      <c r="E63" s="44" t="s">
        <v>39</v>
      </c>
      <c r="F63" s="12">
        <v>6</v>
      </c>
      <c r="G63" s="99"/>
      <c r="H63" s="25">
        <f t="shared" si="0"/>
        <v>0</v>
      </c>
    </row>
    <row r="64" spans="1:8" x14ac:dyDescent="0.35">
      <c r="A64" s="12"/>
      <c r="B64" s="18"/>
      <c r="C64" s="10"/>
      <c r="D64" s="10"/>
      <c r="E64" s="44"/>
      <c r="F64" s="12"/>
      <c r="G64" s="99"/>
      <c r="H64" s="25"/>
    </row>
    <row r="65" spans="1:8" x14ac:dyDescent="0.35">
      <c r="A65" s="12">
        <v>1.25</v>
      </c>
      <c r="B65" s="18"/>
      <c r="C65" s="10"/>
      <c r="D65" s="10" t="s">
        <v>44</v>
      </c>
      <c r="E65" s="44" t="s">
        <v>39</v>
      </c>
      <c r="F65" s="12">
        <v>6</v>
      </c>
      <c r="G65" s="99"/>
      <c r="H65" s="25">
        <f t="shared" si="0"/>
        <v>0</v>
      </c>
    </row>
    <row r="66" spans="1:8" x14ac:dyDescent="0.35">
      <c r="A66" s="12"/>
      <c r="B66" s="18"/>
      <c r="C66" s="10"/>
      <c r="D66" s="10"/>
      <c r="E66" s="44"/>
      <c r="F66" s="12"/>
      <c r="G66" s="99"/>
      <c r="H66" s="25"/>
    </row>
    <row r="67" spans="1:8" x14ac:dyDescent="0.35">
      <c r="A67" s="12">
        <v>1.26</v>
      </c>
      <c r="B67" s="18"/>
      <c r="C67" s="10"/>
      <c r="D67" s="10" t="s">
        <v>45</v>
      </c>
      <c r="E67" s="44" t="s">
        <v>46</v>
      </c>
      <c r="F67" s="12">
        <v>250</v>
      </c>
      <c r="G67" s="99"/>
      <c r="H67" s="25">
        <f t="shared" si="0"/>
        <v>0</v>
      </c>
    </row>
    <row r="68" spans="1:8" x14ac:dyDescent="0.35">
      <c r="A68" s="12"/>
      <c r="B68" s="18"/>
      <c r="C68" s="10"/>
      <c r="D68" s="10"/>
      <c r="E68" s="44"/>
      <c r="F68" s="12"/>
      <c r="G68" s="99"/>
      <c r="H68" s="25"/>
    </row>
    <row r="69" spans="1:8" x14ac:dyDescent="0.35">
      <c r="A69" s="12">
        <v>1.27</v>
      </c>
      <c r="B69" s="18"/>
      <c r="C69" s="10"/>
      <c r="D69" s="10" t="s">
        <v>47</v>
      </c>
      <c r="E69" s="44" t="s">
        <v>39</v>
      </c>
      <c r="F69" s="12">
        <v>6</v>
      </c>
      <c r="G69" s="99"/>
      <c r="H69" s="25">
        <f t="shared" si="0"/>
        <v>0</v>
      </c>
    </row>
    <row r="70" spans="1:8" x14ac:dyDescent="0.35">
      <c r="A70" s="12"/>
      <c r="B70" s="18"/>
      <c r="C70" s="10"/>
      <c r="D70" s="10"/>
      <c r="E70" s="44"/>
      <c r="F70" s="12"/>
      <c r="G70" s="99"/>
      <c r="H70" s="25"/>
    </row>
    <row r="71" spans="1:8" x14ac:dyDescent="0.35">
      <c r="A71" s="12">
        <v>1.28</v>
      </c>
      <c r="B71" s="18"/>
      <c r="C71" s="10"/>
      <c r="D71" s="10" t="s">
        <v>48</v>
      </c>
      <c r="E71" s="44" t="s">
        <v>39</v>
      </c>
      <c r="F71" s="12">
        <v>6</v>
      </c>
      <c r="G71" s="99"/>
      <c r="H71" s="25">
        <f t="shared" si="0"/>
        <v>0</v>
      </c>
    </row>
    <row r="72" spans="1:8" x14ac:dyDescent="0.35">
      <c r="A72" s="12"/>
      <c r="B72" s="18"/>
      <c r="C72" s="10"/>
      <c r="D72" s="10"/>
      <c r="E72" s="44"/>
      <c r="F72" s="12"/>
      <c r="G72" s="99"/>
      <c r="H72" s="25"/>
    </row>
    <row r="73" spans="1:8" x14ac:dyDescent="0.35">
      <c r="A73" s="12">
        <v>1.29</v>
      </c>
      <c r="B73" s="18"/>
      <c r="C73" s="10"/>
      <c r="D73" s="10" t="s">
        <v>49</v>
      </c>
      <c r="E73" s="44" t="s">
        <v>39</v>
      </c>
      <c r="F73" s="12">
        <v>6</v>
      </c>
      <c r="G73" s="99"/>
      <c r="H73" s="25">
        <f t="shared" si="0"/>
        <v>0</v>
      </c>
    </row>
    <row r="74" spans="1:8" x14ac:dyDescent="0.35">
      <c r="A74" s="12"/>
      <c r="B74" s="18"/>
      <c r="C74" s="10"/>
      <c r="D74" s="10"/>
      <c r="E74" s="44"/>
      <c r="F74" s="12"/>
      <c r="G74" s="99"/>
      <c r="H74" s="25"/>
    </row>
    <row r="75" spans="1:8" x14ac:dyDescent="0.35">
      <c r="A75" s="12"/>
      <c r="B75" s="120"/>
      <c r="C75" s="10"/>
      <c r="D75" s="9" t="s">
        <v>50</v>
      </c>
      <c r="E75" s="44"/>
      <c r="F75" s="12"/>
      <c r="G75" s="99"/>
      <c r="H75" s="25"/>
    </row>
    <row r="76" spans="1:8" x14ac:dyDescent="0.35">
      <c r="A76" s="12"/>
      <c r="B76" s="120"/>
      <c r="C76" s="10"/>
      <c r="D76" s="9"/>
      <c r="E76" s="44"/>
      <c r="F76" s="12"/>
      <c r="G76" s="99"/>
      <c r="H76" s="25"/>
    </row>
    <row r="77" spans="1:8" x14ac:dyDescent="0.35">
      <c r="A77" s="15">
        <v>1.3</v>
      </c>
      <c r="B77" s="120"/>
      <c r="C77" s="10"/>
      <c r="D77" s="10" t="str">
        <f>'[1]1-P AND G'!$B$81</f>
        <v>HP cleaning machine with minimum 120bar pressure</v>
      </c>
      <c r="E77" s="44" t="s">
        <v>51</v>
      </c>
      <c r="F77" s="12">
        <v>4</v>
      </c>
      <c r="G77" s="99"/>
      <c r="H77" s="25">
        <f t="shared" ref="H77:H106" si="1">F77*G77</f>
        <v>0</v>
      </c>
    </row>
    <row r="78" spans="1:8" x14ac:dyDescent="0.35">
      <c r="A78" s="12"/>
      <c r="B78" s="120"/>
      <c r="C78" s="10"/>
      <c r="D78" s="10"/>
      <c r="E78" s="44"/>
      <c r="F78" s="12"/>
      <c r="G78" s="99"/>
      <c r="H78" s="25"/>
    </row>
    <row r="79" spans="1:8" x14ac:dyDescent="0.35">
      <c r="A79" s="12">
        <v>1.31</v>
      </c>
      <c r="B79" s="120"/>
      <c r="C79" s="10"/>
      <c r="D79" s="10" t="str">
        <f>'[1]1-P AND G'!$B$83</f>
        <v>Heavy duty fan</v>
      </c>
      <c r="E79" s="44" t="s">
        <v>51</v>
      </c>
      <c r="F79" s="12">
        <v>10</v>
      </c>
      <c r="G79" s="99"/>
      <c r="H79" s="25">
        <f t="shared" si="1"/>
        <v>0</v>
      </c>
    </row>
    <row r="80" spans="1:8" x14ac:dyDescent="0.35">
      <c r="A80" s="12"/>
      <c r="B80" s="120"/>
      <c r="C80" s="10"/>
      <c r="D80" s="10"/>
      <c r="E80" s="140"/>
      <c r="F80" s="12"/>
      <c r="G80" s="5"/>
      <c r="H80" s="25"/>
    </row>
    <row r="81" spans="1:8" x14ac:dyDescent="0.35">
      <c r="A81" s="12"/>
      <c r="B81" s="120"/>
      <c r="C81" s="10"/>
      <c r="D81" s="9" t="s">
        <v>52</v>
      </c>
      <c r="E81" s="140"/>
      <c r="F81" s="12"/>
      <c r="G81" s="5"/>
      <c r="H81" s="25"/>
    </row>
    <row r="82" spans="1:8" x14ac:dyDescent="0.35">
      <c r="A82" s="12"/>
      <c r="B82" s="120"/>
      <c r="C82" s="10"/>
      <c r="D82" s="9"/>
      <c r="E82" s="140"/>
      <c r="F82" s="12"/>
      <c r="G82" s="5"/>
      <c r="H82" s="25"/>
    </row>
    <row r="83" spans="1:8" x14ac:dyDescent="0.35">
      <c r="A83" s="12">
        <v>1.32</v>
      </c>
      <c r="B83" s="120"/>
      <c r="C83" s="10"/>
      <c r="D83" s="10" t="s">
        <v>53</v>
      </c>
      <c r="E83" s="140" t="s">
        <v>39</v>
      </c>
      <c r="F83" s="12">
        <v>4</v>
      </c>
      <c r="G83" s="5"/>
      <c r="H83" s="25">
        <f t="shared" si="1"/>
        <v>0</v>
      </c>
    </row>
    <row r="84" spans="1:8" x14ac:dyDescent="0.35">
      <c r="A84" s="12"/>
      <c r="B84" s="120"/>
      <c r="C84" s="10"/>
      <c r="D84" s="10"/>
      <c r="E84" s="140"/>
      <c r="F84" s="12"/>
      <c r="G84" s="5"/>
      <c r="H84" s="25"/>
    </row>
    <row r="85" spans="1:8" x14ac:dyDescent="0.35">
      <c r="A85" s="12">
        <v>1.33</v>
      </c>
      <c r="B85" s="120"/>
      <c r="C85" s="10"/>
      <c r="D85" s="10" t="s">
        <v>54</v>
      </c>
      <c r="E85" s="140" t="s">
        <v>55</v>
      </c>
      <c r="F85" s="12">
        <v>200</v>
      </c>
      <c r="G85" s="5"/>
      <c r="H85" s="25">
        <f t="shared" si="1"/>
        <v>0</v>
      </c>
    </row>
    <row r="86" spans="1:8" x14ac:dyDescent="0.35">
      <c r="A86" s="12"/>
      <c r="B86" s="120"/>
      <c r="C86" s="10"/>
      <c r="D86" s="9"/>
      <c r="E86" s="140"/>
      <c r="F86" s="12"/>
      <c r="G86" s="5"/>
      <c r="H86" s="25"/>
    </row>
    <row r="87" spans="1:8" x14ac:dyDescent="0.35">
      <c r="A87" s="12"/>
      <c r="B87" s="120"/>
      <c r="C87" s="10"/>
      <c r="D87" s="9"/>
      <c r="E87" s="140"/>
      <c r="F87" s="12"/>
      <c r="G87" s="5"/>
      <c r="H87" s="25"/>
    </row>
    <row r="88" spans="1:8" x14ac:dyDescent="0.35">
      <c r="A88" s="126"/>
      <c r="C88" s="83"/>
      <c r="D88" s="83"/>
      <c r="F88" s="83"/>
      <c r="H88" s="25"/>
    </row>
    <row r="89" spans="1:8" x14ac:dyDescent="0.35">
      <c r="A89" s="12"/>
      <c r="B89" s="120"/>
      <c r="C89" s="109">
        <v>8.5</v>
      </c>
      <c r="D89" s="9" t="s">
        <v>57</v>
      </c>
      <c r="E89" s="140"/>
      <c r="F89" s="12"/>
      <c r="G89" s="5"/>
      <c r="H89" s="25"/>
    </row>
    <row r="90" spans="1:8" x14ac:dyDescent="0.35">
      <c r="A90" s="12"/>
      <c r="B90" s="120"/>
      <c r="C90" s="110"/>
      <c r="D90" s="10"/>
      <c r="E90" s="120"/>
      <c r="F90" s="10"/>
      <c r="G90" s="5"/>
      <c r="H90" s="25"/>
    </row>
    <row r="91" spans="1:8" ht="34.5" x14ac:dyDescent="0.35">
      <c r="A91" s="12">
        <v>1.34</v>
      </c>
      <c r="B91" s="121"/>
      <c r="C91" s="109"/>
      <c r="D91" s="10" t="s">
        <v>119</v>
      </c>
      <c r="E91" s="140" t="s">
        <v>59</v>
      </c>
      <c r="F91" s="12">
        <v>1</v>
      </c>
      <c r="G91" s="5"/>
      <c r="H91" s="25">
        <f t="shared" si="1"/>
        <v>0</v>
      </c>
    </row>
    <row r="92" spans="1:8" x14ac:dyDescent="0.35">
      <c r="A92" s="12"/>
      <c r="B92" s="121"/>
      <c r="C92" s="109"/>
      <c r="D92" s="10"/>
      <c r="E92" s="140"/>
      <c r="F92" s="12"/>
      <c r="G92" s="5"/>
      <c r="H92" s="25"/>
    </row>
    <row r="93" spans="1:8" x14ac:dyDescent="0.35">
      <c r="A93" s="12">
        <v>1.35</v>
      </c>
      <c r="B93" s="120"/>
      <c r="C93" s="110"/>
      <c r="D93" s="10" t="s">
        <v>60</v>
      </c>
      <c r="E93" s="140" t="s">
        <v>59</v>
      </c>
      <c r="F93" s="12">
        <v>1</v>
      </c>
      <c r="G93" s="5"/>
      <c r="H93" s="25">
        <f t="shared" si="1"/>
        <v>0</v>
      </c>
    </row>
    <row r="94" spans="1:8" x14ac:dyDescent="0.35">
      <c r="A94" s="12"/>
      <c r="B94" s="120"/>
      <c r="C94" s="110"/>
      <c r="D94" s="10"/>
      <c r="E94" s="120"/>
      <c r="F94" s="10"/>
      <c r="G94" s="5"/>
      <c r="H94" s="25"/>
    </row>
    <row r="95" spans="1:8" x14ac:dyDescent="0.35">
      <c r="A95" s="12"/>
      <c r="B95" s="120"/>
      <c r="C95" s="109">
        <v>8.8000000000000007</v>
      </c>
      <c r="D95" s="9" t="s">
        <v>61</v>
      </c>
      <c r="E95" s="140"/>
      <c r="F95" s="12"/>
      <c r="G95" s="139"/>
      <c r="H95" s="25"/>
    </row>
    <row r="96" spans="1:8" x14ac:dyDescent="0.35">
      <c r="A96" s="12"/>
      <c r="B96" s="120"/>
      <c r="C96" s="110"/>
      <c r="D96" s="22" t="s">
        <v>62</v>
      </c>
      <c r="E96" s="63"/>
      <c r="F96" s="10"/>
      <c r="G96" s="99"/>
      <c r="H96" s="25"/>
    </row>
    <row r="97" spans="1:8" x14ac:dyDescent="0.35">
      <c r="A97" s="12"/>
      <c r="B97" s="120"/>
      <c r="C97" s="110"/>
      <c r="D97" s="10"/>
      <c r="E97" s="63"/>
      <c r="F97" s="10"/>
      <c r="G97" s="99"/>
      <c r="H97" s="25"/>
    </row>
    <row r="98" spans="1:8" ht="23" x14ac:dyDescent="0.35">
      <c r="A98" s="12">
        <v>1.36</v>
      </c>
      <c r="B98" s="120"/>
      <c r="C98" s="110" t="s">
        <v>63</v>
      </c>
      <c r="D98" s="10" t="s">
        <v>64</v>
      </c>
      <c r="E98" s="44" t="s">
        <v>14</v>
      </c>
      <c r="F98" s="12">
        <v>1</v>
      </c>
      <c r="G98" s="100"/>
      <c r="H98" s="25">
        <f t="shared" si="1"/>
        <v>0</v>
      </c>
    </row>
    <row r="99" spans="1:8" x14ac:dyDescent="0.35">
      <c r="A99" s="12"/>
      <c r="B99" s="120"/>
      <c r="C99" s="110"/>
      <c r="D99" s="10"/>
      <c r="E99" s="63"/>
      <c r="F99" s="10"/>
      <c r="G99" s="99"/>
      <c r="H99" s="25"/>
    </row>
    <row r="100" spans="1:8" x14ac:dyDescent="0.35">
      <c r="A100" s="12"/>
      <c r="B100" s="120"/>
      <c r="C100" s="109">
        <v>8.6999999999999993</v>
      </c>
      <c r="D100" s="23" t="s">
        <v>65</v>
      </c>
      <c r="E100" s="44"/>
      <c r="F100" s="12"/>
      <c r="G100" s="99"/>
      <c r="H100" s="25"/>
    </row>
    <row r="101" spans="1:8" x14ac:dyDescent="0.35">
      <c r="A101" s="12"/>
      <c r="B101" s="120"/>
      <c r="C101" s="110"/>
      <c r="D101" s="10"/>
      <c r="E101" s="63"/>
      <c r="F101" s="10"/>
      <c r="G101" s="99"/>
      <c r="H101" s="25"/>
    </row>
    <row r="102" spans="1:8" x14ac:dyDescent="0.35">
      <c r="A102" s="15">
        <f>0.01+A98</f>
        <v>1.37</v>
      </c>
      <c r="B102" s="120"/>
      <c r="C102" s="110"/>
      <c r="D102" s="10" t="s">
        <v>66</v>
      </c>
      <c r="E102" s="44" t="s">
        <v>67</v>
      </c>
      <c r="F102" s="12">
        <v>4698</v>
      </c>
      <c r="G102" s="99"/>
      <c r="H102" s="25">
        <f t="shared" si="1"/>
        <v>0</v>
      </c>
    </row>
    <row r="103" spans="1:8" x14ac:dyDescent="0.35">
      <c r="A103" s="15"/>
      <c r="B103" s="120"/>
      <c r="C103" s="110"/>
      <c r="D103" s="10"/>
      <c r="E103" s="44"/>
      <c r="F103" s="12"/>
      <c r="G103" s="99"/>
      <c r="H103" s="25"/>
    </row>
    <row r="104" spans="1:8" x14ac:dyDescent="0.35">
      <c r="A104" s="15">
        <v>1.38</v>
      </c>
      <c r="B104" s="120"/>
      <c r="C104" s="110"/>
      <c r="D104" s="10" t="s">
        <v>68</v>
      </c>
      <c r="E104" s="44" t="s">
        <v>67</v>
      </c>
      <c r="F104" s="12">
        <f>4698</f>
        <v>4698</v>
      </c>
      <c r="G104" s="99"/>
      <c r="H104" s="25">
        <f t="shared" si="1"/>
        <v>0</v>
      </c>
    </row>
    <row r="105" spans="1:8" x14ac:dyDescent="0.35">
      <c r="A105" s="12"/>
      <c r="B105" s="120"/>
      <c r="C105" s="110"/>
      <c r="D105" s="10"/>
      <c r="E105" s="63"/>
      <c r="F105" s="10"/>
      <c r="G105" s="99"/>
      <c r="H105" s="25"/>
    </row>
    <row r="106" spans="1:8" x14ac:dyDescent="0.35">
      <c r="A106" s="15">
        <v>1.39</v>
      </c>
      <c r="B106" s="121"/>
      <c r="C106" s="109"/>
      <c r="D106" s="10" t="s">
        <v>69</v>
      </c>
      <c r="E106" s="44" t="s">
        <v>67</v>
      </c>
      <c r="F106" s="12">
        <v>4698</v>
      </c>
      <c r="G106" s="99"/>
      <c r="H106" s="25">
        <f t="shared" si="1"/>
        <v>0</v>
      </c>
    </row>
    <row r="107" spans="1:8" x14ac:dyDescent="0.35">
      <c r="A107" s="127"/>
      <c r="B107" s="120"/>
      <c r="C107" s="122"/>
      <c r="D107" s="124"/>
      <c r="E107" s="63"/>
      <c r="F107" s="10"/>
      <c r="G107" s="99"/>
      <c r="H107" s="25"/>
    </row>
    <row r="108" spans="1:8" ht="14.5" customHeight="1" x14ac:dyDescent="0.35">
      <c r="A108" s="204" t="s">
        <v>116</v>
      </c>
      <c r="B108" s="205"/>
      <c r="C108" s="205"/>
      <c r="D108" s="205"/>
      <c r="E108" s="205"/>
      <c r="F108" s="205"/>
      <c r="G108" s="206"/>
      <c r="H108" s="107">
        <f>SUM(H6:H107)</f>
        <v>0</v>
      </c>
    </row>
    <row r="109" spans="1:8" x14ac:dyDescent="0.35">
      <c r="A109" s="55"/>
      <c r="B109" s="125"/>
      <c r="C109" s="50"/>
      <c r="D109" s="50"/>
      <c r="E109" s="50"/>
      <c r="F109" s="50"/>
      <c r="G109" s="50"/>
      <c r="H109" s="51"/>
    </row>
    <row r="110" spans="1:8" x14ac:dyDescent="0.35">
      <c r="A110" s="179" t="s">
        <v>70</v>
      </c>
      <c r="B110" s="180"/>
      <c r="C110" s="180"/>
      <c r="D110" s="180"/>
      <c r="E110" s="50"/>
      <c r="F110" s="50"/>
      <c r="G110" s="50"/>
      <c r="H110" s="51"/>
    </row>
    <row r="111" spans="1:8" x14ac:dyDescent="0.35">
      <c r="A111" s="215" t="s">
        <v>1</v>
      </c>
      <c r="B111" s="189" t="s">
        <v>3</v>
      </c>
      <c r="C111" s="191"/>
      <c r="D111" s="193" t="s">
        <v>4</v>
      </c>
      <c r="E111" s="193" t="s">
        <v>5</v>
      </c>
      <c r="F111" s="195" t="s">
        <v>71</v>
      </c>
      <c r="G111" s="197" t="s">
        <v>7</v>
      </c>
      <c r="H111" s="197" t="s">
        <v>8</v>
      </c>
    </row>
    <row r="112" spans="1:8" x14ac:dyDescent="0.35">
      <c r="A112" s="182"/>
      <c r="B112" s="190"/>
      <c r="C112" s="192"/>
      <c r="D112" s="194"/>
      <c r="E112" s="194"/>
      <c r="F112" s="196"/>
      <c r="G112" s="186"/>
      <c r="H112" s="186"/>
    </row>
    <row r="113" spans="1:8" x14ac:dyDescent="0.35">
      <c r="A113" s="41">
        <v>2</v>
      </c>
      <c r="B113" s="207"/>
      <c r="C113" s="208"/>
      <c r="D113" s="128" t="s">
        <v>136</v>
      </c>
      <c r="E113" s="75"/>
      <c r="F113" s="77"/>
      <c r="G113" s="30"/>
      <c r="H113" s="30"/>
    </row>
    <row r="114" spans="1:8" x14ac:dyDescent="0.35">
      <c r="A114" s="8"/>
      <c r="B114" s="209"/>
      <c r="C114" s="210"/>
      <c r="D114" s="79"/>
      <c r="E114" s="28"/>
      <c r="F114" s="29"/>
      <c r="G114" s="17"/>
      <c r="H114" s="17"/>
    </row>
    <row r="115" spans="1:8" x14ac:dyDescent="0.35">
      <c r="A115" s="8"/>
      <c r="B115" s="209"/>
      <c r="C115" s="210"/>
      <c r="D115" s="80" t="s">
        <v>72</v>
      </c>
      <c r="E115" s="28"/>
      <c r="F115" s="29"/>
      <c r="G115" s="17"/>
      <c r="H115" s="17"/>
    </row>
    <row r="116" spans="1:8" x14ac:dyDescent="0.35">
      <c r="A116" s="8"/>
      <c r="B116" s="209"/>
      <c r="C116" s="210"/>
      <c r="D116" s="79"/>
      <c r="E116" s="28"/>
      <c r="F116" s="29"/>
      <c r="G116" s="17"/>
      <c r="H116" s="17"/>
    </row>
    <row r="117" spans="1:8" x14ac:dyDescent="0.35">
      <c r="A117" s="8"/>
      <c r="B117" s="209"/>
      <c r="C117" s="210"/>
      <c r="D117" s="78" t="s">
        <v>73</v>
      </c>
      <c r="E117" s="28"/>
      <c r="F117" s="29"/>
      <c r="G117" s="17"/>
      <c r="H117" s="17"/>
    </row>
    <row r="118" spans="1:8" x14ac:dyDescent="0.35">
      <c r="A118" s="8"/>
      <c r="B118" s="209"/>
      <c r="C118" s="210"/>
      <c r="D118" s="80"/>
      <c r="E118" s="28"/>
      <c r="F118" s="29"/>
      <c r="G118" s="17"/>
      <c r="H118" s="17"/>
    </row>
    <row r="119" spans="1:8" ht="57.5" x14ac:dyDescent="0.35">
      <c r="A119" s="8"/>
      <c r="B119" s="209"/>
      <c r="C119" s="210"/>
      <c r="D119" s="79" t="s">
        <v>74</v>
      </c>
      <c r="E119" s="28"/>
      <c r="F119" s="29"/>
      <c r="G119" s="17"/>
      <c r="H119" s="17"/>
    </row>
    <row r="120" spans="1:8" x14ac:dyDescent="0.35">
      <c r="A120" s="8"/>
      <c r="B120" s="209"/>
      <c r="C120" s="210"/>
      <c r="D120" s="79"/>
      <c r="E120" s="28"/>
      <c r="F120" s="29"/>
      <c r="G120" s="17"/>
      <c r="H120" s="17"/>
    </row>
    <row r="121" spans="1:8" x14ac:dyDescent="0.35">
      <c r="A121" s="8"/>
      <c r="B121" s="209"/>
      <c r="C121" s="210"/>
      <c r="D121" s="80" t="s">
        <v>75</v>
      </c>
      <c r="E121" s="28"/>
      <c r="F121" s="29"/>
      <c r="G121" s="17"/>
      <c r="H121" s="17"/>
    </row>
    <row r="122" spans="1:8" x14ac:dyDescent="0.35">
      <c r="A122" s="8"/>
      <c r="B122" s="209"/>
      <c r="C122" s="210"/>
      <c r="D122" s="79"/>
      <c r="E122" s="28"/>
      <c r="F122" s="29"/>
      <c r="G122" s="17"/>
      <c r="H122" s="17"/>
    </row>
    <row r="123" spans="1:8" ht="57.5" x14ac:dyDescent="0.35">
      <c r="A123" s="8"/>
      <c r="B123" s="209"/>
      <c r="C123" s="210"/>
      <c r="D123" s="79" t="s">
        <v>76</v>
      </c>
      <c r="E123" s="28"/>
      <c r="F123" s="29"/>
      <c r="G123" s="17"/>
      <c r="H123" s="17"/>
    </row>
    <row r="124" spans="1:8" x14ac:dyDescent="0.35">
      <c r="A124" s="8"/>
      <c r="B124" s="209"/>
      <c r="C124" s="210"/>
      <c r="D124" s="81"/>
      <c r="E124" s="28"/>
      <c r="F124" s="29"/>
      <c r="G124" s="17"/>
      <c r="H124" s="17"/>
    </row>
    <row r="125" spans="1:8" x14ac:dyDescent="0.35">
      <c r="A125" s="8"/>
      <c r="B125" s="209"/>
      <c r="C125" s="210"/>
      <c r="D125" s="79" t="s">
        <v>77</v>
      </c>
      <c r="E125" s="28"/>
      <c r="F125" s="29"/>
      <c r="G125" s="17"/>
      <c r="H125" s="17"/>
    </row>
    <row r="126" spans="1:8" x14ac:dyDescent="0.35">
      <c r="A126" s="8"/>
      <c r="B126" s="209"/>
      <c r="C126" s="210"/>
      <c r="D126" s="79"/>
      <c r="E126" s="28"/>
      <c r="F126" s="29"/>
      <c r="G126" s="17"/>
      <c r="H126" s="17"/>
    </row>
    <row r="127" spans="1:8" ht="46" x14ac:dyDescent="0.35">
      <c r="A127" s="12"/>
      <c r="B127" s="209"/>
      <c r="C127" s="210"/>
      <c r="D127" s="79" t="s">
        <v>78</v>
      </c>
      <c r="E127" s="24"/>
      <c r="F127" s="29"/>
      <c r="G127" s="17"/>
      <c r="H127" s="17"/>
    </row>
    <row r="128" spans="1:8" x14ac:dyDescent="0.35">
      <c r="A128" s="12"/>
      <c r="B128" s="209"/>
      <c r="C128" s="210"/>
      <c r="D128" s="79"/>
      <c r="E128" s="24"/>
      <c r="F128" s="29"/>
      <c r="G128" s="17"/>
      <c r="H128" s="17"/>
    </row>
    <row r="129" spans="1:8" x14ac:dyDescent="0.35">
      <c r="A129" s="12"/>
      <c r="B129" s="209"/>
      <c r="C129" s="210"/>
      <c r="D129" s="80" t="s">
        <v>79</v>
      </c>
      <c r="E129" s="28"/>
      <c r="F129" s="29"/>
      <c r="G129" s="17"/>
      <c r="H129" s="17"/>
    </row>
    <row r="130" spans="1:8" x14ac:dyDescent="0.35">
      <c r="A130" s="15"/>
      <c r="B130" s="209"/>
      <c r="C130" s="210"/>
      <c r="D130" s="79"/>
      <c r="E130" s="24"/>
      <c r="F130" s="29"/>
      <c r="G130" s="17"/>
      <c r="H130" s="17"/>
    </row>
    <row r="131" spans="1:8" x14ac:dyDescent="0.35">
      <c r="A131" s="15">
        <v>2.0099999999999998</v>
      </c>
      <c r="B131" s="209"/>
      <c r="C131" s="210"/>
      <c r="D131" s="36" t="s">
        <v>82</v>
      </c>
      <c r="E131" s="129" t="s">
        <v>55</v>
      </c>
      <c r="F131" s="26">
        <v>338</v>
      </c>
      <c r="G131" s="17"/>
      <c r="H131" s="25">
        <f t="shared" ref="H131:H144" si="2">F131*G131</f>
        <v>0</v>
      </c>
    </row>
    <row r="132" spans="1:8" x14ac:dyDescent="0.35">
      <c r="A132" s="15"/>
      <c r="B132" s="209"/>
      <c r="C132" s="210"/>
      <c r="D132" s="62"/>
      <c r="E132" s="24"/>
      <c r="F132" s="26"/>
      <c r="G132" s="17"/>
      <c r="H132" s="25"/>
    </row>
    <row r="133" spans="1:8" ht="23" x14ac:dyDescent="0.35">
      <c r="A133" s="15">
        <v>2.02</v>
      </c>
      <c r="B133" s="209"/>
      <c r="C133" s="210"/>
      <c r="D133" s="60" t="s">
        <v>84</v>
      </c>
      <c r="E133" s="12" t="s">
        <v>85</v>
      </c>
      <c r="F133" s="26">
        <v>15</v>
      </c>
      <c r="G133" s="17"/>
      <c r="H133" s="25">
        <f t="shared" si="2"/>
        <v>0</v>
      </c>
    </row>
    <row r="134" spans="1:8" x14ac:dyDescent="0.35">
      <c r="A134" s="15"/>
      <c r="B134" s="209"/>
      <c r="C134" s="210"/>
      <c r="D134" s="36"/>
      <c r="E134" s="24"/>
      <c r="F134" s="26"/>
      <c r="G134" s="17"/>
      <c r="H134" s="25"/>
    </row>
    <row r="135" spans="1:8" ht="23" x14ac:dyDescent="0.35">
      <c r="A135" s="15">
        <v>2.0299999999999998</v>
      </c>
      <c r="B135" s="209"/>
      <c r="C135" s="210"/>
      <c r="D135" s="79" t="s">
        <v>87</v>
      </c>
      <c r="E135" s="12" t="s">
        <v>85</v>
      </c>
      <c r="F135" s="26">
        <v>18</v>
      </c>
      <c r="G135" s="17"/>
      <c r="H135" s="25">
        <f t="shared" si="2"/>
        <v>0</v>
      </c>
    </row>
    <row r="136" spans="1:8" x14ac:dyDescent="0.35">
      <c r="A136" s="15"/>
      <c r="B136" s="209"/>
      <c r="C136" s="210"/>
      <c r="D136" s="82"/>
      <c r="E136" s="24"/>
      <c r="F136" s="26"/>
      <c r="G136" s="17"/>
      <c r="H136" s="25"/>
    </row>
    <row r="137" spans="1:8" ht="23" x14ac:dyDescent="0.35">
      <c r="A137" s="15">
        <v>2.04</v>
      </c>
      <c r="B137" s="209"/>
      <c r="C137" s="210"/>
      <c r="D137" s="79" t="s">
        <v>88</v>
      </c>
      <c r="E137" s="12" t="s">
        <v>85</v>
      </c>
      <c r="F137" s="26">
        <v>30</v>
      </c>
      <c r="G137" s="17"/>
      <c r="H137" s="25">
        <f t="shared" si="2"/>
        <v>0</v>
      </c>
    </row>
    <row r="138" spans="1:8" x14ac:dyDescent="0.35">
      <c r="A138" s="15"/>
      <c r="B138" s="209"/>
      <c r="C138" s="210"/>
      <c r="D138" s="79"/>
      <c r="E138" s="28"/>
      <c r="F138" s="26"/>
      <c r="G138" s="17"/>
      <c r="H138" s="25"/>
    </row>
    <row r="139" spans="1:8" x14ac:dyDescent="0.35">
      <c r="A139" s="15"/>
      <c r="B139" s="209"/>
      <c r="C139" s="210"/>
      <c r="D139" s="62" t="s">
        <v>89</v>
      </c>
      <c r="E139" s="129"/>
      <c r="F139" s="26"/>
      <c r="G139" s="17"/>
      <c r="H139" s="25"/>
    </row>
    <row r="140" spans="1:8" ht="57" customHeight="1" x14ac:dyDescent="0.35">
      <c r="A140" s="15">
        <v>2.0499999999999998</v>
      </c>
      <c r="B140" s="209"/>
      <c r="C140" s="210"/>
      <c r="D140" s="79" t="s">
        <v>90</v>
      </c>
      <c r="E140" s="130" t="s">
        <v>59</v>
      </c>
      <c r="F140" s="26">
        <v>1</v>
      </c>
      <c r="G140" s="17"/>
      <c r="H140" s="25">
        <f t="shared" si="2"/>
        <v>0</v>
      </c>
    </row>
    <row r="141" spans="1:8" x14ac:dyDescent="0.35">
      <c r="A141" s="15"/>
      <c r="B141" s="209"/>
      <c r="C141" s="210"/>
      <c r="D141" s="79"/>
      <c r="E141" s="28"/>
      <c r="F141" s="26"/>
      <c r="G141" s="17"/>
      <c r="H141" s="25"/>
    </row>
    <row r="142" spans="1:8" x14ac:dyDescent="0.35">
      <c r="A142" s="15">
        <v>2.06</v>
      </c>
      <c r="B142" s="209"/>
      <c r="C142" s="210"/>
      <c r="D142" s="79" t="s">
        <v>92</v>
      </c>
      <c r="E142" s="129" t="s">
        <v>55</v>
      </c>
      <c r="F142" s="26">
        <v>2814</v>
      </c>
      <c r="G142" s="17"/>
      <c r="H142" s="25">
        <f t="shared" si="2"/>
        <v>0</v>
      </c>
    </row>
    <row r="143" spans="1:8" x14ac:dyDescent="0.35">
      <c r="A143" s="15"/>
      <c r="B143" s="209"/>
      <c r="C143" s="210"/>
      <c r="D143" s="79"/>
      <c r="E143" s="28"/>
      <c r="F143" s="26"/>
      <c r="G143" s="17"/>
      <c r="H143" s="25"/>
    </row>
    <row r="144" spans="1:8" x14ac:dyDescent="0.35">
      <c r="A144" s="15">
        <v>2.0699999999999998</v>
      </c>
      <c r="B144" s="209"/>
      <c r="C144" s="210"/>
      <c r="D144" s="79" t="s">
        <v>94</v>
      </c>
      <c r="E144" s="129" t="s">
        <v>55</v>
      </c>
      <c r="F144" s="26">
        <v>201</v>
      </c>
      <c r="G144" s="17"/>
      <c r="H144" s="25">
        <f t="shared" si="2"/>
        <v>0</v>
      </c>
    </row>
    <row r="145" spans="1:8" x14ac:dyDescent="0.35">
      <c r="A145" s="127"/>
      <c r="B145" s="211"/>
      <c r="C145" s="212"/>
      <c r="D145" s="131"/>
      <c r="E145" s="132"/>
      <c r="F145" s="133"/>
      <c r="G145" s="101"/>
      <c r="H145" s="25"/>
    </row>
    <row r="146" spans="1:8" x14ac:dyDescent="0.35">
      <c r="A146" s="198" t="s">
        <v>115</v>
      </c>
      <c r="B146" s="199"/>
      <c r="C146" s="199"/>
      <c r="D146" s="199"/>
      <c r="E146" s="199"/>
      <c r="F146" s="199"/>
      <c r="G146" s="200"/>
      <c r="H146" s="68">
        <f>SUM(H113:H145)</f>
        <v>0</v>
      </c>
    </row>
    <row r="147" spans="1:8" x14ac:dyDescent="0.35">
      <c r="A147" s="55"/>
      <c r="B147" s="125"/>
      <c r="C147" s="50"/>
      <c r="D147" s="50"/>
      <c r="E147" s="50"/>
      <c r="F147" s="50"/>
      <c r="G147" s="50"/>
      <c r="H147" s="51"/>
    </row>
    <row r="148" spans="1:8" x14ac:dyDescent="0.35">
      <c r="A148" s="179" t="s">
        <v>95</v>
      </c>
      <c r="B148" s="180"/>
      <c r="C148" s="180"/>
      <c r="D148" s="50"/>
      <c r="E148" s="50"/>
      <c r="F148" s="50"/>
      <c r="G148" s="50"/>
      <c r="H148" s="51"/>
    </row>
    <row r="149" spans="1:8" x14ac:dyDescent="0.35">
      <c r="A149" s="181" t="s">
        <v>1</v>
      </c>
      <c r="B149" s="189" t="s">
        <v>3</v>
      </c>
      <c r="C149" s="191"/>
      <c r="D149" s="213" t="s">
        <v>4</v>
      </c>
      <c r="E149" s="181" t="s">
        <v>5</v>
      </c>
      <c r="F149" s="181" t="s">
        <v>71</v>
      </c>
      <c r="G149" s="181" t="s">
        <v>7</v>
      </c>
      <c r="H149" s="181" t="s">
        <v>8</v>
      </c>
    </row>
    <row r="150" spans="1:8" x14ac:dyDescent="0.35">
      <c r="A150" s="182"/>
      <c r="B150" s="190"/>
      <c r="C150" s="192"/>
      <c r="D150" s="214"/>
      <c r="E150" s="182"/>
      <c r="F150" s="182"/>
      <c r="G150" s="182"/>
      <c r="H150" s="182"/>
    </row>
    <row r="151" spans="1:8" x14ac:dyDescent="0.35">
      <c r="A151" s="64">
        <v>3</v>
      </c>
      <c r="B151" s="207"/>
      <c r="C151" s="208"/>
      <c r="D151" s="78" t="s">
        <v>95</v>
      </c>
      <c r="E151" s="12"/>
      <c r="F151" s="12"/>
      <c r="G151" s="14"/>
      <c r="H151" s="14"/>
    </row>
    <row r="152" spans="1:8" x14ac:dyDescent="0.35">
      <c r="A152" s="34"/>
      <c r="B152" s="209"/>
      <c r="C152" s="210"/>
      <c r="D152" s="79"/>
      <c r="E152" s="12"/>
      <c r="F152" s="12"/>
      <c r="G152" s="10"/>
      <c r="H152" s="10"/>
    </row>
    <row r="153" spans="1:8" x14ac:dyDescent="0.35">
      <c r="A153" s="34"/>
      <c r="B153" s="209"/>
      <c r="C153" s="210"/>
      <c r="D153" s="80" t="s">
        <v>96</v>
      </c>
      <c r="E153" s="12"/>
      <c r="F153" s="12"/>
      <c r="G153" s="14"/>
      <c r="H153" s="14"/>
    </row>
    <row r="154" spans="1:8" ht="69" x14ac:dyDescent="0.35">
      <c r="A154" s="34"/>
      <c r="B154" s="209"/>
      <c r="C154" s="210"/>
      <c r="D154" s="79" t="s">
        <v>97</v>
      </c>
      <c r="E154" s="12"/>
      <c r="F154" s="12"/>
      <c r="G154" s="14"/>
      <c r="H154" s="14"/>
    </row>
    <row r="155" spans="1:8" x14ac:dyDescent="0.35">
      <c r="A155" s="34"/>
      <c r="B155" s="209"/>
      <c r="C155" s="210"/>
      <c r="D155" s="78"/>
      <c r="E155" s="12"/>
      <c r="F155" s="12"/>
      <c r="G155" s="10"/>
      <c r="H155" s="10"/>
    </row>
    <row r="156" spans="1:8" x14ac:dyDescent="0.35">
      <c r="A156" s="34"/>
      <c r="B156" s="209"/>
      <c r="C156" s="210"/>
      <c r="D156" s="80" t="s">
        <v>75</v>
      </c>
      <c r="E156" s="37"/>
      <c r="F156" s="38"/>
      <c r="G156" s="15"/>
      <c r="H156" s="85"/>
    </row>
    <row r="157" spans="1:8" ht="58" customHeight="1" x14ac:dyDescent="0.35">
      <c r="A157" s="34"/>
      <c r="B157" s="209"/>
      <c r="C157" s="210"/>
      <c r="D157" s="79" t="s">
        <v>98</v>
      </c>
      <c r="E157" s="12"/>
      <c r="F157" s="38"/>
      <c r="G157" s="15"/>
      <c r="H157" s="10"/>
    </row>
    <row r="158" spans="1:8" x14ac:dyDescent="0.35">
      <c r="A158" s="34"/>
      <c r="B158" s="209"/>
      <c r="C158" s="210"/>
      <c r="D158" s="79"/>
      <c r="E158" s="12"/>
      <c r="F158" s="38"/>
      <c r="G158" s="15"/>
      <c r="H158" s="85"/>
    </row>
    <row r="159" spans="1:8" x14ac:dyDescent="0.35">
      <c r="A159" s="34"/>
      <c r="B159" s="209"/>
      <c r="C159" s="210"/>
      <c r="D159" s="80" t="s">
        <v>99</v>
      </c>
      <c r="E159" s="12"/>
      <c r="F159" s="38"/>
      <c r="G159" s="15"/>
      <c r="H159" s="16"/>
    </row>
    <row r="160" spans="1:8" ht="56" customHeight="1" x14ac:dyDescent="0.35">
      <c r="A160" s="34"/>
      <c r="B160" s="209"/>
      <c r="C160" s="210"/>
      <c r="D160" s="79" t="s">
        <v>78</v>
      </c>
      <c r="E160" s="37"/>
      <c r="F160" s="38"/>
      <c r="G160" s="15"/>
      <c r="H160" s="85"/>
    </row>
    <row r="161" spans="1:8" x14ac:dyDescent="0.35">
      <c r="A161" s="34"/>
      <c r="B161" s="209"/>
      <c r="C161" s="210"/>
      <c r="D161" s="79"/>
      <c r="E161" s="12"/>
      <c r="F161" s="38"/>
      <c r="G161" s="15"/>
      <c r="H161" s="10"/>
    </row>
    <row r="162" spans="1:8" x14ac:dyDescent="0.35">
      <c r="A162" s="34"/>
      <c r="B162" s="209"/>
      <c r="C162" s="210"/>
      <c r="D162" s="81" t="s">
        <v>100</v>
      </c>
      <c r="E162" s="37"/>
      <c r="F162" s="38"/>
      <c r="G162" s="15"/>
      <c r="H162" s="85"/>
    </row>
    <row r="163" spans="1:8" x14ac:dyDescent="0.35">
      <c r="A163" s="34"/>
      <c r="B163" s="209"/>
      <c r="C163" s="210"/>
      <c r="D163" s="79"/>
      <c r="E163" s="37"/>
      <c r="F163" s="38"/>
      <c r="G163" s="15"/>
      <c r="H163" s="85"/>
    </row>
    <row r="164" spans="1:8" ht="18.5" customHeight="1" x14ac:dyDescent="0.35">
      <c r="A164" s="34">
        <v>3.01</v>
      </c>
      <c r="B164" s="209"/>
      <c r="C164" s="210"/>
      <c r="D164" s="79" t="s">
        <v>84</v>
      </c>
      <c r="E164" s="37" t="s">
        <v>55</v>
      </c>
      <c r="F164" s="38">
        <v>15</v>
      </c>
      <c r="G164" s="15"/>
      <c r="H164" s="25">
        <f t="shared" ref="H164:H190" si="3">F164*G164</f>
        <v>0</v>
      </c>
    </row>
    <row r="165" spans="1:8" x14ac:dyDescent="0.35">
      <c r="A165" s="34"/>
      <c r="B165" s="209"/>
      <c r="C165" s="210"/>
      <c r="D165" s="79"/>
      <c r="E165" s="12"/>
      <c r="F165" s="38"/>
      <c r="G165" s="15"/>
      <c r="H165" s="25"/>
    </row>
    <row r="166" spans="1:8" ht="15.5" customHeight="1" x14ac:dyDescent="0.35">
      <c r="A166" s="34">
        <v>3.02</v>
      </c>
      <c r="B166" s="209"/>
      <c r="C166" s="210"/>
      <c r="D166" s="79" t="s">
        <v>87</v>
      </c>
      <c r="E166" s="37" t="s">
        <v>55</v>
      </c>
      <c r="F166" s="38">
        <v>18</v>
      </c>
      <c r="G166" s="118"/>
      <c r="H166" s="25">
        <f t="shared" si="3"/>
        <v>0</v>
      </c>
    </row>
    <row r="167" spans="1:8" x14ac:dyDescent="0.35">
      <c r="A167" s="98"/>
      <c r="B167" s="209"/>
      <c r="C167" s="210"/>
      <c r="D167" s="80"/>
      <c r="E167" s="33"/>
      <c r="F167" s="39"/>
      <c r="G167" s="102"/>
      <c r="H167" s="25"/>
    </row>
    <row r="168" spans="1:8" ht="23" x14ac:dyDescent="0.35">
      <c r="A168" s="34">
        <v>3.03</v>
      </c>
      <c r="B168" s="209"/>
      <c r="C168" s="210"/>
      <c r="D168" s="79" t="s">
        <v>101</v>
      </c>
      <c r="E168" s="37" t="s">
        <v>55</v>
      </c>
      <c r="F168" s="38">
        <v>30</v>
      </c>
      <c r="G168" s="118"/>
      <c r="H168" s="25">
        <f t="shared" si="3"/>
        <v>0</v>
      </c>
    </row>
    <row r="169" spans="1:8" x14ac:dyDescent="0.35">
      <c r="A169" s="98"/>
      <c r="B169" s="209"/>
      <c r="C169" s="210"/>
      <c r="D169" s="36"/>
      <c r="E169" s="33"/>
      <c r="F169" s="39"/>
      <c r="G169" s="102"/>
      <c r="H169" s="25"/>
    </row>
    <row r="170" spans="1:8" x14ac:dyDescent="0.35">
      <c r="A170" s="34"/>
      <c r="B170" s="209"/>
      <c r="C170" s="210"/>
      <c r="D170" s="62" t="s">
        <v>91</v>
      </c>
      <c r="E170" s="27"/>
      <c r="F170" s="26"/>
      <c r="G170" s="17"/>
      <c r="H170" s="25"/>
    </row>
    <row r="171" spans="1:8" ht="23" x14ac:dyDescent="0.35">
      <c r="A171" s="34">
        <v>3.04</v>
      </c>
      <c r="B171" s="209"/>
      <c r="C171" s="210"/>
      <c r="D171" s="60" t="s">
        <v>102</v>
      </c>
      <c r="E171" s="37" t="s">
        <v>55</v>
      </c>
      <c r="F171" s="38">
        <v>2165</v>
      </c>
      <c r="G171" s="15"/>
      <c r="H171" s="25">
        <f t="shared" si="3"/>
        <v>0</v>
      </c>
    </row>
    <row r="172" spans="1:8" x14ac:dyDescent="0.35">
      <c r="A172" s="98"/>
      <c r="B172" s="209"/>
      <c r="C172" s="210"/>
      <c r="D172" s="36"/>
      <c r="E172" s="33"/>
      <c r="F172" s="39"/>
      <c r="G172" s="102"/>
      <c r="H172" s="25"/>
    </row>
    <row r="173" spans="1:8" ht="23" x14ac:dyDescent="0.35">
      <c r="A173" s="34">
        <v>3.05</v>
      </c>
      <c r="B173" s="209"/>
      <c r="C173" s="210"/>
      <c r="D173" s="79" t="s">
        <v>103</v>
      </c>
      <c r="E173" s="37" t="s">
        <v>55</v>
      </c>
      <c r="F173" s="38">
        <v>2165</v>
      </c>
      <c r="G173" s="15"/>
      <c r="H173" s="25">
        <f t="shared" si="3"/>
        <v>0</v>
      </c>
    </row>
    <row r="174" spans="1:8" x14ac:dyDescent="0.35">
      <c r="A174" s="98"/>
      <c r="B174" s="209"/>
      <c r="C174" s="210"/>
      <c r="D174" s="82"/>
      <c r="E174" s="33"/>
      <c r="F174" s="39"/>
      <c r="G174" s="103"/>
      <c r="H174" s="25"/>
    </row>
    <row r="175" spans="1:8" ht="23" x14ac:dyDescent="0.35">
      <c r="A175" s="34">
        <v>3.06</v>
      </c>
      <c r="B175" s="209"/>
      <c r="C175" s="210"/>
      <c r="D175" s="79" t="s">
        <v>104</v>
      </c>
      <c r="E175" s="37" t="s">
        <v>55</v>
      </c>
      <c r="F175" s="38">
        <v>225</v>
      </c>
      <c r="G175" s="15"/>
      <c r="H175" s="25">
        <f t="shared" si="3"/>
        <v>0</v>
      </c>
    </row>
    <row r="176" spans="1:8" x14ac:dyDescent="0.35">
      <c r="A176" s="34"/>
      <c r="B176" s="209"/>
      <c r="C176" s="210"/>
      <c r="D176" s="79"/>
      <c r="E176" s="37"/>
      <c r="F176" s="38"/>
      <c r="G176" s="15"/>
      <c r="H176" s="25"/>
    </row>
    <row r="177" spans="1:8" x14ac:dyDescent="0.35">
      <c r="A177" s="34"/>
      <c r="B177" s="209"/>
      <c r="C177" s="210"/>
      <c r="D177" s="62" t="s">
        <v>105</v>
      </c>
      <c r="E177" s="37"/>
      <c r="F177" s="38"/>
      <c r="G177" s="15"/>
      <c r="H177" s="25"/>
    </row>
    <row r="178" spans="1:8" x14ac:dyDescent="0.35">
      <c r="A178" s="34">
        <v>3.07</v>
      </c>
      <c r="B178" s="209"/>
      <c r="C178" s="210"/>
      <c r="D178" s="79" t="s">
        <v>106</v>
      </c>
      <c r="E178" s="37" t="s">
        <v>55</v>
      </c>
      <c r="F178" s="38">
        <v>225</v>
      </c>
      <c r="G178" s="15"/>
      <c r="H178" s="25">
        <f t="shared" si="3"/>
        <v>0</v>
      </c>
    </row>
    <row r="179" spans="1:8" x14ac:dyDescent="0.35">
      <c r="A179" s="34"/>
      <c r="B179" s="209"/>
      <c r="C179" s="210"/>
      <c r="D179" s="79"/>
      <c r="E179" s="37"/>
      <c r="F179" s="38"/>
      <c r="G179" s="15"/>
      <c r="H179" s="25"/>
    </row>
    <row r="180" spans="1:8" x14ac:dyDescent="0.35">
      <c r="A180" s="34">
        <v>3.08</v>
      </c>
      <c r="B180" s="209"/>
      <c r="C180" s="210"/>
      <c r="D180" s="79" t="s">
        <v>107</v>
      </c>
      <c r="E180" s="37" t="s">
        <v>55</v>
      </c>
      <c r="F180" s="38">
        <v>250</v>
      </c>
      <c r="G180" s="15"/>
      <c r="H180" s="25">
        <f t="shared" si="3"/>
        <v>0</v>
      </c>
    </row>
    <row r="181" spans="1:8" x14ac:dyDescent="0.35">
      <c r="A181" s="34"/>
      <c r="B181" s="209"/>
      <c r="C181" s="210"/>
      <c r="D181" s="79"/>
      <c r="E181" s="37"/>
      <c r="F181" s="38"/>
      <c r="G181" s="15"/>
      <c r="H181" s="25"/>
    </row>
    <row r="182" spans="1:8" x14ac:dyDescent="0.35">
      <c r="A182" s="34">
        <v>3.09</v>
      </c>
      <c r="B182" s="209"/>
      <c r="C182" s="210"/>
      <c r="D182" s="79" t="s">
        <v>108</v>
      </c>
      <c r="E182" s="37" t="s">
        <v>55</v>
      </c>
      <c r="F182" s="38">
        <v>225</v>
      </c>
      <c r="G182" s="15"/>
      <c r="H182" s="25">
        <f t="shared" si="3"/>
        <v>0</v>
      </c>
    </row>
    <row r="183" spans="1:8" x14ac:dyDescent="0.35">
      <c r="A183" s="34"/>
      <c r="B183" s="209"/>
      <c r="C183" s="210"/>
      <c r="D183" s="79"/>
      <c r="E183" s="37"/>
      <c r="F183" s="38"/>
      <c r="G183" s="15"/>
      <c r="H183" s="25"/>
    </row>
    <row r="184" spans="1:8" x14ac:dyDescent="0.35">
      <c r="A184" s="56">
        <v>3.3</v>
      </c>
      <c r="B184" s="209"/>
      <c r="C184" s="210"/>
      <c r="D184" s="79" t="s">
        <v>109</v>
      </c>
      <c r="E184" s="37" t="s">
        <v>55</v>
      </c>
      <c r="F184" s="38">
        <v>0.75</v>
      </c>
      <c r="G184" s="15"/>
      <c r="H184" s="25">
        <f t="shared" si="3"/>
        <v>0</v>
      </c>
    </row>
    <row r="185" spans="1:8" x14ac:dyDescent="0.35">
      <c r="A185" s="34"/>
      <c r="B185" s="209"/>
      <c r="C185" s="210"/>
      <c r="D185" s="79"/>
      <c r="E185" s="37"/>
      <c r="F185" s="38"/>
      <c r="G185" s="15"/>
      <c r="H185" s="25"/>
    </row>
    <row r="186" spans="1:8" x14ac:dyDescent="0.35">
      <c r="A186" s="34"/>
      <c r="B186" s="209"/>
      <c r="C186" s="210"/>
      <c r="D186" s="62" t="s">
        <v>110</v>
      </c>
      <c r="E186" s="37"/>
      <c r="F186" s="38"/>
      <c r="G186" s="15"/>
      <c r="H186" s="25"/>
    </row>
    <row r="187" spans="1:8" x14ac:dyDescent="0.35">
      <c r="A187" s="34"/>
      <c r="B187" s="209"/>
      <c r="C187" s="210"/>
      <c r="D187" s="79"/>
      <c r="E187" s="37"/>
      <c r="F187" s="38"/>
      <c r="G187" s="15"/>
      <c r="H187" s="25"/>
    </row>
    <row r="188" spans="1:8" x14ac:dyDescent="0.35">
      <c r="A188" s="34">
        <v>3.31</v>
      </c>
      <c r="B188" s="209"/>
      <c r="C188" s="210"/>
      <c r="D188" s="79" t="s">
        <v>111</v>
      </c>
      <c r="E188" s="37" t="s">
        <v>113</v>
      </c>
      <c r="F188" s="38">
        <v>16</v>
      </c>
      <c r="G188" s="15"/>
      <c r="H188" s="25">
        <f t="shared" si="3"/>
        <v>0</v>
      </c>
    </row>
    <row r="189" spans="1:8" x14ac:dyDescent="0.35">
      <c r="A189" s="34"/>
      <c r="B189" s="209"/>
      <c r="C189" s="210"/>
      <c r="D189" s="79"/>
      <c r="E189" s="37"/>
      <c r="F189" s="38"/>
      <c r="G189" s="15"/>
      <c r="H189" s="25"/>
    </row>
    <row r="190" spans="1:8" x14ac:dyDescent="0.35">
      <c r="A190" s="34">
        <v>3.32</v>
      </c>
      <c r="B190" s="209"/>
      <c r="C190" s="210"/>
      <c r="D190" s="79" t="s">
        <v>112</v>
      </c>
      <c r="E190" s="37" t="s">
        <v>113</v>
      </c>
      <c r="F190" s="38">
        <v>16</v>
      </c>
      <c r="G190" s="15"/>
      <c r="H190" s="25">
        <f t="shared" si="3"/>
        <v>0</v>
      </c>
    </row>
    <row r="191" spans="1:8" x14ac:dyDescent="0.35">
      <c r="A191" s="34"/>
      <c r="B191" s="209"/>
      <c r="C191" s="210"/>
      <c r="D191" s="79"/>
      <c r="E191" s="37"/>
      <c r="F191" s="38"/>
      <c r="G191" s="15"/>
      <c r="H191" s="25"/>
    </row>
    <row r="192" spans="1:8" x14ac:dyDescent="0.35">
      <c r="A192" s="198" t="s">
        <v>121</v>
      </c>
      <c r="B192" s="199"/>
      <c r="C192" s="199"/>
      <c r="D192" s="199"/>
      <c r="E192" s="199"/>
      <c r="F192" s="199"/>
      <c r="G192" s="200"/>
      <c r="H192" s="108">
        <f>SUM(H151:H191)</f>
        <v>0</v>
      </c>
    </row>
    <row r="193" spans="1:8" x14ac:dyDescent="0.35">
      <c r="A193" s="201" t="s">
        <v>135</v>
      </c>
      <c r="B193" s="202"/>
      <c r="C193" s="202"/>
      <c r="D193" s="202"/>
      <c r="E193" s="202"/>
      <c r="F193" s="202"/>
      <c r="G193" s="203"/>
      <c r="H193" s="65">
        <f>H108+H146+H192</f>
        <v>0</v>
      </c>
    </row>
  </sheetData>
  <mergeCells count="31">
    <mergeCell ref="H149:H150"/>
    <mergeCell ref="A192:G192"/>
    <mergeCell ref="A193:G193"/>
    <mergeCell ref="A108:G108"/>
    <mergeCell ref="B111:C112"/>
    <mergeCell ref="B113:C145"/>
    <mergeCell ref="B149:C150"/>
    <mergeCell ref="B151:C191"/>
    <mergeCell ref="A146:G146"/>
    <mergeCell ref="A148:C148"/>
    <mergeCell ref="A149:A150"/>
    <mergeCell ref="D149:D150"/>
    <mergeCell ref="E149:E150"/>
    <mergeCell ref="F149:F150"/>
    <mergeCell ref="G149:G150"/>
    <mergeCell ref="A111:A112"/>
    <mergeCell ref="D111:D112"/>
    <mergeCell ref="E111:E112"/>
    <mergeCell ref="F111:F112"/>
    <mergeCell ref="G111:G112"/>
    <mergeCell ref="H111:H112"/>
    <mergeCell ref="A110:D110"/>
    <mergeCell ref="F4:F5"/>
    <mergeCell ref="G4:G5"/>
    <mergeCell ref="H4:H5"/>
    <mergeCell ref="A3:E3"/>
    <mergeCell ref="A4:A5"/>
    <mergeCell ref="B4:B5"/>
    <mergeCell ref="C4:C5"/>
    <mergeCell ref="D4:D5"/>
    <mergeCell ref="E4: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Coal Silo 1</vt:lpstr>
      <vt:lpstr>Coal Silo 2</vt:lpstr>
      <vt:lpstr>Coal Silo 3</vt:lpstr>
      <vt:lpstr>Coal Silo 4</vt:lpstr>
      <vt:lpstr>Coal Silo 5</vt:lpstr>
      <vt:lpstr>Coal Silo 6</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Thabi Mndawe</dc:creator>
  <cp:lastModifiedBy>Bishop Chabalala</cp:lastModifiedBy>
  <dcterms:created xsi:type="dcterms:W3CDTF">2026-04-13T14:39:30Z</dcterms:created>
  <dcterms:modified xsi:type="dcterms:W3CDTF">2026-05-07T09:05:04Z</dcterms:modified>
</cp:coreProperties>
</file>