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D:\Users\LesleyC\Documents\"/>
    </mc:Choice>
  </mc:AlternateContent>
  <xr:revisionPtr revIDLastSave="0" documentId="8_{702F04D2-5159-48E8-B9FC-ABD41907F800}" xr6:coauthVersionLast="47" xr6:coauthVersionMax="47" xr10:uidLastSave="{00000000-0000-0000-0000-000000000000}"/>
  <bookViews>
    <workbookView xWindow="-108" yWindow="-108" windowWidth="23256" windowHeight="12456" xr2:uid="{00000000-000D-0000-FFFF-FFFF00000000}"/>
  </bookViews>
  <sheets>
    <sheet name="PRICING SCHEDULE 01" sheetId="9" r:id="rId1"/>
  </sheets>
  <definedNames>
    <definedName name="_xlnm.Print_Area" localSheetId="0">'PRICING SCHEDULE 01'!$A$1:$O$72</definedName>
    <definedName name="_xlnm.Print_Titles" localSheetId="0">'PRICING SCHEDULE 01'!$1:$5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3" i="9" l="1"/>
  <c r="I43" i="9"/>
  <c r="F43" i="9"/>
  <c r="L42" i="9"/>
  <c r="I42" i="9"/>
  <c r="M42" i="9" s="1"/>
  <c r="F42" i="9"/>
  <c r="L41" i="9"/>
  <c r="I41" i="9"/>
  <c r="F41" i="9"/>
  <c r="L40" i="9"/>
  <c r="I40" i="9"/>
  <c r="F40" i="9"/>
  <c r="M40" i="9" s="1"/>
  <c r="L39" i="9"/>
  <c r="I39" i="9"/>
  <c r="F39" i="9"/>
  <c r="M41" i="9" l="1"/>
  <c r="M43" i="9"/>
  <c r="M39" i="9"/>
  <c r="F60" i="9" l="1"/>
  <c r="I58" i="9"/>
  <c r="F58" i="9"/>
  <c r="F59" i="9"/>
  <c r="L57" i="9"/>
  <c r="F57" i="9"/>
  <c r="F56" i="9"/>
  <c r="F55" i="9"/>
  <c r="F54" i="9"/>
  <c r="I53" i="9"/>
  <c r="F53" i="9"/>
  <c r="I52" i="9"/>
  <c r="F52" i="9"/>
  <c r="L51" i="9"/>
  <c r="F51" i="9"/>
  <c r="F50" i="9"/>
  <c r="F49" i="9"/>
  <c r="F48" i="9"/>
  <c r="I47" i="9"/>
  <c r="F47" i="9"/>
  <c r="F45" i="9"/>
  <c r="F44" i="9"/>
  <c r="I38" i="9"/>
  <c r="F38" i="9"/>
  <c r="I37" i="9"/>
  <c r="F37" i="9"/>
  <c r="L36" i="9"/>
  <c r="F36" i="9"/>
  <c r="F35" i="9"/>
  <c r="F34" i="9"/>
  <c r="F33" i="9"/>
  <c r="I32" i="9"/>
  <c r="F32" i="9"/>
  <c r="I31" i="9"/>
  <c r="F31" i="9"/>
  <c r="F30" i="9"/>
  <c r="F29" i="9"/>
  <c r="F28" i="9"/>
  <c r="F27" i="9"/>
  <c r="I26" i="9"/>
  <c r="F26" i="9"/>
  <c r="F25" i="9"/>
  <c r="I24" i="9"/>
  <c r="F24" i="9"/>
  <c r="F23" i="9"/>
  <c r="F22" i="9"/>
  <c r="F21" i="9"/>
  <c r="I20" i="9"/>
  <c r="F20" i="9"/>
  <c r="F19" i="9"/>
  <c r="F18" i="9"/>
  <c r="F17" i="9"/>
  <c r="F16" i="9"/>
  <c r="E61" i="9" l="1"/>
  <c r="F61" i="9" s="1"/>
  <c r="L52" i="9"/>
  <c r="M52" i="9" s="1"/>
  <c r="L47" i="9"/>
  <c r="L37" i="9"/>
  <c r="M37" i="9" s="1"/>
  <c r="L19" i="9"/>
  <c r="I19" i="9"/>
  <c r="I25" i="9"/>
  <c r="I35" i="9"/>
  <c r="I59" i="9"/>
  <c r="I57" i="9"/>
  <c r="M57" i="9" s="1"/>
  <c r="L17" i="9"/>
  <c r="L29" i="9"/>
  <c r="I55" i="9"/>
  <c r="L59" i="9"/>
  <c r="L50" i="9"/>
  <c r="I17" i="9"/>
  <c r="I29" i="9"/>
  <c r="I34" i="9"/>
  <c r="I50" i="9"/>
  <c r="L56" i="9"/>
  <c r="L22" i="9"/>
  <c r="I56" i="9"/>
  <c r="I22" i="9"/>
  <c r="I45" i="9"/>
  <c r="L27" i="9"/>
  <c r="L18" i="9"/>
  <c r="I30" i="9"/>
  <c r="L35" i="9"/>
  <c r="L60" i="9"/>
  <c r="L23" i="9"/>
  <c r="I49" i="9"/>
  <c r="L33" i="9"/>
  <c r="L48" i="9"/>
  <c r="L28" i="9"/>
  <c r="L44" i="9"/>
  <c r="L54" i="9"/>
  <c r="F15" i="9"/>
  <c r="I18" i="9"/>
  <c r="M18" i="9" s="1"/>
  <c r="L21" i="9"/>
  <c r="I23" i="9"/>
  <c r="I28" i="9"/>
  <c r="L16" i="9"/>
  <c r="I36" i="9"/>
  <c r="M36" i="9" s="1"/>
  <c r="I51" i="9"/>
  <c r="M51" i="9" s="1"/>
  <c r="I16" i="9"/>
  <c r="M16" i="9" s="1"/>
  <c r="L25" i="9"/>
  <c r="I21" i="9"/>
  <c r="I27" i="9"/>
  <c r="I33" i="9"/>
  <c r="I44" i="9"/>
  <c r="I48" i="9"/>
  <c r="I54" i="9"/>
  <c r="I60" i="9"/>
  <c r="M60" i="9" s="1"/>
  <c r="M17" i="9" l="1"/>
  <c r="M27" i="9"/>
  <c r="M54" i="9"/>
  <c r="I15" i="9"/>
  <c r="M50" i="9"/>
  <c r="M23" i="9"/>
  <c r="M44" i="9"/>
  <c r="M22" i="9"/>
  <c r="M33" i="9"/>
  <c r="M29" i="9"/>
  <c r="M28" i="9"/>
  <c r="M21" i="9"/>
  <c r="M59" i="9"/>
  <c r="M56" i="9"/>
  <c r="M25" i="9"/>
  <c r="M19" i="9"/>
  <c r="H61" i="9"/>
  <c r="I61" i="9" s="1"/>
  <c r="I46" i="9" s="1"/>
  <c r="M47" i="9"/>
  <c r="M35" i="9"/>
  <c r="M48" i="9"/>
  <c r="F46" i="9"/>
  <c r="F62" i="9" s="1"/>
  <c r="L31" i="9"/>
  <c r="M31" i="9" s="1"/>
  <c r="L20" i="9"/>
  <c r="M20" i="9" s="1"/>
  <c r="L26" i="9"/>
  <c r="M26" i="9" s="1"/>
  <c r="L38" i="9"/>
  <c r="M38" i="9" s="1"/>
  <c r="L53" i="9"/>
  <c r="M53" i="9" s="1"/>
  <c r="L32" i="9"/>
  <c r="M32" i="9" s="1"/>
  <c r="L49" i="9"/>
  <c r="M49" i="9" s="1"/>
  <c r="L58" i="9"/>
  <c r="M58" i="9" s="1"/>
  <c r="L45" i="9"/>
  <c r="M45" i="9" s="1"/>
  <c r="L30" i="9"/>
  <c r="M30" i="9" s="1"/>
  <c r="L34" i="9"/>
  <c r="M34" i="9" s="1"/>
  <c r="L24" i="9"/>
  <c r="M24" i="9" s="1"/>
  <c r="L55" i="9"/>
  <c r="M55" i="9" s="1"/>
  <c r="M15" i="9" l="1"/>
  <c r="L15" i="9"/>
  <c r="K61" i="9"/>
  <c r="L61" i="9" s="1"/>
  <c r="I62" i="9"/>
  <c r="M61" i="9" l="1"/>
  <c r="M46" i="9" s="1"/>
  <c r="L46" i="9"/>
  <c r="L62" i="9" s="1"/>
  <c r="M62" i="9" l="1"/>
  <c r="M63" i="9" s="1"/>
  <c r="M64" i="9" s="1"/>
</calcChain>
</file>

<file path=xl/sharedStrings.xml><?xml version="1.0" encoding="utf-8"?>
<sst xmlns="http://schemas.openxmlformats.org/spreadsheetml/2006/main" count="176" uniqueCount="131">
  <si>
    <t>Item No</t>
  </si>
  <si>
    <t>Unit of measure</t>
  </si>
  <si>
    <t>VAT (@15%)</t>
  </si>
  <si>
    <t>1. INSTRUCTION FOR COMPLETING THE PRICING SCHEDULE</t>
  </si>
  <si>
    <t>YEAR 1</t>
  </si>
  <si>
    <t>YEAR 2</t>
  </si>
  <si>
    <t>YEAR 3</t>
  </si>
  <si>
    <t xml:space="preserve">Qty </t>
  </si>
  <si>
    <t>TOTAL</t>
  </si>
  <si>
    <t>Qty</t>
  </si>
  <si>
    <t>RFx No</t>
  </si>
  <si>
    <t>RFx Title</t>
  </si>
  <si>
    <t>2.2</t>
  </si>
  <si>
    <t>2.3</t>
  </si>
  <si>
    <t>Unit Price 
(Excl VAT)</t>
  </si>
  <si>
    <t>Line Price Term 
(Excl VAT)</t>
  </si>
  <si>
    <t>SUPPLY CHAIN MANAGEMENT</t>
  </si>
  <si>
    <t xml:space="preserve">Bidder Name </t>
  </si>
  <si>
    <t>Goods/Service description</t>
  </si>
  <si>
    <t>TOTAL BID PRICE  (EXCL VAT)</t>
  </si>
  <si>
    <t>TOTAL  BID PRICE (INCL VAT)</t>
  </si>
  <si>
    <t>Name</t>
  </si>
  <si>
    <t>Date</t>
  </si>
  <si>
    <t>Capacity</t>
  </si>
  <si>
    <t>I, the bidder, confirm that the price(s) and rate(s) quoted cover all the goods and/or works specified in the bidding documents; that the price(s) or rate(s) cover all my obligations and I accept that any mistakes regarding price(s), rate(s) or calculations will be at my own risk.
[Note: First convert to PDF, then add signature]</t>
  </si>
  <si>
    <t>BRAND / MODEL</t>
  </si>
  <si>
    <t>Price clarification comment</t>
  </si>
  <si>
    <t>Signature (above)</t>
  </si>
  <si>
    <t>Pricing schedule</t>
  </si>
  <si>
    <r>
      <t xml:space="preserve">(a)  Bidder must complete/enter </t>
    </r>
    <r>
      <rPr>
        <b/>
        <sz val="12"/>
        <color theme="1"/>
        <rFont val="Calibri"/>
        <family val="2"/>
        <scheme val="minor"/>
      </rPr>
      <t xml:space="preserve">YELLOW </t>
    </r>
    <r>
      <rPr>
        <sz val="12"/>
        <color theme="1"/>
        <rFont val="Calibri"/>
        <family val="2"/>
        <scheme val="minor"/>
      </rPr>
      <t>cells only</t>
    </r>
  </si>
  <si>
    <t>(b)  Unit and Line prices must be VAT EXCLUSIVE and in South African Rand (ZAR) currency.</t>
  </si>
  <si>
    <t>(c) The price must include all cost to deliver the goods or render the service, including all applicable taxes, duty fees, logistics/delivery, storage, labour, overtime and subsistance and travel</t>
  </si>
  <si>
    <t>instance</t>
  </si>
  <si>
    <t>2.1</t>
  </si>
  <si>
    <t>Unit rate per hour</t>
  </si>
  <si>
    <t>Line Price Year 1</t>
  </si>
  <si>
    <t>Line Price Year 2</t>
  </si>
  <si>
    <t>Line Price Year 3</t>
  </si>
  <si>
    <t>2.4</t>
  </si>
  <si>
    <t>2.5</t>
  </si>
  <si>
    <t xml:space="preserve">Corrective Maintenance Allowance for Life Cycle Management Parts Replacement and other Material
</t>
  </si>
  <si>
    <t>SCHEDULED SERVICES: CENTURION DATA CENTRE</t>
  </si>
  <si>
    <t>1.1</t>
  </si>
  <si>
    <t>1.2</t>
  </si>
  <si>
    <t>1.6</t>
  </si>
  <si>
    <t>1.8</t>
  </si>
  <si>
    <t>1.9</t>
  </si>
  <si>
    <t>1.13</t>
  </si>
  <si>
    <t>Monthly</t>
  </si>
  <si>
    <t>Quartely</t>
  </si>
  <si>
    <t>1.18</t>
  </si>
  <si>
    <t>1.19</t>
  </si>
  <si>
    <r>
      <rPr>
        <b/>
        <sz val="12"/>
        <color theme="1"/>
        <rFont val="Calibri"/>
        <family val="2"/>
        <scheme val="minor"/>
      </rPr>
      <t>Labour – Technician</t>
    </r>
    <r>
      <rPr>
        <sz val="12"/>
        <color theme="1"/>
        <rFont val="Calibri"/>
        <family val="2"/>
        <scheme val="minor"/>
      </rPr>
      <t xml:space="preserve"> during afterhours (Sundays 00:00 to 23:59). 
This rate will be applicable from time of arrival to site, up to time of leaving the site.</t>
    </r>
  </si>
  <si>
    <r>
      <rPr>
        <b/>
        <sz val="12"/>
        <color theme="1"/>
        <rFont val="Calibri"/>
        <family val="2"/>
        <scheme val="minor"/>
      </rPr>
      <t>Labour –  Assistant</t>
    </r>
    <r>
      <rPr>
        <sz val="12"/>
        <color theme="1"/>
        <rFont val="Calibri"/>
        <family val="2"/>
        <scheme val="minor"/>
      </rPr>
      <t>; during afterhours (Weekdays 17:00 to 08:00 and Saturdays 00:00 to 23:59). 
This rate will be applicable from time of arrival to site, up to time of leaving the site.</t>
    </r>
  </si>
  <si>
    <r>
      <rPr>
        <b/>
        <sz val="12"/>
        <color theme="1"/>
        <rFont val="Calibri"/>
        <family val="2"/>
        <scheme val="minor"/>
      </rPr>
      <t>Labour – Technician</t>
    </r>
    <r>
      <rPr>
        <sz val="12"/>
        <color theme="1"/>
        <rFont val="Calibri"/>
        <family val="2"/>
        <scheme val="minor"/>
      </rPr>
      <t xml:space="preserve"> during afterhours (Weekdays 17:00 to 08:00 and Saturdays 00:00 to 23:59). 
This rate will be applicable from time of arrival to site, up to time of leaving the site.</t>
    </r>
  </si>
  <si>
    <r>
      <rPr>
        <b/>
        <sz val="12"/>
        <color theme="1"/>
        <rFont val="Calibri"/>
        <family val="2"/>
        <scheme val="minor"/>
      </rPr>
      <t>Labour – Assistant</t>
    </r>
    <r>
      <rPr>
        <sz val="12"/>
        <color theme="1"/>
        <rFont val="Calibri"/>
        <family val="2"/>
        <scheme val="minor"/>
      </rPr>
      <t xml:space="preserve"> during normal hours (08:00 to 17:00). 
This rate will be applicable from time of arrival to site, up to time of leaving the site.</t>
    </r>
  </si>
  <si>
    <r>
      <rPr>
        <b/>
        <sz val="12"/>
        <color theme="1"/>
        <rFont val="Calibri"/>
        <family val="2"/>
        <scheme val="minor"/>
      </rPr>
      <t xml:space="preserve">Labour – Technician </t>
    </r>
    <r>
      <rPr>
        <sz val="12"/>
        <color theme="1"/>
        <rFont val="Calibri"/>
        <family val="2"/>
        <scheme val="minor"/>
      </rPr>
      <t>during normal hours (08:00 to 17:00). 
This rate will be applicable from time of arrival to site, up to time of leaving the site.</t>
    </r>
  </si>
  <si>
    <r>
      <rPr>
        <b/>
        <sz val="12"/>
        <color theme="1"/>
        <rFont val="Calibri"/>
        <family val="2"/>
        <scheme val="minor"/>
      </rPr>
      <t xml:space="preserve">Call out fee - Bidder's Own Resource </t>
    </r>
    <r>
      <rPr>
        <sz val="12"/>
        <color theme="1"/>
        <rFont val="Calibri"/>
        <family val="2"/>
        <scheme val="minor"/>
      </rPr>
      <t xml:space="preserve">
This rate will be applicable from time of leaving the contractor’s office, up to time of arrival on the site within a maximum of 60-minutes, and time of leaving the site up to arrival back at the contractor’s office.</t>
    </r>
  </si>
  <si>
    <t>1.3</t>
  </si>
  <si>
    <t>1.4</t>
  </si>
  <si>
    <t>1.5</t>
  </si>
  <si>
    <t>1.7</t>
  </si>
  <si>
    <t>1.10</t>
  </si>
  <si>
    <t>1.11</t>
  </si>
  <si>
    <t>1.12</t>
  </si>
  <si>
    <t>1.14</t>
  </si>
  <si>
    <t>1.15</t>
  </si>
  <si>
    <t>1.16</t>
  </si>
  <si>
    <t>1.17</t>
  </si>
  <si>
    <t>1.20</t>
  </si>
  <si>
    <t>1.21</t>
  </si>
  <si>
    <t>1.22</t>
  </si>
  <si>
    <t>1.23</t>
  </si>
  <si>
    <t>1.24</t>
  </si>
  <si>
    <t>1.25</t>
  </si>
  <si>
    <t>2.6</t>
  </si>
  <si>
    <t>2.7</t>
  </si>
  <si>
    <t>2.8</t>
  </si>
  <si>
    <t>2.9</t>
  </si>
  <si>
    <t>2.10</t>
  </si>
  <si>
    <t>2.11</t>
  </si>
  <si>
    <t>2.12</t>
  </si>
  <si>
    <t>2.13</t>
  </si>
  <si>
    <t>2.14</t>
  </si>
  <si>
    <t>2.15</t>
  </si>
  <si>
    <t>(d) Bidders must complete and submit bid pricing in the provided Excel spreadsheet format, and any pricing schedule submitted in a different format will not be considered.</t>
  </si>
  <si>
    <t xml:space="preserve">Appointment of a Service Provider for Maintenance Support and Service of Diesel Generators at the SITA Centurion Site for a Period of Thirty-Six (36) Months. </t>
  </si>
  <si>
    <r>
      <rPr>
        <b/>
        <sz val="12"/>
        <color theme="1"/>
        <rFont val="Calibri"/>
        <family val="2"/>
        <scheme val="minor"/>
      </rPr>
      <t>Engine Oil and Oil Filters Change Service: Generator 1</t>
    </r>
    <r>
      <rPr>
        <sz val="12"/>
        <color theme="1"/>
        <rFont val="Calibri"/>
        <family val="2"/>
        <scheme val="minor"/>
      </rPr>
      <t>, as specified for equipment in Section 3.2 and maintenance activities in Section 4.4.1.5.
This is a unit rate per site, including traveling, labour, Lubricating Oil, Oil Filters, material/spares, consumables, and tools. The Rate must include the specified service pack, and to perform the specified services.</t>
    </r>
  </si>
  <si>
    <r>
      <rPr>
        <b/>
        <sz val="12"/>
        <color theme="1"/>
        <rFont val="Calibri"/>
        <family val="2"/>
        <scheme val="minor"/>
      </rPr>
      <t>Engine Oil and Oil Filters Change Service: Generator 2</t>
    </r>
    <r>
      <rPr>
        <sz val="12"/>
        <color theme="1"/>
        <rFont val="Calibri"/>
        <family val="2"/>
        <scheme val="minor"/>
      </rPr>
      <t>, as specified for equipment in Section 3.2 and maintenance activities in Section 4.4.1.5.
This is a unit rate per site, including traveling, labour, Lubricating Oil, Oil Filters, material/spares, consumables, and tools. The Rate must include the specified service pack, and to perform the specified services.</t>
    </r>
  </si>
  <si>
    <r>
      <rPr>
        <b/>
        <sz val="12"/>
        <color theme="1"/>
        <rFont val="Calibri"/>
        <family val="2"/>
        <scheme val="minor"/>
      </rPr>
      <t>Engine Oil and Oil Filters Change Service: Generator 3</t>
    </r>
    <r>
      <rPr>
        <sz val="12"/>
        <color theme="1"/>
        <rFont val="Calibri"/>
        <family val="2"/>
        <scheme val="minor"/>
      </rPr>
      <t>, as specified for equipment in Section 3.2 and maintenance activities in Section 4.4.1.5.
This is a unit rate per site, including traveling, labour, Lubricating Oil, Oil Filters, material/spares, consumables, and tools. The Rate must include the specified service pack, and to perform the specified services.</t>
    </r>
  </si>
  <si>
    <r>
      <rPr>
        <b/>
        <sz val="12"/>
        <color theme="1"/>
        <rFont val="Calibri"/>
        <family val="2"/>
        <scheme val="minor"/>
      </rPr>
      <t>Engine Oil and Oil Filters Change Service: Generator 4</t>
    </r>
    <r>
      <rPr>
        <sz val="12"/>
        <color theme="1"/>
        <rFont val="Calibri"/>
        <family val="2"/>
        <scheme val="minor"/>
      </rPr>
      <t>, as specified for equipment in Section 3.2 and maintenance activities in Section 4.4.1.5.
This is a unit rate per site, including traveling, labour, Lubricating Oil, Oil Filters, material/spares, consumables, and tools. The Rate must include the specified service pack, and to perform the specified services.</t>
    </r>
  </si>
  <si>
    <r>
      <rPr>
        <b/>
        <sz val="12"/>
        <color theme="1"/>
        <rFont val="Calibri"/>
        <family val="2"/>
        <scheme val="minor"/>
      </rPr>
      <t>Engine Oil and Oil Filters Change Service: Generator 5</t>
    </r>
    <r>
      <rPr>
        <sz val="12"/>
        <color theme="1"/>
        <rFont val="Calibri"/>
        <family val="2"/>
        <scheme val="minor"/>
      </rPr>
      <t>, as specified for equipment in Section 3.2 and maintenance activities in Section 4.4.1.5.
This is a unit rate per site, including traveling, labour, Lubricating Oil, Oil Filters, material/spares, consumables, and tools. The Rate must include the specified service pack, and to perform the specified services.</t>
    </r>
  </si>
  <si>
    <r>
      <rPr>
        <b/>
        <sz val="12"/>
        <color theme="1"/>
        <rFont val="Calibri"/>
        <family val="2"/>
        <scheme val="minor"/>
      </rPr>
      <t>Engine Coolant Change: Generator 1</t>
    </r>
    <r>
      <rPr>
        <sz val="12"/>
        <color theme="1"/>
        <rFont val="Calibri"/>
        <family val="2"/>
        <scheme val="minor"/>
      </rPr>
      <t>, as specified for equipment in Section 3.2 and maintenance activities in Section 4.4.1.5.
This is a unit rate per site including traveling, labour, ready-mix coolant, material/spares, consumables, and tools. The Rate must include the specified service pack, and to perform the specified services.</t>
    </r>
  </si>
  <si>
    <r>
      <rPr>
        <b/>
        <sz val="12"/>
        <color theme="1"/>
        <rFont val="Calibri"/>
        <family val="2"/>
        <scheme val="minor"/>
      </rPr>
      <t>Engine Coolant Change: Generator 5</t>
    </r>
    <r>
      <rPr>
        <sz val="12"/>
        <color theme="1"/>
        <rFont val="Calibri"/>
        <family val="2"/>
        <scheme val="minor"/>
      </rPr>
      <t>, as specified for equipment in Section 3.2 and maintenance activities in Section 4.4.1.5.
This is a unit rate per site including traveling, labour, ready-mix coolant, material/spares, consumables, and tools. The Rate must include the specified service pack, and to perform the specified services.</t>
    </r>
  </si>
  <si>
    <r>
      <rPr>
        <b/>
        <sz val="12"/>
        <color theme="1"/>
        <rFont val="Calibri"/>
        <family val="2"/>
        <scheme val="minor"/>
      </rPr>
      <t>Engine Coolant Change: Generator 4</t>
    </r>
    <r>
      <rPr>
        <sz val="12"/>
        <color theme="1"/>
        <rFont val="Calibri"/>
        <family val="2"/>
        <scheme val="minor"/>
      </rPr>
      <t>, as specified for equipment in Section 3.2 and maintenance activities in Section 4.4.1.5.
This is a unit rate per site including traveling, labour, ready-mix coolant, material/spares, consumables, and tools. The Rate must include the specified service pack, and to perform the specified services.</t>
    </r>
  </si>
  <si>
    <r>
      <rPr>
        <b/>
        <sz val="12"/>
        <color theme="1"/>
        <rFont val="Calibri"/>
        <family val="2"/>
        <scheme val="minor"/>
      </rPr>
      <t>Engine Coolant Change: Generator 3</t>
    </r>
    <r>
      <rPr>
        <sz val="12"/>
        <color theme="1"/>
        <rFont val="Calibri"/>
        <family val="2"/>
        <scheme val="minor"/>
      </rPr>
      <t>, as specified for equipment in Section 3.2 and maintenance activities in Section 4.4.1.5.
This is a unit rate per site including traveling, labour, ready-mix coolant, material/spares, consumables, and tools. The Rate must include the specified service pack, and to perform the specified services.</t>
    </r>
  </si>
  <si>
    <r>
      <rPr>
        <b/>
        <sz val="12"/>
        <color theme="1"/>
        <rFont val="Calibri"/>
        <family val="2"/>
        <scheme val="minor"/>
      </rPr>
      <t>Engine Coolant Change: Generator 2</t>
    </r>
    <r>
      <rPr>
        <sz val="12"/>
        <color theme="1"/>
        <rFont val="Calibri"/>
        <family val="2"/>
        <scheme val="minor"/>
      </rPr>
      <t>, as specified for equipment in Section 3.2 and maintenance activities in Section 4.4.1.5.
This is a unit rate per site including traveling, labour, ready-mix coolant, material/spares, consumables, and tools. The Rate must include the specified service pack, and to perform the specified services.</t>
    </r>
  </si>
  <si>
    <r>
      <rPr>
        <b/>
        <sz val="12"/>
        <color theme="1"/>
        <rFont val="Calibri"/>
        <family val="2"/>
        <scheme val="minor"/>
      </rPr>
      <t>Engine Coolant Test per Generator Set (Bi-Annual)</t>
    </r>
    <r>
      <rPr>
        <sz val="12"/>
        <color theme="1"/>
        <rFont val="Calibri"/>
        <family val="2"/>
        <scheme val="minor"/>
      </rPr>
      <t>, as specified for equipment in Section 3.2 and maintenance activities in Section 4.4.1.5.
The Rate must include travel to the relevant site, labour, material, tools and collection of samples, the specified service pack, and to perform the specified services</t>
    </r>
  </si>
  <si>
    <r>
      <rPr>
        <b/>
        <sz val="12"/>
        <color theme="1"/>
        <rFont val="Calibri"/>
        <family val="2"/>
        <scheme val="minor"/>
      </rPr>
      <t>Engine Oil Test per Generator Set (Bi-Annual)</t>
    </r>
    <r>
      <rPr>
        <sz val="12"/>
        <color theme="1"/>
        <rFont val="Calibri"/>
        <family val="2"/>
        <scheme val="minor"/>
      </rPr>
      <t>, as specified for equipment in Section 3.2 and maintenance activities in Section 4.4.1.5.
The Rate must include travel to the relevant site, labour, material, tools and collection of samples, the specified service pack, and to perform the specified services</t>
    </r>
  </si>
  <si>
    <t>UNIT RATES: CORRECTIVE MAINTENANCE
Note that the quantities indicated below are only for evaluation purposes and to determine the contract unit rates. The final quantities will be based on works orders and call outs, as specified  for equipment in Section 3.2.</t>
  </si>
  <si>
    <r>
      <rPr>
        <b/>
        <sz val="12"/>
        <color theme="1"/>
        <rFont val="Calibri"/>
        <family val="2"/>
        <scheme val="minor"/>
      </rPr>
      <t>Labour – Provision for OEM Technician</t>
    </r>
    <r>
      <rPr>
        <sz val="12"/>
        <color theme="1"/>
        <rFont val="Calibri"/>
        <family val="2"/>
        <scheme val="minor"/>
      </rPr>
      <t xml:space="preserve"> during normal hours (08:00 to 17:00). 
This rate will be applicable from time of arrival to site, up to time of leaving the site.</t>
    </r>
  </si>
  <si>
    <r>
      <rPr>
        <b/>
        <sz val="12"/>
        <color theme="1"/>
        <rFont val="Calibri"/>
        <family val="2"/>
        <scheme val="minor"/>
      </rPr>
      <t>Labour – Provision for OEM Technician</t>
    </r>
    <r>
      <rPr>
        <sz val="12"/>
        <color theme="1"/>
        <rFont val="Calibri"/>
        <family val="2"/>
        <scheme val="minor"/>
      </rPr>
      <t xml:space="preserve"> during afterhours (Weekdays 17:00 to 08:00 and Saturdays 00:00 to 23:59). 
This rate will be applicable from time of arrival to site, up to time of leaving the site.</t>
    </r>
  </si>
  <si>
    <r>
      <rPr>
        <b/>
        <sz val="12"/>
        <color theme="1"/>
        <rFont val="Calibri"/>
        <family val="2"/>
        <scheme val="minor"/>
      </rPr>
      <t>Labour – Provision for OEM Assistan</t>
    </r>
    <r>
      <rPr>
        <sz val="12"/>
        <color theme="1"/>
        <rFont val="Calibri"/>
        <family val="2"/>
        <scheme val="minor"/>
      </rPr>
      <t>t during normal hours (08:00 to 17:00). 
This rate will be applicable from time of arrival to site, up to time of leaving the site.</t>
    </r>
  </si>
  <si>
    <r>
      <rPr>
        <b/>
        <sz val="12"/>
        <color theme="1"/>
        <rFont val="Calibri"/>
        <family val="2"/>
        <scheme val="minor"/>
      </rPr>
      <t>Labour –  Labour – Provision for OEM</t>
    </r>
    <r>
      <rPr>
        <sz val="12"/>
        <color theme="1"/>
        <rFont val="Calibri"/>
        <family val="2"/>
        <scheme val="minor"/>
      </rPr>
      <t xml:space="preserve"> </t>
    </r>
    <r>
      <rPr>
        <b/>
        <sz val="12"/>
        <color theme="1"/>
        <rFont val="Calibri"/>
        <family val="2"/>
        <scheme val="minor"/>
      </rPr>
      <t>Assistant</t>
    </r>
    <r>
      <rPr>
        <sz val="12"/>
        <color theme="1"/>
        <rFont val="Calibri"/>
        <family val="2"/>
        <scheme val="minor"/>
      </rPr>
      <t>; during afterhours (Weekdays 17:00 to 08:00 and Saturdays 00:00 to 23:59). 
This rate will be applicable from time of arrival to site, up to time of leaving the site.</t>
    </r>
  </si>
  <si>
    <r>
      <rPr>
        <b/>
        <sz val="12"/>
        <color theme="1"/>
        <rFont val="Calibri"/>
        <family val="2"/>
        <scheme val="minor"/>
      </rPr>
      <t>Labour – Provision for OEM Technician</t>
    </r>
    <r>
      <rPr>
        <sz val="12"/>
        <color theme="1"/>
        <rFont val="Calibri"/>
        <family val="2"/>
        <scheme val="minor"/>
      </rPr>
      <t xml:space="preserve"> during afterhours (Sundays 00:00 to 23:59). 
This rate will be applicable from time of arrival to site, up to time of leaving the site.</t>
    </r>
  </si>
  <si>
    <r>
      <rPr>
        <b/>
        <sz val="12"/>
        <color theme="1"/>
        <rFont val="Calibri"/>
        <family val="2"/>
        <scheme val="minor"/>
      </rPr>
      <t>Labour – Provision for OEM Assistant</t>
    </r>
    <r>
      <rPr>
        <sz val="12"/>
        <color theme="1"/>
        <rFont val="Calibri"/>
        <family val="2"/>
        <scheme val="minor"/>
      </rPr>
      <t xml:space="preserve"> during afterhours (Sundays 00:00 to 23:59). 
This rate will be applicable from time of arrival to site, up to time of leaving the site.</t>
    </r>
  </si>
  <si>
    <r>
      <rPr>
        <b/>
        <sz val="12"/>
        <color theme="1"/>
        <rFont val="Calibri"/>
        <family val="2"/>
        <scheme val="minor"/>
      </rPr>
      <t>Call out fee- OEM .</t>
    </r>
    <r>
      <rPr>
        <sz val="12"/>
        <color theme="1"/>
        <rFont val="Calibri"/>
        <family val="2"/>
        <scheme val="minor"/>
      </rPr>
      <t xml:space="preserve"> 
This rate will be applicable from time of leaving the contractor’s office, up to time of arrival on the site within a maximum of 12-minutes, and time of leaving the site up to arrival back at the contractor’s office.</t>
    </r>
  </si>
  <si>
    <r>
      <rPr>
        <b/>
        <sz val="12"/>
        <color theme="1"/>
        <rFont val="Calibri"/>
        <family val="2"/>
        <scheme val="minor"/>
      </rPr>
      <t>Starter Batteries Replacement Generator 1</t>
    </r>
    <r>
      <rPr>
        <sz val="12"/>
        <color theme="1"/>
        <rFont val="Calibri"/>
        <family val="2"/>
        <scheme val="minor"/>
      </rPr>
      <t>, as specified for equipment in Section 3.2 and maintenance activities in Section 4.4.1.5.
This is a unit rate per site including traveling, labour, 1150K Starter Battery, material/spares, consumables, and tools. The Rate must include the specified service pack, and to perform the specified services.</t>
    </r>
  </si>
  <si>
    <r>
      <rPr>
        <b/>
        <sz val="12"/>
        <color theme="1"/>
        <rFont val="Calibri"/>
        <family val="2"/>
        <scheme val="minor"/>
      </rPr>
      <t>Starter Batteries Replacement Generator 2</t>
    </r>
    <r>
      <rPr>
        <sz val="12"/>
        <color theme="1"/>
        <rFont val="Calibri"/>
        <family val="2"/>
        <scheme val="minor"/>
      </rPr>
      <t>, as specified for equipment in Section 3.2 and maintenance activities in Section 4.4.1.5.
This is a unit rate per site including traveling, labour, 1150K Starter Battery, material/spares, consumables, and tools. The Rate must include the specified service pack, and to perform the specified services.</t>
    </r>
  </si>
  <si>
    <r>
      <rPr>
        <b/>
        <sz val="12"/>
        <color theme="1"/>
        <rFont val="Calibri"/>
        <family val="2"/>
        <scheme val="minor"/>
      </rPr>
      <t>Starter Batteries Replacement Generator 3</t>
    </r>
    <r>
      <rPr>
        <sz val="12"/>
        <color theme="1"/>
        <rFont val="Calibri"/>
        <family val="2"/>
        <scheme val="minor"/>
      </rPr>
      <t>, as specified for equipment in Section 3.2 and maintenance activities in Section 4.4.1.5.
This is a unit rate per site including traveling, labour, 1150K Starter Battery, material/spares, consumables, and tools. The Rate must include the specified service pack, and to perform the specified services.</t>
    </r>
  </si>
  <si>
    <r>
      <rPr>
        <b/>
        <sz val="12"/>
        <color theme="1"/>
        <rFont val="Calibri"/>
        <family val="2"/>
        <scheme val="minor"/>
      </rPr>
      <t>Starter Batteries Replacement Generator 4</t>
    </r>
    <r>
      <rPr>
        <sz val="12"/>
        <color theme="1"/>
        <rFont val="Calibri"/>
        <family val="2"/>
        <scheme val="minor"/>
      </rPr>
      <t>, as specified for equipment in Section 3.2 and maintenance activities in Section 4.4.1.5.
This is a unit rate per site including traveling, labour, 1150K Starter Battery, material/spares, consumables, and tools. The Rate must include the specified service pack, and to perform the specified services. The service should include all the listed activities:</t>
    </r>
  </si>
  <si>
    <r>
      <rPr>
        <b/>
        <sz val="12"/>
        <color theme="1"/>
        <rFont val="Calibri"/>
        <family val="2"/>
        <scheme val="minor"/>
      </rPr>
      <t>Starter Batteries Replacement Generator 5</t>
    </r>
    <r>
      <rPr>
        <sz val="12"/>
        <color theme="1"/>
        <rFont val="Calibri"/>
        <family val="2"/>
        <scheme val="minor"/>
      </rPr>
      <t>, as specified for equipment in Section 3.2 and maintenance activities in Section 4.4.1.5.
This is a unit rate per site including traveling, labour, 1150K Starter Battery, material/spares, consumables, and tools. The Rate must include the specified service pack, and to perform the specified services.</t>
    </r>
  </si>
  <si>
    <r>
      <rPr>
        <b/>
        <sz val="12"/>
        <color theme="1"/>
        <rFont val="Calibri"/>
        <family val="2"/>
        <scheme val="minor"/>
      </rPr>
      <t>Routine Maintenance (Generators 1-5)</t>
    </r>
    <r>
      <rPr>
        <sz val="12"/>
        <color theme="1"/>
        <rFont val="Calibri"/>
        <family val="2"/>
        <scheme val="minor"/>
      </rPr>
      <t>, as specified for equipment in Section 3.2 and maintenance activities in Section 4.4.1.5. 
The  unit rate including traveling, labour, material, spares, tools, accessories and consumables., and provide the specified report. The Rate must include the specified service pack, and to perform the specified services.</t>
    </r>
  </si>
  <si>
    <r>
      <rPr>
        <b/>
        <sz val="12"/>
        <color theme="1"/>
        <rFont val="Calibri"/>
        <family val="2"/>
        <scheme val="minor"/>
      </rPr>
      <t xml:space="preserve">Periodic Generator Testing and Inspections including Mains Fail Testing  (Generators 1-5) </t>
    </r>
    <r>
      <rPr>
        <sz val="12"/>
        <color theme="1"/>
        <rFont val="Calibri"/>
        <family val="2"/>
        <scheme val="minor"/>
      </rPr>
      <t>, as specified for equipment in Section 3.2 and maintenance activities in Section 4.4.1.5. 
The unit rate including traveling, labour, material, spares, tools, accessories and consumables., and provide the specified report. The Rate must include the specified service pack, and to perform the specified services.</t>
    </r>
  </si>
  <si>
    <t>1.26</t>
  </si>
  <si>
    <t>1.27</t>
  </si>
  <si>
    <t>1.28</t>
  </si>
  <si>
    <t>1.29</t>
  </si>
  <si>
    <t>1.30</t>
  </si>
  <si>
    <r>
      <rPr>
        <b/>
        <sz val="12"/>
        <color theme="1"/>
        <rFont val="Calibri"/>
        <family val="2"/>
        <scheme val="minor"/>
      </rPr>
      <t>Diesel Engine Major Service Generator 4</t>
    </r>
    <r>
      <rPr>
        <sz val="12"/>
        <color theme="1"/>
        <rFont val="Calibri"/>
        <family val="2"/>
        <scheme val="minor"/>
      </rPr>
      <t xml:space="preserve">, as specified for equipment in Section 3.2 and combined maintenance activities in Section 4.4.1.5. 
1. </t>
    </r>
    <r>
      <rPr>
        <b/>
        <sz val="12"/>
        <color theme="1"/>
        <rFont val="Calibri"/>
        <family val="2"/>
        <scheme val="minor"/>
      </rPr>
      <t>Routine generator set and plant maintenance.
2. Engine Oil and Oil Filters, Change and Service.
3. Fuel and Air Filters, Change and Service.
4. Engine Coolant Change and Service.
5. Starter Battery Replacement</t>
    </r>
    <r>
      <rPr>
        <sz val="12"/>
        <color theme="1"/>
        <rFont val="Calibri"/>
        <family val="2"/>
        <scheme val="minor"/>
      </rPr>
      <t xml:space="preserve">
The  unit rate including traveling, labour, material, spares, tools, accessories and consumables., and provide the specified report. The Rate must include the specified service pack, and to perform the specified services.</t>
    </r>
  </si>
  <si>
    <r>
      <rPr>
        <b/>
        <sz val="12"/>
        <color theme="1"/>
        <rFont val="Calibri"/>
        <family val="2"/>
        <scheme val="minor"/>
      </rPr>
      <t>Diesel Engine Major Service Generator 5</t>
    </r>
    <r>
      <rPr>
        <sz val="12"/>
        <color theme="1"/>
        <rFont val="Calibri"/>
        <family val="2"/>
        <scheme val="minor"/>
      </rPr>
      <t xml:space="preserve">, as specified for equipment in Section 3.2 and combined maintenance activities in Section 4.4.1.5. 
</t>
    </r>
    <r>
      <rPr>
        <b/>
        <sz val="12"/>
        <color theme="1"/>
        <rFont val="Calibri"/>
        <family val="2"/>
        <scheme val="minor"/>
      </rPr>
      <t>1. Routine generator set and plant maintenance.
2. Engine Oil and Oil Filters, Change and Service.
3. Fuel and Air Filters, Change and Service.
4. Engine Coolant Change and Service.
5. Starter Battery Replacement</t>
    </r>
    <r>
      <rPr>
        <sz val="12"/>
        <color theme="1"/>
        <rFont val="Calibri"/>
        <family val="2"/>
        <scheme val="minor"/>
      </rPr>
      <t xml:space="preserve">
The  unit rate including traveling, labour, material, spares, tools, accessories and consumables., and provide the specified report. The Rate must include the specified service pack, and to perform the specified services.</t>
    </r>
  </si>
  <si>
    <r>
      <rPr>
        <b/>
        <sz val="12"/>
        <color theme="1"/>
        <rFont val="Calibri"/>
        <family val="2"/>
        <scheme val="minor"/>
      </rPr>
      <t>Diesel Engine Major Service Generator 3</t>
    </r>
    <r>
      <rPr>
        <sz val="12"/>
        <color theme="1"/>
        <rFont val="Calibri"/>
        <family val="2"/>
        <scheme val="minor"/>
      </rPr>
      <t xml:space="preserve">, as specified for equipment in Section 3.2 and combined maintenance activities in Section 4.4.1.5. 
</t>
    </r>
    <r>
      <rPr>
        <b/>
        <sz val="12"/>
        <color theme="1"/>
        <rFont val="Calibri"/>
        <family val="2"/>
        <scheme val="minor"/>
      </rPr>
      <t>1. Routine generator set and plant maintenance.
2. Engine Oil and Oil Filters, Change and Service.
3. Fuel and Air Filters, Change and Service.
4. Engine Coolant Change and Service.
5. Starter Battery Replacement</t>
    </r>
    <r>
      <rPr>
        <sz val="12"/>
        <color theme="1"/>
        <rFont val="Calibri"/>
        <family val="2"/>
        <scheme val="minor"/>
      </rPr>
      <t xml:space="preserve">
The  unit rate including traveling, labour, material, spares, tools, accessories and consumables., and provide the specified report. The Rate must include the specified service pack, and to perform the specified services.</t>
    </r>
  </si>
  <si>
    <r>
      <rPr>
        <b/>
        <sz val="12"/>
        <color theme="1"/>
        <rFont val="Calibri"/>
        <family val="2"/>
        <scheme val="minor"/>
      </rPr>
      <t>Diesel Engine Major Service Generator 2</t>
    </r>
    <r>
      <rPr>
        <sz val="12"/>
        <color theme="1"/>
        <rFont val="Calibri"/>
        <family val="2"/>
        <scheme val="minor"/>
      </rPr>
      <t xml:space="preserve">, as specified for equipment in Section 3.2 and combined maintenance activities in Section 4.4.1.5. 
</t>
    </r>
    <r>
      <rPr>
        <b/>
        <sz val="12"/>
        <color theme="1"/>
        <rFont val="Calibri"/>
        <family val="2"/>
        <scheme val="minor"/>
      </rPr>
      <t>1. Routine generator set and plant maintenance.
2. Engine Oil and Oil Filters, Change and Service.
3. Fuel and Air Filters, Change and Service.
4. Engine Coolant Change and Service.
5. Starter Battery Replacement</t>
    </r>
    <r>
      <rPr>
        <sz val="12"/>
        <color theme="1"/>
        <rFont val="Calibri"/>
        <family val="2"/>
        <scheme val="minor"/>
      </rPr>
      <t xml:space="preserve">
The  unit rate including traveling, labour, material, spares, tools, accessories and consumables., and provide the specified report. The Rate must include the specified service pack, and to perform the specified services.</t>
    </r>
  </si>
  <si>
    <r>
      <rPr>
        <b/>
        <sz val="12"/>
        <color theme="1"/>
        <rFont val="Calibri"/>
        <family val="2"/>
        <scheme val="minor"/>
      </rPr>
      <t>Diesel Engine Major Service Generator 1</t>
    </r>
    <r>
      <rPr>
        <sz val="12"/>
        <color theme="1"/>
        <rFont val="Calibri"/>
        <family val="2"/>
        <scheme val="minor"/>
      </rPr>
      <t xml:space="preserve">, as specified for equipment in Section 3.2 and combined maintenance activities in Section 4.4.1.5. 
</t>
    </r>
    <r>
      <rPr>
        <b/>
        <sz val="12"/>
        <color theme="1"/>
        <rFont val="Calibri"/>
        <family val="2"/>
        <scheme val="minor"/>
      </rPr>
      <t>1. Routine generator set and plant maintenance.
2. Engine Oil and Oil Filters, Change and Service.
3. Fuel and Air Filters, Change and Service.
4. Engine Coolant Change and Service.
5. Starter Battery Replacement</t>
    </r>
    <r>
      <rPr>
        <sz val="12"/>
        <color theme="1"/>
        <rFont val="Calibri"/>
        <family val="2"/>
        <scheme val="minor"/>
      </rPr>
      <t xml:space="preserve">
The  unit rate including traveling, labour, material, spares, tools, accessories and consumables., and provide the specified report. The Rate must include the specified service pack, and to perform the specified services.</t>
    </r>
  </si>
  <si>
    <r>
      <rPr>
        <b/>
        <sz val="12"/>
        <color theme="1"/>
        <rFont val="Calibri"/>
        <family val="2"/>
        <scheme val="minor"/>
      </rPr>
      <t>Fuel and Air Filters, Change and Service: Generator 4</t>
    </r>
    <r>
      <rPr>
        <sz val="12"/>
        <color theme="1"/>
        <rFont val="Calibri"/>
        <family val="2"/>
        <scheme val="minor"/>
      </rPr>
      <t>,  as specified for equipment in Section 3.2 and maintenance activities in Section 4.4.1.5.
This is a unit rate per site including traveling, labour, 1x Inline Water Trap Filter, Fuel Filters,  Air Filters, material/spares, consumables, and tools. The Rate must include the specified service pack, and to perform the specified services.</t>
    </r>
  </si>
  <si>
    <r>
      <rPr>
        <b/>
        <sz val="12"/>
        <color theme="1"/>
        <rFont val="Calibri"/>
        <family val="2"/>
        <scheme val="minor"/>
      </rPr>
      <t>Fuel and Air Filters, Change and Service: Generator 5</t>
    </r>
    <r>
      <rPr>
        <sz val="12"/>
        <color theme="1"/>
        <rFont val="Calibri"/>
        <family val="2"/>
        <scheme val="minor"/>
      </rPr>
      <t>,  as specified for equipment in Section 3.2 and maintenance activities in Section 4.4.1.5.
This is a unit rate per site including traveling, labour, 1x Inline Water Trap Filter, Fuel Filters,  Air Filters, material/spares, consumables, and tools. The Rate must include the specified service pack, and to perform the specified services.</t>
    </r>
  </si>
  <si>
    <r>
      <rPr>
        <b/>
        <sz val="12"/>
        <color theme="1"/>
        <rFont val="Calibri"/>
        <family val="2"/>
        <scheme val="minor"/>
      </rPr>
      <t>Fuel and Air Filters, Change and Service: Generator 3</t>
    </r>
    <r>
      <rPr>
        <sz val="12"/>
        <color theme="1"/>
        <rFont val="Calibri"/>
        <family val="2"/>
        <scheme val="minor"/>
      </rPr>
      <t>,  as specified for equipment in Section 3.2 and maintenance activities in Section 4.4.1.5.
This is a unit rate per site including traveling, labour, 1x Inline Water Trap Filter, Fuel Filters,  Air Filters, material/spares, consumables, and tools. The Rate must include the specified service pack, and to perform the specified services.</t>
    </r>
  </si>
  <si>
    <r>
      <rPr>
        <b/>
        <sz val="12"/>
        <color theme="1"/>
        <rFont val="Calibri"/>
        <family val="2"/>
        <scheme val="minor"/>
      </rPr>
      <t>Fuel and Air Filters, Change and Service: Generator 2</t>
    </r>
    <r>
      <rPr>
        <sz val="12"/>
        <color theme="1"/>
        <rFont val="Calibri"/>
        <family val="2"/>
        <scheme val="minor"/>
      </rPr>
      <t>,  as specified for equipment in Section 3.2 and maintenance activities in Section 4.4.1.5.
This is a unit rate per site including traveling, labour, 1x Inline Water Trap Filter, Fuel Filters,  Air Filters, material/spares, consumables, and tools. The Rate must include the specified service pack, and to perform the specified services.</t>
    </r>
  </si>
  <si>
    <r>
      <rPr>
        <b/>
        <sz val="12"/>
        <color theme="1"/>
        <rFont val="Calibri"/>
        <family val="2"/>
        <scheme val="minor"/>
      </rPr>
      <t>Fuel and Air Filters, Change and Service: Generator 1</t>
    </r>
    <r>
      <rPr>
        <sz val="12"/>
        <color theme="1"/>
        <rFont val="Calibri"/>
        <family val="2"/>
        <scheme val="minor"/>
      </rPr>
      <t>,  as specified for equipment in Section 3.2 and maintenance activities in Section 4.4.1.5.
This is a unit rate per site including traveling, labour, 1x Inline Water Trap Filter, Fuel Filters,  Air Filters, material/spares, consumables, and tools. The Rate must include the specified service pack, and to perform the specified services.</t>
    </r>
  </si>
  <si>
    <r>
      <rPr>
        <b/>
        <sz val="12"/>
        <color theme="1"/>
        <rFont val="Calibri"/>
        <family val="2"/>
        <scheme val="minor"/>
      </rPr>
      <t>Periodic Monthly Inspections (Generators 1-5)</t>
    </r>
    <r>
      <rPr>
        <sz val="12"/>
        <color theme="1"/>
        <rFont val="Calibri"/>
        <family val="2"/>
        <scheme val="minor"/>
      </rPr>
      <t>, as specified for equipment in Section 3.2 and maintenance activities in Section 4.4.1.5. 
The  unit rate including traveling, labour, material, spares, tools, accessories and consumables., and provide the specified report. The Rate must include the specified service pack, and to perform the specified services.</t>
    </r>
  </si>
  <si>
    <t>RFB 3128/2025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</si>
</sst>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0.00_-;\-&quot;R&quot;* #,##0.00_-;_-&quot;R&quot;* &quot;-&quot;??_-;_-@_-"/>
    <numFmt numFmtId="43" formatCode="_-* #,##0.00_-;\-* #,##0.00_-;_-* &quot;-&quot;??_-;_-@_-"/>
    <numFmt numFmtId="164" formatCode="_-[$R-1C09]* #,##0.00_-;\-[$R-1C09]* #,##0.00_-;_-[$R-1C09]* &quot;-&quot;??_-;_-@_-"/>
    <numFmt numFmtId="165" formatCode="0.0"/>
  </numFmts>
  <fonts count="18"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
      <b/>
      <sz val="12"/>
      <name val="Calibri"/>
      <family val="2"/>
      <scheme val="minor"/>
    </font>
    <font>
      <sz val="12"/>
      <name val="Calibri"/>
      <family val="2"/>
      <scheme val="minor"/>
    </font>
    <font>
      <sz val="24"/>
      <color theme="1"/>
      <name val="Calibri"/>
      <family val="2"/>
      <scheme val="minor"/>
    </font>
    <font>
      <sz val="24"/>
      <color rgb="FF002060"/>
      <name val="Calibri"/>
      <family val="2"/>
      <scheme val="minor"/>
    </font>
    <font>
      <sz val="18"/>
      <color rgb="FF002060"/>
      <name val="Calibri"/>
      <family val="2"/>
      <scheme val="minor"/>
    </font>
    <font>
      <b/>
      <sz val="12"/>
      <color rgb="FF000066"/>
      <name val="Calibri"/>
      <family val="2"/>
      <scheme val="minor"/>
    </font>
    <font>
      <sz val="11"/>
      <color theme="1"/>
      <name val="Calibri"/>
      <family val="2"/>
      <scheme val="minor"/>
    </font>
    <font>
      <sz val="11"/>
      <name val="Calibri"/>
      <family val="2"/>
      <scheme val="minor"/>
    </font>
    <font>
      <sz val="14"/>
      <name val="Calibri"/>
      <family val="2"/>
      <scheme val="minor"/>
    </font>
    <font>
      <b/>
      <sz val="14"/>
      <name val="Calibri"/>
      <family val="2"/>
      <scheme val="minor"/>
    </font>
    <font>
      <sz val="8"/>
      <name val="Calibri"/>
      <family val="2"/>
      <scheme val="minor"/>
    </font>
    <font>
      <sz val="12"/>
      <color rgb="FFFF0000"/>
      <name val="Calibri"/>
      <family val="2"/>
      <scheme val="minor"/>
    </font>
    <font>
      <b/>
      <sz val="14"/>
      <color rgb="FFFF000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s>
  <borders count="44">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right>
      <top style="thin">
        <color theme="4"/>
      </top>
      <bottom/>
      <diagonal/>
    </border>
    <border>
      <left/>
      <right style="thin">
        <color theme="4"/>
      </right>
      <top style="thin">
        <color theme="4"/>
      </top>
      <bottom style="thin">
        <color theme="4"/>
      </bottom>
      <diagonal/>
    </border>
    <border>
      <left style="thin">
        <color theme="8"/>
      </left>
      <right style="thin">
        <color theme="8"/>
      </right>
      <top style="thin">
        <color theme="8"/>
      </top>
      <bottom style="thin">
        <color theme="8"/>
      </bottom>
      <diagonal/>
    </border>
    <border>
      <left style="thin">
        <color theme="4"/>
      </left>
      <right style="thin">
        <color theme="4"/>
      </right>
      <top/>
      <bottom style="thin">
        <color theme="4"/>
      </bottom>
      <diagonal/>
    </border>
    <border>
      <left style="thin">
        <color theme="4"/>
      </left>
      <right/>
      <top/>
      <bottom style="thin">
        <color theme="4"/>
      </bottom>
      <diagonal/>
    </border>
    <border>
      <left/>
      <right/>
      <top style="thin">
        <color theme="8"/>
      </top>
      <bottom style="thin">
        <color theme="8"/>
      </bottom>
      <diagonal/>
    </border>
    <border>
      <left style="thin">
        <color theme="4"/>
      </left>
      <right style="medium">
        <color theme="4"/>
      </right>
      <top style="thin">
        <color theme="4"/>
      </top>
      <bottom style="thin">
        <color theme="4"/>
      </bottom>
      <diagonal/>
    </border>
    <border>
      <left style="thin">
        <color theme="4"/>
      </left>
      <right style="medium">
        <color theme="4"/>
      </right>
      <top/>
      <bottom style="thin">
        <color theme="4"/>
      </bottom>
      <diagonal/>
    </border>
    <border>
      <left style="thin">
        <color indexed="64"/>
      </left>
      <right style="thin">
        <color indexed="64"/>
      </right>
      <top style="thin">
        <color indexed="64"/>
      </top>
      <bottom style="thin">
        <color indexed="64"/>
      </bottom>
      <diagonal/>
    </border>
    <border>
      <left style="thin">
        <color theme="4"/>
      </left>
      <right style="thin">
        <color theme="4"/>
      </right>
      <top/>
      <bottom/>
      <diagonal/>
    </border>
    <border>
      <left style="thick">
        <color rgb="FF0070C0"/>
      </left>
      <right/>
      <top style="thick">
        <color rgb="FF0070C0"/>
      </top>
      <bottom style="thin">
        <color theme="8"/>
      </bottom>
      <diagonal/>
    </border>
    <border>
      <left/>
      <right/>
      <top style="thick">
        <color rgb="FF0070C0"/>
      </top>
      <bottom style="thin">
        <color theme="8"/>
      </bottom>
      <diagonal/>
    </border>
    <border>
      <left/>
      <right style="thick">
        <color rgb="FF0070C0"/>
      </right>
      <top style="thick">
        <color rgb="FF0070C0"/>
      </top>
      <bottom style="thin">
        <color theme="8"/>
      </bottom>
      <diagonal/>
    </border>
    <border>
      <left style="thick">
        <color rgb="FF0070C0"/>
      </left>
      <right/>
      <top style="thin">
        <color theme="8"/>
      </top>
      <bottom style="thin">
        <color theme="8"/>
      </bottom>
      <diagonal/>
    </border>
    <border>
      <left/>
      <right style="thick">
        <color rgb="FF0070C0"/>
      </right>
      <top style="thin">
        <color theme="8"/>
      </top>
      <bottom style="thin">
        <color theme="8"/>
      </bottom>
      <diagonal/>
    </border>
    <border>
      <left style="thick">
        <color rgb="FF0070C0"/>
      </left>
      <right/>
      <top style="thin">
        <color theme="8"/>
      </top>
      <bottom style="thick">
        <color rgb="FF0070C0"/>
      </bottom>
      <diagonal/>
    </border>
    <border>
      <left/>
      <right/>
      <top style="thin">
        <color theme="8"/>
      </top>
      <bottom style="thick">
        <color rgb="FF0070C0"/>
      </bottom>
      <diagonal/>
    </border>
    <border>
      <left/>
      <right style="thick">
        <color rgb="FF0070C0"/>
      </right>
      <top style="thin">
        <color theme="8"/>
      </top>
      <bottom style="thick">
        <color rgb="FF0070C0"/>
      </bottom>
      <diagonal/>
    </border>
    <border>
      <left style="thick">
        <color rgb="FF0070C0"/>
      </left>
      <right/>
      <top style="thick">
        <color rgb="FF0070C0"/>
      </top>
      <bottom/>
      <diagonal/>
    </border>
    <border>
      <left style="medium">
        <color theme="8"/>
      </left>
      <right style="thick">
        <color rgb="FF0070C0"/>
      </right>
      <top style="thick">
        <color rgb="FF0070C0"/>
      </top>
      <bottom/>
      <diagonal/>
    </border>
    <border>
      <left style="thick">
        <color rgb="FF0070C0"/>
      </left>
      <right/>
      <top/>
      <bottom/>
      <diagonal/>
    </border>
    <border>
      <left style="medium">
        <color theme="8"/>
      </left>
      <right style="thick">
        <color rgb="FF0070C0"/>
      </right>
      <top/>
      <bottom/>
      <diagonal/>
    </border>
    <border>
      <left style="thick">
        <color rgb="FF0070C0"/>
      </left>
      <right/>
      <top/>
      <bottom style="thick">
        <color rgb="FF0070C0"/>
      </bottom>
      <diagonal/>
    </border>
    <border>
      <left style="medium">
        <color theme="8"/>
      </left>
      <right style="thick">
        <color rgb="FF0070C0"/>
      </right>
      <top/>
      <bottom style="thick">
        <color rgb="FF0070C0"/>
      </bottom>
      <diagonal/>
    </border>
    <border>
      <left style="thin">
        <color rgb="FF00B0F0"/>
      </left>
      <right style="thin">
        <color rgb="FF00B0F0"/>
      </right>
      <top style="thin">
        <color rgb="FF00B0F0"/>
      </top>
      <bottom style="thin">
        <color rgb="FF00B0F0"/>
      </bottom>
      <diagonal/>
    </border>
    <border>
      <left/>
      <right style="thin">
        <color theme="4"/>
      </right>
      <top style="thin">
        <color theme="4"/>
      </top>
      <bottom/>
      <diagonal/>
    </border>
    <border>
      <left style="thin">
        <color rgb="FF00B0F0"/>
      </left>
      <right style="thin">
        <color rgb="FF00B0F0"/>
      </right>
      <top style="thin">
        <color rgb="FF00B0F0"/>
      </top>
      <bottom/>
      <diagonal/>
    </border>
    <border>
      <left style="thin">
        <color rgb="FF00B0F0"/>
      </left>
      <right/>
      <top/>
      <bottom style="thin">
        <color theme="4"/>
      </bottom>
      <diagonal/>
    </border>
    <border>
      <left style="thin">
        <color rgb="FF00B0F0"/>
      </left>
      <right/>
      <top style="thin">
        <color theme="4"/>
      </top>
      <bottom style="thin">
        <color theme="4"/>
      </bottom>
      <diagonal/>
    </border>
    <border>
      <left style="thin">
        <color rgb="FF00B0F0"/>
      </left>
      <right style="thin">
        <color theme="4"/>
      </right>
      <top style="thin">
        <color theme="4"/>
      </top>
      <bottom style="thin">
        <color rgb="FF00B0F0"/>
      </bottom>
      <diagonal/>
    </border>
    <border>
      <left style="thin">
        <color theme="4"/>
      </left>
      <right style="thin">
        <color rgb="FF00B0F0"/>
      </right>
      <top/>
      <bottom style="thin">
        <color rgb="FF00B0F0"/>
      </bottom>
      <diagonal/>
    </border>
    <border>
      <left style="thin">
        <color rgb="FF00B0F0"/>
      </left>
      <right/>
      <top style="thin">
        <color rgb="FF00B0F0"/>
      </top>
      <bottom/>
      <diagonal/>
    </border>
    <border>
      <left style="thin">
        <color rgb="FF00B0F0"/>
      </left>
      <right/>
      <top style="thin">
        <color rgb="FF00B0F0"/>
      </top>
      <bottom style="thin">
        <color theme="4"/>
      </bottom>
      <diagonal/>
    </border>
    <border>
      <left style="thin">
        <color rgb="FF00B0F0"/>
      </left>
      <right/>
      <top style="thin">
        <color theme="4"/>
      </top>
      <bottom style="thin">
        <color rgb="FF00B0F0"/>
      </bottom>
      <diagonal/>
    </border>
    <border>
      <left style="thin">
        <color rgb="FF00B0F0"/>
      </left>
      <right style="thin">
        <color rgb="FF00B0F0"/>
      </right>
      <top style="thin">
        <color rgb="FF00B0F0"/>
      </top>
      <bottom style="thin">
        <color indexed="64"/>
      </bottom>
      <diagonal/>
    </border>
    <border>
      <left style="thin">
        <color rgb="FF00B0F0"/>
      </left>
      <right style="thin">
        <color rgb="FF00B0F0"/>
      </right>
      <top style="thin">
        <color indexed="64"/>
      </top>
      <bottom style="thin">
        <color indexed="64"/>
      </bottom>
      <diagonal/>
    </border>
    <border>
      <left style="thin">
        <color rgb="FF00B0F0"/>
      </left>
      <right style="thin">
        <color rgb="FF00B0F0"/>
      </right>
      <top style="thin">
        <color indexed="64"/>
      </top>
      <bottom style="thin">
        <color rgb="FF00B0F0"/>
      </bottom>
      <diagonal/>
    </border>
    <border>
      <left/>
      <right style="thin">
        <color theme="4"/>
      </right>
      <top/>
      <bottom style="thin">
        <color theme="4"/>
      </bottom>
      <diagonal/>
    </border>
    <border>
      <left/>
      <right style="thin">
        <color rgb="FF00B0F0"/>
      </right>
      <top style="thin">
        <color rgb="FF00B0F0"/>
      </top>
      <bottom style="thin">
        <color theme="4"/>
      </bottom>
      <diagonal/>
    </border>
    <border>
      <left/>
      <right style="thin">
        <color rgb="FF00B0F0"/>
      </right>
      <top style="thin">
        <color theme="4"/>
      </top>
      <bottom style="thin">
        <color rgb="FF00B0F0"/>
      </bottom>
      <diagonal/>
    </border>
    <border>
      <left style="thin">
        <color rgb="FF00B0F0"/>
      </left>
      <right style="thin">
        <color rgb="FF00B0F0"/>
      </right>
      <top/>
      <bottom/>
      <diagonal/>
    </border>
  </borders>
  <cellStyleXfs count="3">
    <xf numFmtId="0" fontId="0" fillId="0" borderId="0"/>
    <xf numFmtId="43" fontId="11" fillId="0" borderId="0" applyFont="0" applyFill="0" applyBorder="0" applyAlignment="0" applyProtection="0"/>
    <xf numFmtId="9" fontId="11" fillId="0" borderId="0" applyFont="0" applyFill="0" applyBorder="0" applyAlignment="0" applyProtection="0"/>
  </cellStyleXfs>
  <cellXfs count="148">
    <xf numFmtId="0" fontId="0" fillId="0" borderId="0" xfId="0"/>
    <xf numFmtId="0" fontId="7" fillId="2" borderId="0" xfId="0" applyFont="1" applyFill="1"/>
    <xf numFmtId="0" fontId="8" fillId="2" borderId="0" xfId="0" applyFont="1" applyFill="1" applyAlignment="1">
      <alignment horizontal="left" vertical="top"/>
    </xf>
    <xf numFmtId="0" fontId="8" fillId="2" borderId="0" xfId="0" applyFont="1" applyFill="1" applyAlignment="1">
      <alignment horizontal="center" vertical="top"/>
    </xf>
    <xf numFmtId="0" fontId="9" fillId="2" borderId="0" xfId="0" applyFont="1" applyFill="1" applyAlignment="1">
      <alignment horizontal="center" vertical="top"/>
    </xf>
    <xf numFmtId="0" fontId="7" fillId="2" borderId="0" xfId="0" applyFont="1" applyFill="1" applyAlignment="1">
      <alignment vertical="top"/>
    </xf>
    <xf numFmtId="0" fontId="2" fillId="3" borderId="0" xfId="0" applyFont="1" applyFill="1"/>
    <xf numFmtId="0" fontId="7" fillId="2" borderId="0" xfId="0" applyFont="1" applyFill="1" applyAlignment="1">
      <alignment horizontal="left" vertical="top"/>
    </xf>
    <xf numFmtId="0" fontId="5" fillId="2" borderId="1" xfId="0" applyFont="1" applyFill="1" applyBorder="1" applyAlignment="1">
      <alignment horizontal="left" vertical="top" wrapText="1"/>
    </xf>
    <xf numFmtId="0" fontId="5" fillId="2" borderId="1" xfId="0" applyFont="1" applyFill="1" applyBorder="1" applyAlignment="1">
      <alignment vertical="top" wrapText="1"/>
    </xf>
    <xf numFmtId="164" fontId="5" fillId="2" borderId="1" xfId="0" applyNumberFormat="1" applyFont="1" applyFill="1" applyBorder="1" applyAlignment="1">
      <alignment horizontal="center" vertical="top" wrapText="1"/>
    </xf>
    <xf numFmtId="0" fontId="2" fillId="0" borderId="1" xfId="0" applyFont="1" applyBorder="1" applyAlignment="1">
      <alignment horizontal="center" vertical="top" wrapText="1"/>
    </xf>
    <xf numFmtId="0" fontId="5" fillId="3" borderId="0" xfId="0" applyFont="1" applyFill="1" applyAlignment="1">
      <alignment wrapText="1"/>
    </xf>
    <xf numFmtId="0" fontId="5" fillId="3" borderId="0" xfId="0" applyFont="1" applyFill="1"/>
    <xf numFmtId="0" fontId="10" fillId="3" borderId="0" xfId="0" applyFont="1" applyFill="1" applyAlignment="1">
      <alignment horizontal="left" vertical="center"/>
    </xf>
    <xf numFmtId="0" fontId="2" fillId="3" borderId="0" xfId="0" applyFont="1" applyFill="1" applyAlignment="1">
      <alignment horizontal="left" vertical="center" wrapText="1"/>
    </xf>
    <xf numFmtId="0" fontId="6" fillId="3" borderId="0" xfId="0" applyFont="1" applyFill="1"/>
    <xf numFmtId="0" fontId="6" fillId="3" borderId="0" xfId="0" applyFont="1" applyFill="1" applyAlignment="1">
      <alignment horizontal="left" vertical="top"/>
    </xf>
    <xf numFmtId="0" fontId="2" fillId="3" borderId="0" xfId="0" applyFont="1" applyFill="1" applyAlignment="1">
      <alignment horizontal="left" vertical="center"/>
    </xf>
    <xf numFmtId="0" fontId="5" fillId="3" borderId="0" xfId="0" applyFont="1" applyFill="1" applyAlignment="1">
      <alignment vertical="top"/>
    </xf>
    <xf numFmtId="0" fontId="5" fillId="3" borderId="0" xfId="0" applyFont="1" applyFill="1" applyAlignment="1">
      <alignment horizontal="center" vertical="top" wrapText="1"/>
    </xf>
    <xf numFmtId="0" fontId="9" fillId="2" borderId="0" xfId="0" applyFont="1" applyFill="1" applyAlignment="1">
      <alignment horizontal="left" vertical="top" wrapText="1"/>
    </xf>
    <xf numFmtId="0" fontId="5" fillId="3" borderId="0" xfId="0" applyFont="1" applyFill="1" applyAlignment="1">
      <alignment vertical="top" wrapText="1"/>
    </xf>
    <xf numFmtId="0" fontId="7" fillId="0" borderId="0" xfId="0" applyFont="1"/>
    <xf numFmtId="0" fontId="5" fillId="2" borderId="5" xfId="0" applyFont="1" applyFill="1" applyBorder="1" applyAlignment="1">
      <alignment horizontal="center" vertical="top" wrapText="1"/>
    </xf>
    <xf numFmtId="164" fontId="5" fillId="2" borderId="7" xfId="0" applyNumberFormat="1" applyFont="1" applyFill="1" applyBorder="1" applyAlignment="1">
      <alignment horizontal="center" vertical="top" wrapText="1"/>
    </xf>
    <xf numFmtId="164" fontId="5" fillId="2" borderId="5" xfId="0" applyNumberFormat="1" applyFont="1" applyFill="1" applyBorder="1" applyAlignment="1">
      <alignment horizontal="center" vertical="top" wrapText="1"/>
    </xf>
    <xf numFmtId="0" fontId="0" fillId="2" borderId="0" xfId="0" applyFill="1" applyAlignment="1">
      <alignment horizontal="left" vertical="top"/>
    </xf>
    <xf numFmtId="0" fontId="0" fillId="2" borderId="0" xfId="0" applyFill="1"/>
    <xf numFmtId="0" fontId="0" fillId="2" borderId="0" xfId="0" applyFill="1" applyAlignment="1">
      <alignment vertical="top"/>
    </xf>
    <xf numFmtId="0" fontId="0" fillId="3" borderId="0" xfId="0" applyFill="1"/>
    <xf numFmtId="0" fontId="0" fillId="0" borderId="0" xfId="0" applyAlignment="1">
      <alignment vertical="top"/>
    </xf>
    <xf numFmtId="0" fontId="0" fillId="0" borderId="0" xfId="0" applyAlignment="1">
      <alignment horizontal="left" vertical="top"/>
    </xf>
    <xf numFmtId="0" fontId="0" fillId="0" borderId="0" xfId="0" applyAlignment="1">
      <alignment horizontal="center" vertical="top"/>
    </xf>
    <xf numFmtId="0" fontId="6" fillId="0" borderId="0" xfId="0" applyFont="1" applyAlignment="1">
      <alignment horizontal="right" vertical="top"/>
    </xf>
    <xf numFmtId="0" fontId="5" fillId="0" borderId="0" xfId="0" applyFont="1" applyAlignment="1">
      <alignment wrapText="1"/>
    </xf>
    <xf numFmtId="0" fontId="2" fillId="3" borderId="0" xfId="0" applyFont="1" applyFill="1" applyAlignment="1">
      <alignment horizontal="left" vertical="top"/>
    </xf>
    <xf numFmtId="0" fontId="0" fillId="3" borderId="0" xfId="0" applyFill="1" applyAlignment="1">
      <alignment horizontal="left" vertical="top"/>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vertical="top"/>
    </xf>
    <xf numFmtId="1" fontId="7" fillId="2" borderId="0" xfId="0" applyNumberFormat="1" applyFont="1" applyFill="1" applyAlignment="1">
      <alignment horizontal="right"/>
    </xf>
    <xf numFmtId="1" fontId="0" fillId="2" borderId="0" xfId="0" applyNumberFormat="1" applyFill="1" applyAlignment="1">
      <alignment horizontal="right"/>
    </xf>
    <xf numFmtId="1" fontId="5" fillId="3" borderId="0" xfId="0" applyNumberFormat="1" applyFont="1" applyFill="1" applyAlignment="1">
      <alignment horizontal="right" vertical="top"/>
    </xf>
    <xf numFmtId="1" fontId="5" fillId="3" borderId="0" xfId="0" applyNumberFormat="1" applyFont="1" applyFill="1" applyAlignment="1">
      <alignment horizontal="right" vertical="top" wrapText="1"/>
    </xf>
    <xf numFmtId="1" fontId="5" fillId="3" borderId="0" xfId="0" applyNumberFormat="1" applyFont="1" applyFill="1" applyAlignment="1">
      <alignment horizontal="right"/>
    </xf>
    <xf numFmtId="1" fontId="0" fillId="3" borderId="0" xfId="0" applyNumberFormat="1" applyFill="1" applyAlignment="1">
      <alignment horizontal="right" vertical="top"/>
    </xf>
    <xf numFmtId="1" fontId="0" fillId="0" borderId="0" xfId="0" applyNumberFormat="1" applyAlignment="1">
      <alignment horizontal="right" vertical="top"/>
    </xf>
    <xf numFmtId="0" fontId="2" fillId="3" borderId="0" xfId="0" applyFont="1" applyFill="1" applyAlignment="1">
      <alignment horizontal="center" vertical="center" wrapText="1"/>
    </xf>
    <xf numFmtId="0" fontId="2" fillId="3" borderId="0" xfId="0" applyFont="1" applyFill="1" applyAlignment="1">
      <alignment horizontal="center"/>
    </xf>
    <xf numFmtId="0" fontId="6" fillId="3" borderId="0" xfId="0" applyFont="1" applyFill="1" applyAlignment="1">
      <alignment horizontal="center" vertical="top"/>
    </xf>
    <xf numFmtId="0" fontId="2" fillId="3" borderId="1" xfId="0" applyFont="1" applyFill="1" applyBorder="1" applyAlignment="1">
      <alignment horizontal="left" vertical="top" wrapText="1"/>
    </xf>
    <xf numFmtId="0" fontId="5" fillId="2" borderId="1" xfId="0" applyFont="1" applyFill="1" applyBorder="1" applyAlignment="1">
      <alignment horizontal="center" vertical="top" wrapText="1"/>
    </xf>
    <xf numFmtId="0" fontId="3" fillId="5" borderId="7" xfId="0" applyFont="1" applyFill="1" applyBorder="1" applyAlignment="1">
      <alignment horizontal="right" vertical="top" wrapText="1"/>
    </xf>
    <xf numFmtId="0" fontId="3" fillId="5" borderId="2" xfId="0" applyFont="1" applyFill="1" applyBorder="1" applyAlignment="1">
      <alignment horizontal="right" vertical="top" wrapText="1"/>
    </xf>
    <xf numFmtId="0" fontId="3" fillId="5" borderId="1" xfId="0" applyFont="1" applyFill="1" applyBorder="1" applyAlignment="1">
      <alignment horizontal="center" vertical="top" wrapText="1"/>
    </xf>
    <xf numFmtId="1" fontId="5" fillId="2" borderId="1" xfId="0" applyNumberFormat="1" applyFont="1" applyFill="1" applyBorder="1" applyAlignment="1">
      <alignment horizontal="center" vertical="top" wrapText="1"/>
    </xf>
    <xf numFmtId="1" fontId="2" fillId="0" borderId="1" xfId="0" applyNumberFormat="1" applyFont="1" applyBorder="1" applyAlignment="1">
      <alignment horizontal="center" vertical="center" wrapText="1"/>
    </xf>
    <xf numFmtId="164" fontId="2" fillId="6" borderId="1" xfId="0" applyNumberFormat="1" applyFont="1" applyFill="1" applyBorder="1" applyAlignment="1">
      <alignment horizontal="center" vertical="center" wrapText="1"/>
    </xf>
    <xf numFmtId="164" fontId="6" fillId="5" borderId="1" xfId="0" applyNumberFormat="1" applyFont="1" applyFill="1" applyBorder="1" applyAlignment="1">
      <alignment horizontal="center" vertical="center" wrapText="1"/>
    </xf>
    <xf numFmtId="44" fontId="2" fillId="5" borderId="1" xfId="0" applyNumberFormat="1" applyFont="1" applyFill="1" applyBorder="1" applyAlignment="1">
      <alignment horizontal="center" vertical="center" wrapText="1"/>
    </xf>
    <xf numFmtId="44" fontId="3" fillId="5" borderId="2" xfId="0" applyNumberFormat="1" applyFont="1" applyFill="1" applyBorder="1" applyAlignment="1">
      <alignment horizontal="center" vertical="center" wrapText="1"/>
    </xf>
    <xf numFmtId="0" fontId="12" fillId="6" borderId="6" xfId="0" applyFont="1" applyFill="1" applyBorder="1" applyAlignment="1">
      <alignment horizontal="center" vertical="center" wrapText="1"/>
    </xf>
    <xf numFmtId="1" fontId="5" fillId="4" borderId="1" xfId="0" applyNumberFormat="1" applyFont="1" applyFill="1" applyBorder="1" applyAlignment="1">
      <alignment horizontal="center" vertical="center"/>
    </xf>
    <xf numFmtId="164" fontId="5" fillId="4" borderId="1" xfId="0" applyNumberFormat="1" applyFon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0" fontId="12" fillId="6" borderId="1" xfId="0" applyFont="1" applyFill="1" applyBorder="1" applyAlignment="1">
      <alignment horizontal="center" vertical="center" wrapText="1"/>
    </xf>
    <xf numFmtId="0" fontId="0" fillId="3" borderId="0" xfId="0" applyFill="1" applyAlignment="1">
      <alignment vertical="center"/>
    </xf>
    <xf numFmtId="1" fontId="2" fillId="3" borderId="1" xfId="1" applyNumberFormat="1" applyFont="1" applyFill="1" applyBorder="1" applyAlignment="1">
      <alignment horizontal="center" vertical="center" wrapText="1"/>
    </xf>
    <xf numFmtId="0" fontId="0" fillId="0" borderId="0" xfId="0" applyAlignment="1">
      <alignment vertical="center"/>
    </xf>
    <xf numFmtId="1" fontId="2" fillId="0" borderId="1" xfId="1" applyNumberFormat="1" applyFont="1" applyFill="1" applyBorder="1" applyAlignment="1">
      <alignment horizontal="center" vertical="center" wrapText="1"/>
    </xf>
    <xf numFmtId="1" fontId="5" fillId="4" borderId="1" xfId="2" applyNumberFormat="1" applyFont="1" applyFill="1" applyBorder="1" applyAlignment="1">
      <alignment horizontal="center" vertical="center"/>
    </xf>
    <xf numFmtId="44" fontId="3" fillId="5" borderId="1" xfId="0" applyNumberFormat="1" applyFont="1" applyFill="1" applyBorder="1" applyAlignment="1">
      <alignment horizontal="center" vertical="center" wrapText="1"/>
    </xf>
    <xf numFmtId="0" fontId="12" fillId="6" borderId="4" xfId="0" applyFont="1" applyFill="1" applyBorder="1" applyAlignment="1">
      <alignment horizontal="center" vertical="center" wrapText="1"/>
    </xf>
    <xf numFmtId="1" fontId="2" fillId="5"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165" fontId="2" fillId="5" borderId="1" xfId="1" applyNumberFormat="1" applyFont="1" applyFill="1" applyBorder="1" applyAlignment="1">
      <alignment horizontal="center" vertical="center" wrapText="1"/>
    </xf>
    <xf numFmtId="44" fontId="3" fillId="5" borderId="10" xfId="0" applyNumberFormat="1" applyFont="1" applyFill="1" applyBorder="1" applyAlignment="1">
      <alignment horizontal="center" vertical="center" wrapText="1"/>
    </xf>
    <xf numFmtId="164" fontId="5" fillId="5" borderId="1" xfId="0" applyNumberFormat="1" applyFont="1" applyFill="1" applyBorder="1" applyAlignment="1">
      <alignment horizontal="center" vertical="center" wrapText="1"/>
    </xf>
    <xf numFmtId="164" fontId="5" fillId="5" borderId="9" xfId="0" applyNumberFormat="1" applyFont="1" applyFill="1" applyBorder="1" applyAlignment="1">
      <alignment horizontal="center" vertical="center" wrapText="1"/>
    </xf>
    <xf numFmtId="0" fontId="13" fillId="5" borderId="3" xfId="0" applyFont="1" applyFill="1" applyBorder="1" applyAlignment="1">
      <alignment horizontal="right" vertical="top"/>
    </xf>
    <xf numFmtId="0" fontId="13" fillId="5" borderId="5" xfId="0" applyFont="1" applyFill="1" applyBorder="1" applyAlignment="1">
      <alignment horizontal="right" vertical="top" wrapText="1"/>
    </xf>
    <xf numFmtId="0" fontId="14" fillId="6" borderId="5" xfId="0" applyFont="1" applyFill="1" applyBorder="1" applyAlignment="1">
      <alignment horizontal="left" vertical="top" wrapText="1"/>
    </xf>
    <xf numFmtId="0" fontId="3" fillId="5" borderId="6" xfId="0" applyFont="1" applyFill="1" applyBorder="1" applyAlignment="1">
      <alignment horizontal="center" vertical="top" wrapText="1"/>
    </xf>
    <xf numFmtId="0" fontId="13" fillId="5" borderId="2" xfId="0" applyFont="1" applyFill="1" applyBorder="1" applyAlignment="1">
      <alignment horizontal="right" vertical="top"/>
    </xf>
    <xf numFmtId="0" fontId="14" fillId="0" borderId="12" xfId="0" applyFont="1" applyBorder="1" applyAlignment="1">
      <alignment horizontal="left" vertical="top" wrapText="1"/>
    </xf>
    <xf numFmtId="0" fontId="1" fillId="3" borderId="0" xfId="0" applyFont="1" applyFill="1" applyAlignment="1">
      <alignment vertical="center" wrapText="1"/>
    </xf>
    <xf numFmtId="1" fontId="1" fillId="3" borderId="0" xfId="0" applyNumberFormat="1" applyFont="1" applyFill="1" applyAlignment="1">
      <alignment vertical="top"/>
    </xf>
    <xf numFmtId="0" fontId="1" fillId="3" borderId="0" xfId="0" applyFont="1" applyFill="1" applyAlignment="1">
      <alignment vertical="top"/>
    </xf>
    <xf numFmtId="0" fontId="0" fillId="3" borderId="21" xfId="0" applyFill="1" applyBorder="1" applyAlignment="1">
      <alignment horizontal="left" vertical="top"/>
    </xf>
    <xf numFmtId="0" fontId="0" fillId="3" borderId="23" xfId="0" applyFill="1" applyBorder="1" applyAlignment="1">
      <alignment horizontal="left" vertical="top"/>
    </xf>
    <xf numFmtId="0" fontId="0" fillId="3" borderId="25" xfId="0" applyFill="1" applyBorder="1" applyAlignment="1">
      <alignment horizontal="left" vertical="top"/>
    </xf>
    <xf numFmtId="0" fontId="3" fillId="5" borderId="1" xfId="0" applyFont="1" applyFill="1" applyBorder="1" applyAlignment="1">
      <alignment horizontal="left" vertical="top" wrapText="1"/>
    </xf>
    <xf numFmtId="0" fontId="3" fillId="5" borderId="2" xfId="0" applyFont="1" applyFill="1" applyBorder="1" applyAlignment="1">
      <alignment horizontal="center" vertical="top" wrapText="1"/>
    </xf>
    <xf numFmtId="1" fontId="2" fillId="0" borderId="4" xfId="1" applyNumberFormat="1" applyFont="1" applyFill="1" applyBorder="1" applyAlignment="1">
      <alignment horizontal="center" vertical="center" wrapText="1"/>
    </xf>
    <xf numFmtId="1" fontId="2" fillId="0" borderId="4" xfId="0" applyNumberFormat="1" applyFont="1" applyBorder="1" applyAlignment="1">
      <alignment horizontal="center" vertical="center" wrapText="1"/>
    </xf>
    <xf numFmtId="1" fontId="5" fillId="4" borderId="4" xfId="2" applyNumberFormat="1" applyFont="1" applyFill="1" applyBorder="1" applyAlignment="1">
      <alignment horizontal="center" vertical="center"/>
    </xf>
    <xf numFmtId="0" fontId="2" fillId="0" borderId="6" xfId="0" applyFont="1" applyBorder="1" applyAlignment="1">
      <alignment horizontal="center" vertical="top" wrapText="1"/>
    </xf>
    <xf numFmtId="0" fontId="3" fillId="4" borderId="2" xfId="0" applyFont="1" applyFill="1" applyBorder="1" applyAlignment="1">
      <alignment horizontal="center" vertical="top" wrapText="1"/>
    </xf>
    <xf numFmtId="0" fontId="2" fillId="3" borderId="2" xfId="0" quotePrefix="1" applyFont="1" applyFill="1" applyBorder="1" applyAlignment="1">
      <alignment horizontal="center" vertical="top" wrapText="1"/>
    </xf>
    <xf numFmtId="0" fontId="5" fillId="2" borderId="3" xfId="0" applyFont="1" applyFill="1" applyBorder="1" applyAlignment="1">
      <alignment vertical="top" wrapText="1"/>
    </xf>
    <xf numFmtId="0" fontId="3" fillId="4" borderId="2" xfId="0" applyFont="1" applyFill="1" applyBorder="1" applyAlignment="1">
      <alignment horizontal="center" vertical="top"/>
    </xf>
    <xf numFmtId="0" fontId="2" fillId="3" borderId="2" xfId="0" quotePrefix="1" applyFont="1" applyFill="1" applyBorder="1" applyAlignment="1">
      <alignment horizontal="center" vertical="top"/>
    </xf>
    <xf numFmtId="0" fontId="2" fillId="3" borderId="6" xfId="0" applyFont="1" applyFill="1" applyBorder="1" applyAlignment="1">
      <alignment horizontal="left" vertical="top" wrapText="1"/>
    </xf>
    <xf numFmtId="0" fontId="2" fillId="3" borderId="30" xfId="0" applyFont="1" applyFill="1" applyBorder="1" applyAlignment="1">
      <alignment vertical="top" wrapText="1"/>
    </xf>
    <xf numFmtId="0" fontId="2" fillId="3" borderId="31" xfId="0" applyFont="1" applyFill="1" applyBorder="1" applyAlignment="1">
      <alignment vertical="top" wrapText="1"/>
    </xf>
    <xf numFmtId="0" fontId="3" fillId="4" borderId="31" xfId="0" applyFont="1" applyFill="1" applyBorder="1" applyAlignment="1">
      <alignment vertical="top" wrapText="1"/>
    </xf>
    <xf numFmtId="0" fontId="2" fillId="3" borderId="31" xfId="0" applyFont="1" applyFill="1" applyBorder="1" applyAlignment="1">
      <alignment horizontal="left" vertical="top" wrapText="1"/>
    </xf>
    <xf numFmtId="0" fontId="2" fillId="3" borderId="32" xfId="0" applyFont="1" applyFill="1" applyBorder="1" applyAlignment="1">
      <alignment horizontal="left" vertical="top" wrapText="1"/>
    </xf>
    <xf numFmtId="0" fontId="2" fillId="0" borderId="33" xfId="0" applyFont="1" applyBorder="1" applyAlignment="1">
      <alignment horizontal="center" vertical="top" wrapText="1"/>
    </xf>
    <xf numFmtId="0" fontId="3" fillId="4" borderId="34" xfId="0" applyFont="1" applyFill="1" applyBorder="1" applyAlignment="1">
      <alignment vertical="top" wrapText="1"/>
    </xf>
    <xf numFmtId="0" fontId="2" fillId="3" borderId="35" xfId="0" applyFont="1" applyFill="1" applyBorder="1" applyAlignment="1">
      <alignment vertical="top" wrapText="1"/>
    </xf>
    <xf numFmtId="0" fontId="2" fillId="3" borderId="36" xfId="0" applyFont="1" applyFill="1" applyBorder="1" applyAlignment="1">
      <alignment vertical="top" wrapText="1"/>
    </xf>
    <xf numFmtId="0" fontId="5" fillId="2" borderId="3" xfId="0" applyFont="1" applyFill="1" applyBorder="1" applyAlignment="1">
      <alignment horizontal="center" vertical="top" wrapText="1"/>
    </xf>
    <xf numFmtId="9" fontId="5" fillId="4" borderId="29" xfId="2" applyFont="1" applyFill="1" applyBorder="1" applyAlignment="1">
      <alignment horizontal="center" vertical="top"/>
    </xf>
    <xf numFmtId="0" fontId="2" fillId="3" borderId="37" xfId="0" applyFont="1" applyFill="1" applyBorder="1" applyAlignment="1">
      <alignment horizontal="center" vertical="top" wrapText="1"/>
    </xf>
    <xf numFmtId="0" fontId="2" fillId="0" borderId="38" xfId="0" applyFont="1" applyBorder="1" applyAlignment="1">
      <alignment horizontal="center" vertical="top" wrapText="1"/>
    </xf>
    <xf numFmtId="0" fontId="0" fillId="0" borderId="38" xfId="0" applyBorder="1" applyAlignment="1">
      <alignment horizontal="center" vertical="top"/>
    </xf>
    <xf numFmtId="9" fontId="5" fillId="4" borderId="38" xfId="2" applyFont="1" applyFill="1" applyBorder="1" applyAlignment="1">
      <alignment horizontal="center" vertical="top"/>
    </xf>
    <xf numFmtId="0" fontId="2" fillId="0" borderId="39" xfId="0" applyFont="1" applyBorder="1" applyAlignment="1">
      <alignment horizontal="center" vertical="top" wrapText="1"/>
    </xf>
    <xf numFmtId="164" fontId="2" fillId="6" borderId="4" xfId="0" applyNumberFormat="1" applyFont="1" applyFill="1" applyBorder="1" applyAlignment="1">
      <alignment horizontal="center" vertical="center" wrapText="1"/>
    </xf>
    <xf numFmtId="1" fontId="5" fillId="4" borderId="28" xfId="0" applyNumberFormat="1" applyFont="1" applyFill="1" applyBorder="1" applyAlignment="1">
      <alignment horizontal="center" vertical="center"/>
    </xf>
    <xf numFmtId="1" fontId="2" fillId="0" borderId="40" xfId="1" applyNumberFormat="1" applyFont="1" applyFill="1" applyBorder="1" applyAlignment="1">
      <alignment horizontal="center" vertical="center" wrapText="1"/>
    </xf>
    <xf numFmtId="1" fontId="2" fillId="3" borderId="41" xfId="1" applyNumberFormat="1" applyFont="1" applyFill="1" applyBorder="1" applyAlignment="1">
      <alignment horizontal="center" vertical="center" wrapText="1"/>
    </xf>
    <xf numFmtId="1" fontId="2" fillId="0" borderId="42" xfId="1" applyNumberFormat="1" applyFont="1" applyFill="1" applyBorder="1" applyAlignment="1">
      <alignment horizontal="center" vertical="center" wrapText="1"/>
    </xf>
    <xf numFmtId="0" fontId="2" fillId="0" borderId="43" xfId="0" applyFont="1" applyBorder="1" applyAlignment="1">
      <alignment horizontal="center" vertical="top" wrapText="1"/>
    </xf>
    <xf numFmtId="0" fontId="0" fillId="0" borderId="27" xfId="0" applyBorder="1" applyAlignment="1">
      <alignment horizontal="center" vertical="top"/>
    </xf>
    <xf numFmtId="0" fontId="0" fillId="0" borderId="29" xfId="0" applyBorder="1" applyAlignment="1">
      <alignment horizontal="center" vertical="top"/>
    </xf>
    <xf numFmtId="0" fontId="0" fillId="0" borderId="43" xfId="0" applyBorder="1" applyAlignment="1">
      <alignment horizontal="center" vertical="top"/>
    </xf>
    <xf numFmtId="0" fontId="16" fillId="3" borderId="0" xfId="0" applyFont="1" applyFill="1" applyAlignment="1">
      <alignment horizontal="left" vertical="center"/>
    </xf>
    <xf numFmtId="49" fontId="17" fillId="0" borderId="11" xfId="0" applyNumberFormat="1" applyFont="1" applyBorder="1"/>
    <xf numFmtId="0" fontId="5"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2" fillId="3" borderId="22" xfId="0" applyFont="1" applyFill="1" applyBorder="1" applyAlignment="1">
      <alignment horizontal="left" vertical="top" wrapText="1"/>
    </xf>
    <xf numFmtId="0" fontId="2" fillId="3" borderId="24" xfId="0" applyFont="1" applyFill="1" applyBorder="1" applyAlignment="1">
      <alignment horizontal="left" vertical="top" wrapText="1"/>
    </xf>
    <xf numFmtId="0" fontId="2" fillId="3" borderId="26" xfId="0" applyFont="1" applyFill="1" applyBorder="1" applyAlignment="1">
      <alignment horizontal="left" vertical="top"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6" xfId="0" applyFont="1" applyFill="1" applyBorder="1" applyAlignment="1">
      <alignment horizontal="center" vertical="top"/>
    </xf>
    <xf numFmtId="0" fontId="1" fillId="3" borderId="8" xfId="0" applyFont="1" applyFill="1" applyBorder="1" applyAlignment="1">
      <alignment horizontal="center" vertical="top"/>
    </xf>
    <xf numFmtId="0" fontId="1" fillId="3" borderId="17" xfId="0" applyFont="1" applyFill="1" applyBorder="1" applyAlignment="1">
      <alignment horizontal="center" vertical="top"/>
    </xf>
    <xf numFmtId="1" fontId="1" fillId="3" borderId="16" xfId="0" applyNumberFormat="1" applyFont="1" applyFill="1" applyBorder="1" applyAlignment="1">
      <alignment horizontal="center" vertical="top"/>
    </xf>
    <xf numFmtId="1" fontId="1" fillId="3" borderId="8" xfId="0" applyNumberFormat="1" applyFont="1" applyFill="1" applyBorder="1" applyAlignment="1">
      <alignment horizontal="center" vertical="top"/>
    </xf>
    <xf numFmtId="1" fontId="1" fillId="3" borderId="17" xfId="0" applyNumberFormat="1" applyFont="1" applyFill="1" applyBorder="1" applyAlignment="1">
      <alignment horizontal="center" vertical="top"/>
    </xf>
    <xf numFmtId="0" fontId="1" fillId="3" borderId="18" xfId="0" applyFont="1" applyFill="1" applyBorder="1" applyAlignment="1">
      <alignment horizontal="center" vertical="top"/>
    </xf>
    <xf numFmtId="0" fontId="1" fillId="3" borderId="19" xfId="0" applyFont="1" applyFill="1" applyBorder="1" applyAlignment="1">
      <alignment horizontal="center" vertical="top"/>
    </xf>
    <xf numFmtId="0" fontId="1" fillId="3" borderId="20" xfId="0" applyFont="1" applyFill="1" applyBorder="1" applyAlignment="1">
      <alignment horizontal="center" vertical="top"/>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FFF99"/>
      <color rgb="FFFFFF00"/>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222573</xdr:colOff>
      <xdr:row>0</xdr:row>
      <xdr:rowOff>71016</xdr:rowOff>
    </xdr:from>
    <xdr:to>
      <xdr:col>0</xdr:col>
      <xdr:colOff>689298</xdr:colOff>
      <xdr:row>1</xdr:row>
      <xdr:rowOff>278752</xdr:rowOff>
    </xdr:to>
    <xdr:pic>
      <xdr:nvPicPr>
        <xdr:cNvPr id="2" name="Picture 1" descr="SITA Logo">
          <a:extLst>
            <a:ext uri="{FF2B5EF4-FFF2-40B4-BE49-F238E27FC236}">
              <a16:creationId xmlns:a16="http://schemas.microsoft.com/office/drawing/2014/main" id="{BC34E914-65F3-495D-AFE7-7163F74D8C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573" y="71016"/>
          <a:ext cx="466725" cy="6039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FB2AC-0530-4CA0-9FD7-C43DEDAAEA1B}">
  <sheetPr>
    <pageSetUpPr fitToPage="1"/>
  </sheetPr>
  <dimension ref="A1:T72"/>
  <sheetViews>
    <sheetView tabSelected="1" view="pageBreakPreview" topLeftCell="A21" zoomScale="80" zoomScaleNormal="80" zoomScaleSheetLayoutView="80" workbookViewId="0">
      <selection activeCell="B3" sqref="B3"/>
    </sheetView>
  </sheetViews>
  <sheetFormatPr defaultColWidth="9.109375" defaultRowHeight="14.4" x14ac:dyDescent="0.3"/>
  <cols>
    <col min="1" max="1" width="13.5546875" style="32" customWidth="1"/>
    <col min="2" max="2" width="63.88671875" style="31" customWidth="1"/>
    <col min="3" max="3" width="13.33203125" style="33" customWidth="1"/>
    <col min="4" max="4" width="10.6640625" style="47" customWidth="1"/>
    <col min="5" max="6" width="25.6640625" style="31" customWidth="1"/>
    <col min="7" max="7" width="10.6640625" style="31" customWidth="1"/>
    <col min="8" max="9" width="25.6640625" style="31" customWidth="1"/>
    <col min="10" max="10" width="10.6640625" style="31" customWidth="1"/>
    <col min="11" max="13" width="25.6640625" style="31" customWidth="1"/>
    <col min="14" max="15" width="40.6640625" style="31" customWidth="1"/>
    <col min="16" max="16384" width="9.109375" style="31"/>
  </cols>
  <sheetData>
    <row r="1" spans="1:20" s="23" customFormat="1" ht="31.2" x14ac:dyDescent="0.6">
      <c r="A1" s="7"/>
      <c r="B1" s="2" t="s">
        <v>16</v>
      </c>
      <c r="C1" s="3"/>
      <c r="D1" s="41"/>
      <c r="E1" s="1"/>
      <c r="F1" s="1"/>
      <c r="G1" s="1"/>
      <c r="H1" s="1"/>
      <c r="I1" s="1"/>
      <c r="J1" s="1"/>
      <c r="K1" s="1"/>
      <c r="L1" s="5"/>
      <c r="M1" s="1"/>
      <c r="N1" s="1"/>
      <c r="O1" s="1"/>
    </row>
    <row r="2" spans="1:20" customFormat="1" ht="28.95" customHeight="1" x14ac:dyDescent="0.3">
      <c r="A2" s="27"/>
      <c r="B2" s="21" t="s">
        <v>28</v>
      </c>
      <c r="C2" s="4"/>
      <c r="D2" s="42"/>
      <c r="E2" s="28"/>
      <c r="F2" s="28"/>
      <c r="G2" s="28"/>
      <c r="H2" s="28"/>
      <c r="I2" s="28"/>
      <c r="J2" s="28"/>
      <c r="K2" s="28"/>
      <c r="L2" s="29"/>
      <c r="M2" s="28"/>
      <c r="N2" s="28"/>
      <c r="O2" s="28"/>
    </row>
    <row r="3" spans="1:20" customFormat="1" ht="18" x14ac:dyDescent="0.35">
      <c r="A3" s="84" t="s">
        <v>10</v>
      </c>
      <c r="B3" s="130" t="s">
        <v>130</v>
      </c>
      <c r="C3" s="20"/>
      <c r="D3" s="43"/>
      <c r="E3" s="19"/>
      <c r="F3" s="19"/>
      <c r="G3" s="19"/>
      <c r="H3" s="19"/>
      <c r="I3" s="19"/>
      <c r="J3" s="19"/>
      <c r="K3" s="19"/>
      <c r="L3" s="19"/>
      <c r="M3" s="30"/>
      <c r="N3" s="30"/>
      <c r="O3" s="30"/>
      <c r="P3" s="30"/>
      <c r="Q3" s="30"/>
      <c r="R3" s="30"/>
      <c r="S3" s="30"/>
      <c r="T3" s="30"/>
    </row>
    <row r="4" spans="1:20" customFormat="1" ht="54" x14ac:dyDescent="0.3">
      <c r="A4" s="80" t="s">
        <v>11</v>
      </c>
      <c r="B4" s="85" t="s">
        <v>86</v>
      </c>
      <c r="C4" s="20"/>
      <c r="D4" s="44"/>
      <c r="E4" s="22"/>
      <c r="F4" s="22"/>
      <c r="G4" s="22"/>
      <c r="H4" s="22"/>
      <c r="I4" s="22"/>
      <c r="J4" s="22"/>
      <c r="K4" s="22"/>
      <c r="L4" s="19"/>
      <c r="M4" s="30"/>
      <c r="N4" s="30"/>
      <c r="O4" s="30"/>
      <c r="P4" s="30"/>
      <c r="Q4" s="30"/>
      <c r="R4" s="30"/>
      <c r="S4" s="30"/>
      <c r="T4" s="30"/>
    </row>
    <row r="5" spans="1:20" customFormat="1" ht="36" x14ac:dyDescent="0.3">
      <c r="A5" s="81" t="s">
        <v>17</v>
      </c>
      <c r="B5" s="82"/>
      <c r="C5" s="20"/>
      <c r="D5" s="45"/>
      <c r="E5" s="13"/>
      <c r="F5" s="13"/>
      <c r="G5" s="13"/>
      <c r="H5" s="13"/>
      <c r="I5" s="13"/>
      <c r="J5" s="13"/>
      <c r="K5" s="13"/>
      <c r="L5" s="19"/>
      <c r="M5" s="30"/>
      <c r="N5" s="30"/>
      <c r="O5" s="30"/>
      <c r="P5" s="30"/>
      <c r="Q5" s="30"/>
      <c r="R5" s="30"/>
      <c r="S5" s="30"/>
      <c r="T5" s="30"/>
    </row>
    <row r="6" spans="1:20" customFormat="1" ht="15.6" x14ac:dyDescent="0.3">
      <c r="A6" s="34"/>
      <c r="B6" s="35"/>
      <c r="C6" s="20"/>
      <c r="D6" s="45"/>
      <c r="E6" s="13"/>
      <c r="F6" s="13"/>
      <c r="G6" s="13"/>
      <c r="H6" s="13"/>
      <c r="I6" s="13"/>
      <c r="J6" s="13"/>
      <c r="K6" s="13"/>
      <c r="L6" s="19"/>
      <c r="M6" s="30"/>
      <c r="N6" s="30"/>
      <c r="O6" s="30"/>
      <c r="P6" s="30"/>
      <c r="Q6" s="30"/>
      <c r="R6" s="30"/>
      <c r="S6" s="30"/>
      <c r="T6" s="30"/>
    </row>
    <row r="7" spans="1:20" s="30" customFormat="1" ht="15.6" x14ac:dyDescent="0.3">
      <c r="A7" s="14" t="s">
        <v>3</v>
      </c>
      <c r="B7" s="15"/>
      <c r="C7" s="48"/>
      <c r="D7" s="45"/>
      <c r="E7" s="13"/>
      <c r="F7" s="13"/>
      <c r="G7" s="13"/>
      <c r="H7" s="13"/>
      <c r="I7" s="13"/>
      <c r="J7" s="13"/>
      <c r="K7" s="13"/>
      <c r="L7" s="19"/>
    </row>
    <row r="8" spans="1:20" s="30" customFormat="1" ht="15.6" x14ac:dyDescent="0.3">
      <c r="A8" s="36" t="s">
        <v>29</v>
      </c>
      <c r="B8" s="16"/>
      <c r="C8" s="50"/>
      <c r="D8" s="45"/>
      <c r="E8" s="13"/>
      <c r="F8" s="13"/>
      <c r="G8" s="13"/>
      <c r="H8" s="13"/>
      <c r="I8" s="13"/>
      <c r="J8" s="13"/>
      <c r="K8" s="13"/>
      <c r="L8" s="19"/>
    </row>
    <row r="9" spans="1:20" s="30" customFormat="1" ht="15.6" x14ac:dyDescent="0.3">
      <c r="A9" s="18" t="s">
        <v>30</v>
      </c>
      <c r="B9" s="6"/>
      <c r="C9" s="49"/>
      <c r="D9" s="45"/>
      <c r="E9" s="13"/>
      <c r="F9" s="13"/>
      <c r="G9" s="13"/>
      <c r="H9" s="13"/>
      <c r="I9" s="13"/>
      <c r="J9" s="13"/>
      <c r="K9" s="13"/>
      <c r="L9" s="19"/>
    </row>
    <row r="10" spans="1:20" s="30" customFormat="1" ht="15.6" x14ac:dyDescent="0.3">
      <c r="A10" s="18" t="s">
        <v>31</v>
      </c>
      <c r="B10" s="6"/>
      <c r="C10" s="49"/>
      <c r="D10" s="45"/>
      <c r="E10" s="13"/>
      <c r="F10" s="13"/>
      <c r="G10" s="13"/>
      <c r="H10" s="13"/>
      <c r="I10" s="13"/>
      <c r="J10" s="13"/>
      <c r="K10" s="13"/>
      <c r="L10" s="19"/>
    </row>
    <row r="11" spans="1:20" s="30" customFormat="1" ht="15.6" x14ac:dyDescent="0.3">
      <c r="A11" s="129" t="s">
        <v>85</v>
      </c>
      <c r="B11" s="12"/>
      <c r="C11" s="20"/>
    </row>
    <row r="12" spans="1:20" s="30" customFormat="1" ht="15.6" x14ac:dyDescent="0.3">
      <c r="A12" s="17"/>
      <c r="B12" s="12"/>
      <c r="C12" s="20"/>
      <c r="D12" s="45"/>
      <c r="E12" s="13"/>
      <c r="F12" s="13"/>
      <c r="G12" s="13"/>
      <c r="H12" s="13"/>
      <c r="I12" s="13"/>
      <c r="J12" s="13"/>
      <c r="K12" s="13"/>
      <c r="L12" s="19"/>
    </row>
    <row r="13" spans="1:20" customFormat="1" ht="15.6" x14ac:dyDescent="0.3">
      <c r="A13" s="8"/>
      <c r="B13" s="9"/>
      <c r="C13" s="52"/>
      <c r="D13" s="131" t="s">
        <v>4</v>
      </c>
      <c r="E13" s="131"/>
      <c r="F13" s="131"/>
      <c r="G13" s="131" t="s">
        <v>5</v>
      </c>
      <c r="H13" s="131"/>
      <c r="I13" s="131"/>
      <c r="J13" s="131" t="s">
        <v>6</v>
      </c>
      <c r="K13" s="131"/>
      <c r="L13" s="132"/>
      <c r="M13" s="24" t="s">
        <v>8</v>
      </c>
      <c r="N13" s="30"/>
    </row>
    <row r="14" spans="1:20" ht="31.2" x14ac:dyDescent="0.3">
      <c r="A14" s="8" t="s">
        <v>0</v>
      </c>
      <c r="B14" s="100" t="s">
        <v>18</v>
      </c>
      <c r="C14" s="113" t="s">
        <v>1</v>
      </c>
      <c r="D14" s="56" t="s">
        <v>7</v>
      </c>
      <c r="E14" s="10" t="s">
        <v>14</v>
      </c>
      <c r="F14" s="10" t="s">
        <v>35</v>
      </c>
      <c r="G14" s="52" t="s">
        <v>9</v>
      </c>
      <c r="H14" s="10" t="s">
        <v>14</v>
      </c>
      <c r="I14" s="10" t="s">
        <v>36</v>
      </c>
      <c r="J14" s="52" t="s">
        <v>9</v>
      </c>
      <c r="K14" s="10" t="s">
        <v>14</v>
      </c>
      <c r="L14" s="10" t="s">
        <v>37</v>
      </c>
      <c r="M14" s="25" t="s">
        <v>15</v>
      </c>
      <c r="N14" s="26" t="s">
        <v>25</v>
      </c>
      <c r="O14" s="26" t="s">
        <v>26</v>
      </c>
    </row>
    <row r="15" spans="1:20" s="40" customFormat="1" ht="15.6" x14ac:dyDescent="0.3">
      <c r="A15" s="98">
        <v>1</v>
      </c>
      <c r="B15" s="110" t="s">
        <v>41</v>
      </c>
      <c r="C15" s="114"/>
      <c r="D15" s="121"/>
      <c r="E15" s="63"/>
      <c r="F15" s="64">
        <f>SUBTOTAL(9, F16:F45)</f>
        <v>0</v>
      </c>
      <c r="G15" s="65"/>
      <c r="H15" s="64"/>
      <c r="I15" s="64">
        <f>SUBTOTAL(9, I16:I45)</f>
        <v>0</v>
      </c>
      <c r="J15" s="64"/>
      <c r="K15" s="64"/>
      <c r="L15" s="64">
        <f>SUBTOTAL(9, L16:L45)</f>
        <v>0</v>
      </c>
      <c r="M15" s="64">
        <f>SUBTOTAL(9, M16:M45)</f>
        <v>0</v>
      </c>
      <c r="N15" s="66"/>
      <c r="O15" s="62"/>
      <c r="P15" s="67"/>
    </row>
    <row r="16" spans="1:20" s="40" customFormat="1" ht="124.8" x14ac:dyDescent="0.3">
      <c r="A16" s="99" t="s">
        <v>42</v>
      </c>
      <c r="B16" s="111" t="s">
        <v>113</v>
      </c>
      <c r="C16" s="115" t="s">
        <v>48</v>
      </c>
      <c r="D16" s="123">
        <v>12</v>
      </c>
      <c r="E16" s="120"/>
      <c r="F16" s="59">
        <f>D16*E16</f>
        <v>0</v>
      </c>
      <c r="G16" s="68">
        <v>12</v>
      </c>
      <c r="H16" s="58"/>
      <c r="I16" s="60">
        <f>G16*H16</f>
        <v>0</v>
      </c>
      <c r="J16" s="68">
        <v>12</v>
      </c>
      <c r="K16" s="58"/>
      <c r="L16" s="60">
        <f t="shared" ref="L16:L45" si="0">J16*K16</f>
        <v>0</v>
      </c>
      <c r="M16" s="61">
        <f>SUM(F16,I16,L16)</f>
        <v>0</v>
      </c>
      <c r="N16" s="66"/>
      <c r="O16" s="62"/>
      <c r="P16" s="67"/>
    </row>
    <row r="17" spans="1:16" ht="124.8" x14ac:dyDescent="0.3">
      <c r="A17" s="99" t="s">
        <v>43</v>
      </c>
      <c r="B17" s="112" t="s">
        <v>129</v>
      </c>
      <c r="C17" s="119" t="s">
        <v>48</v>
      </c>
      <c r="D17" s="124">
        <v>12</v>
      </c>
      <c r="E17" s="120"/>
      <c r="F17" s="59">
        <f>D17*E17</f>
        <v>0</v>
      </c>
      <c r="G17" s="70">
        <v>12</v>
      </c>
      <c r="H17" s="58"/>
      <c r="I17" s="60">
        <f>G17*H17</f>
        <v>0</v>
      </c>
      <c r="J17" s="70">
        <v>12</v>
      </c>
      <c r="K17" s="58"/>
      <c r="L17" s="60">
        <f t="shared" si="0"/>
        <v>0</v>
      </c>
      <c r="M17" s="61">
        <f>SUM(F17,I17,L17)</f>
        <v>0</v>
      </c>
      <c r="N17" s="66"/>
      <c r="O17" s="62"/>
      <c r="P17" s="69"/>
    </row>
    <row r="18" spans="1:16" ht="150" customHeight="1" x14ac:dyDescent="0.3">
      <c r="A18" s="99" t="s">
        <v>58</v>
      </c>
      <c r="B18" s="104" t="s">
        <v>112</v>
      </c>
      <c r="C18" s="125" t="s">
        <v>49</v>
      </c>
      <c r="D18" s="122">
        <v>4</v>
      </c>
      <c r="E18" s="58"/>
      <c r="F18" s="59">
        <f>D18*E18</f>
        <v>0</v>
      </c>
      <c r="G18" s="70">
        <v>4</v>
      </c>
      <c r="H18" s="58"/>
      <c r="I18" s="60">
        <f>G18*H18</f>
        <v>0</v>
      </c>
      <c r="J18" s="70">
        <v>4</v>
      </c>
      <c r="K18" s="58"/>
      <c r="L18" s="60">
        <f t="shared" si="0"/>
        <v>0</v>
      </c>
      <c r="M18" s="61">
        <f t="shared" ref="M18:M61" si="1">SUM(F18,I18,L18)</f>
        <v>0</v>
      </c>
      <c r="N18" s="66"/>
      <c r="O18" s="62"/>
      <c r="P18" s="69"/>
    </row>
    <row r="19" spans="1:16" ht="124.8" x14ac:dyDescent="0.3">
      <c r="A19" s="99" t="s">
        <v>59</v>
      </c>
      <c r="B19" s="105" t="s">
        <v>87</v>
      </c>
      <c r="C19" s="128" t="s">
        <v>32</v>
      </c>
      <c r="D19" s="95">
        <v>1</v>
      </c>
      <c r="E19" s="58"/>
      <c r="F19" s="59">
        <f t="shared" ref="F19:F45" si="2">D19*E19</f>
        <v>0</v>
      </c>
      <c r="G19" s="57">
        <v>1</v>
      </c>
      <c r="H19" s="58"/>
      <c r="I19" s="60">
        <f t="shared" ref="I19:I45" si="3">G19*H19</f>
        <v>0</v>
      </c>
      <c r="J19" s="57">
        <v>1</v>
      </c>
      <c r="K19" s="58"/>
      <c r="L19" s="60">
        <f t="shared" si="0"/>
        <v>0</v>
      </c>
      <c r="M19" s="61">
        <f t="shared" si="1"/>
        <v>0</v>
      </c>
      <c r="N19" s="66"/>
      <c r="O19" s="62"/>
      <c r="P19" s="69"/>
    </row>
    <row r="20" spans="1:16" ht="124.8" x14ac:dyDescent="0.3">
      <c r="A20" s="99" t="s">
        <v>60</v>
      </c>
      <c r="B20" s="105" t="s">
        <v>88</v>
      </c>
      <c r="C20" s="128" t="s">
        <v>32</v>
      </c>
      <c r="D20" s="95">
        <v>1</v>
      </c>
      <c r="E20" s="58"/>
      <c r="F20" s="59">
        <f t="shared" si="2"/>
        <v>0</v>
      </c>
      <c r="G20" s="57">
        <v>1</v>
      </c>
      <c r="H20" s="58"/>
      <c r="I20" s="60">
        <f t="shared" si="3"/>
        <v>0</v>
      </c>
      <c r="J20" s="57">
        <v>1</v>
      </c>
      <c r="K20" s="58"/>
      <c r="L20" s="60">
        <f t="shared" si="0"/>
        <v>0</v>
      </c>
      <c r="M20" s="61">
        <f t="shared" si="1"/>
        <v>0</v>
      </c>
      <c r="N20" s="66"/>
      <c r="O20" s="62"/>
      <c r="P20" s="69"/>
    </row>
    <row r="21" spans="1:16" ht="124.8" x14ac:dyDescent="0.3">
      <c r="A21" s="99" t="s">
        <v>44</v>
      </c>
      <c r="B21" s="105" t="s">
        <v>89</v>
      </c>
      <c r="C21" s="128" t="s">
        <v>32</v>
      </c>
      <c r="D21" s="95">
        <v>1</v>
      </c>
      <c r="E21" s="58"/>
      <c r="F21" s="59">
        <f t="shared" si="2"/>
        <v>0</v>
      </c>
      <c r="G21" s="57">
        <v>1</v>
      </c>
      <c r="H21" s="58"/>
      <c r="I21" s="60">
        <f t="shared" si="3"/>
        <v>0</v>
      </c>
      <c r="J21" s="57">
        <v>1</v>
      </c>
      <c r="K21" s="58"/>
      <c r="L21" s="60">
        <f t="shared" si="0"/>
        <v>0</v>
      </c>
      <c r="M21" s="61">
        <f t="shared" si="1"/>
        <v>0</v>
      </c>
      <c r="N21" s="66"/>
      <c r="O21" s="62"/>
      <c r="P21" s="69"/>
    </row>
    <row r="22" spans="1:16" ht="150" customHeight="1" x14ac:dyDescent="0.3">
      <c r="A22" s="99" t="s">
        <v>61</v>
      </c>
      <c r="B22" s="105" t="s">
        <v>90</v>
      </c>
      <c r="C22" s="128" t="s">
        <v>32</v>
      </c>
      <c r="D22" s="95">
        <v>1</v>
      </c>
      <c r="E22" s="58"/>
      <c r="F22" s="59">
        <f t="shared" si="2"/>
        <v>0</v>
      </c>
      <c r="G22" s="57">
        <v>1</v>
      </c>
      <c r="H22" s="58"/>
      <c r="I22" s="60">
        <f t="shared" si="3"/>
        <v>0</v>
      </c>
      <c r="J22" s="57">
        <v>1</v>
      </c>
      <c r="K22" s="58"/>
      <c r="L22" s="60">
        <f t="shared" si="0"/>
        <v>0</v>
      </c>
      <c r="M22" s="61">
        <f t="shared" si="1"/>
        <v>0</v>
      </c>
      <c r="N22" s="66"/>
      <c r="O22" s="62"/>
      <c r="P22" s="69"/>
    </row>
    <row r="23" spans="1:16" ht="150" customHeight="1" x14ac:dyDescent="0.3">
      <c r="A23" s="99" t="s">
        <v>45</v>
      </c>
      <c r="B23" s="105" t="s">
        <v>91</v>
      </c>
      <c r="C23" s="128" t="s">
        <v>32</v>
      </c>
      <c r="D23" s="95">
        <v>1</v>
      </c>
      <c r="E23" s="58"/>
      <c r="F23" s="59">
        <f t="shared" si="2"/>
        <v>0</v>
      </c>
      <c r="G23" s="57">
        <v>1</v>
      </c>
      <c r="H23" s="58"/>
      <c r="I23" s="60">
        <f t="shared" si="3"/>
        <v>0</v>
      </c>
      <c r="J23" s="57">
        <v>1</v>
      </c>
      <c r="K23" s="58"/>
      <c r="L23" s="60">
        <f t="shared" si="0"/>
        <v>0</v>
      </c>
      <c r="M23" s="61">
        <f t="shared" si="1"/>
        <v>0</v>
      </c>
      <c r="N23" s="66"/>
      <c r="O23" s="62"/>
      <c r="P23" s="69"/>
    </row>
    <row r="24" spans="1:16" ht="109.2" x14ac:dyDescent="0.3">
      <c r="A24" s="99" t="s">
        <v>46</v>
      </c>
      <c r="B24" s="105" t="s">
        <v>92</v>
      </c>
      <c r="C24" s="127" t="s">
        <v>32</v>
      </c>
      <c r="D24" s="95">
        <v>1</v>
      </c>
      <c r="E24" s="58"/>
      <c r="F24" s="59">
        <f t="shared" si="2"/>
        <v>0</v>
      </c>
      <c r="G24" s="57">
        <v>1</v>
      </c>
      <c r="H24" s="58"/>
      <c r="I24" s="60">
        <f t="shared" si="3"/>
        <v>0</v>
      </c>
      <c r="J24" s="57">
        <v>1</v>
      </c>
      <c r="K24" s="58"/>
      <c r="L24" s="60">
        <f t="shared" si="0"/>
        <v>0</v>
      </c>
      <c r="M24" s="61">
        <f t="shared" si="1"/>
        <v>0</v>
      </c>
      <c r="N24" s="66"/>
      <c r="O24" s="62"/>
      <c r="P24" s="69"/>
    </row>
    <row r="25" spans="1:16" ht="109.2" x14ac:dyDescent="0.3">
      <c r="A25" s="99" t="s">
        <v>62</v>
      </c>
      <c r="B25" s="105" t="s">
        <v>96</v>
      </c>
      <c r="C25" s="127" t="s">
        <v>32</v>
      </c>
      <c r="D25" s="95">
        <v>1</v>
      </c>
      <c r="E25" s="58"/>
      <c r="F25" s="59">
        <f t="shared" si="2"/>
        <v>0</v>
      </c>
      <c r="G25" s="57">
        <v>1</v>
      </c>
      <c r="H25" s="58"/>
      <c r="I25" s="60">
        <f t="shared" si="3"/>
        <v>0</v>
      </c>
      <c r="J25" s="57">
        <v>1</v>
      </c>
      <c r="K25" s="58"/>
      <c r="L25" s="60">
        <f t="shared" si="0"/>
        <v>0</v>
      </c>
      <c r="M25" s="61">
        <f t="shared" si="1"/>
        <v>0</v>
      </c>
      <c r="N25" s="66"/>
      <c r="O25" s="62"/>
      <c r="P25" s="69"/>
    </row>
    <row r="26" spans="1:16" ht="109.2" x14ac:dyDescent="0.3">
      <c r="A26" s="99" t="s">
        <v>63</v>
      </c>
      <c r="B26" s="105" t="s">
        <v>95</v>
      </c>
      <c r="C26" s="127" t="s">
        <v>32</v>
      </c>
      <c r="D26" s="95">
        <v>1</v>
      </c>
      <c r="E26" s="58"/>
      <c r="F26" s="59">
        <f t="shared" si="2"/>
        <v>0</v>
      </c>
      <c r="G26" s="57">
        <v>1</v>
      </c>
      <c r="H26" s="58"/>
      <c r="I26" s="60">
        <f t="shared" si="3"/>
        <v>0</v>
      </c>
      <c r="J26" s="57">
        <v>1</v>
      </c>
      <c r="K26" s="58"/>
      <c r="L26" s="60">
        <f t="shared" si="0"/>
        <v>0</v>
      </c>
      <c r="M26" s="61">
        <f t="shared" si="1"/>
        <v>0</v>
      </c>
      <c r="N26" s="66"/>
      <c r="O26" s="62"/>
      <c r="P26" s="69"/>
    </row>
    <row r="27" spans="1:16" ht="150" customHeight="1" x14ac:dyDescent="0.3">
      <c r="A27" s="99" t="s">
        <v>64</v>
      </c>
      <c r="B27" s="105" t="s">
        <v>94</v>
      </c>
      <c r="C27" s="127" t="s">
        <v>32</v>
      </c>
      <c r="D27" s="95">
        <v>1</v>
      </c>
      <c r="E27" s="58"/>
      <c r="F27" s="59">
        <f t="shared" si="2"/>
        <v>0</v>
      </c>
      <c r="G27" s="57">
        <v>1</v>
      </c>
      <c r="H27" s="58"/>
      <c r="I27" s="60">
        <f t="shared" si="3"/>
        <v>0</v>
      </c>
      <c r="J27" s="57">
        <v>1</v>
      </c>
      <c r="K27" s="58"/>
      <c r="L27" s="60">
        <f t="shared" si="0"/>
        <v>0</v>
      </c>
      <c r="M27" s="61">
        <f t="shared" si="1"/>
        <v>0</v>
      </c>
      <c r="N27" s="66"/>
      <c r="O27" s="62"/>
      <c r="P27" s="69"/>
    </row>
    <row r="28" spans="1:16" ht="150" customHeight="1" x14ac:dyDescent="0.3">
      <c r="A28" s="99" t="s">
        <v>47</v>
      </c>
      <c r="B28" s="105" t="s">
        <v>93</v>
      </c>
      <c r="C28" s="127" t="s">
        <v>32</v>
      </c>
      <c r="D28" s="95">
        <v>1</v>
      </c>
      <c r="E28" s="58"/>
      <c r="F28" s="59">
        <f t="shared" si="2"/>
        <v>0</v>
      </c>
      <c r="G28" s="57">
        <v>1</v>
      </c>
      <c r="H28" s="58"/>
      <c r="I28" s="60">
        <f t="shared" si="3"/>
        <v>0</v>
      </c>
      <c r="J28" s="57">
        <v>1</v>
      </c>
      <c r="K28" s="58"/>
      <c r="L28" s="60">
        <f t="shared" si="0"/>
        <v>0</v>
      </c>
      <c r="M28" s="61">
        <f t="shared" si="1"/>
        <v>0</v>
      </c>
      <c r="N28" s="66"/>
      <c r="O28" s="62"/>
      <c r="P28" s="69"/>
    </row>
    <row r="29" spans="1:16" ht="150" customHeight="1" x14ac:dyDescent="0.3">
      <c r="A29" s="99" t="s">
        <v>65</v>
      </c>
      <c r="B29" s="105" t="s">
        <v>128</v>
      </c>
      <c r="C29" s="126" t="s">
        <v>32</v>
      </c>
      <c r="D29" s="95">
        <v>1</v>
      </c>
      <c r="E29" s="58"/>
      <c r="F29" s="59">
        <f t="shared" si="2"/>
        <v>0</v>
      </c>
      <c r="G29" s="57">
        <v>1</v>
      </c>
      <c r="H29" s="58"/>
      <c r="I29" s="60">
        <f t="shared" si="3"/>
        <v>0</v>
      </c>
      <c r="J29" s="57">
        <v>1</v>
      </c>
      <c r="K29" s="58"/>
      <c r="L29" s="60">
        <f t="shared" si="0"/>
        <v>0</v>
      </c>
      <c r="M29" s="61">
        <f t="shared" si="1"/>
        <v>0</v>
      </c>
      <c r="N29" s="66"/>
      <c r="O29" s="62"/>
      <c r="P29" s="69"/>
    </row>
    <row r="30" spans="1:16" ht="150" customHeight="1" x14ac:dyDescent="0.3">
      <c r="A30" s="99" t="s">
        <v>66</v>
      </c>
      <c r="B30" s="105" t="s">
        <v>127</v>
      </c>
      <c r="C30" s="126" t="s">
        <v>32</v>
      </c>
      <c r="D30" s="95">
        <v>1</v>
      </c>
      <c r="E30" s="58"/>
      <c r="F30" s="59">
        <f t="shared" si="2"/>
        <v>0</v>
      </c>
      <c r="G30" s="57">
        <v>1</v>
      </c>
      <c r="H30" s="58"/>
      <c r="I30" s="60">
        <f t="shared" si="3"/>
        <v>0</v>
      </c>
      <c r="J30" s="57">
        <v>1</v>
      </c>
      <c r="K30" s="58"/>
      <c r="L30" s="60">
        <f t="shared" si="0"/>
        <v>0</v>
      </c>
      <c r="M30" s="61">
        <f t="shared" si="1"/>
        <v>0</v>
      </c>
      <c r="N30" s="66"/>
      <c r="O30" s="62"/>
      <c r="P30" s="69"/>
    </row>
    <row r="31" spans="1:16" ht="150" customHeight="1" x14ac:dyDescent="0.3">
      <c r="A31" s="99" t="s">
        <v>67</v>
      </c>
      <c r="B31" s="105" t="s">
        <v>126</v>
      </c>
      <c r="C31" s="126" t="s">
        <v>32</v>
      </c>
      <c r="D31" s="95">
        <v>1</v>
      </c>
      <c r="E31" s="58"/>
      <c r="F31" s="59">
        <f t="shared" si="2"/>
        <v>0</v>
      </c>
      <c r="G31" s="57">
        <v>1</v>
      </c>
      <c r="H31" s="58"/>
      <c r="I31" s="60">
        <f t="shared" si="3"/>
        <v>0</v>
      </c>
      <c r="J31" s="57">
        <v>1</v>
      </c>
      <c r="K31" s="58"/>
      <c r="L31" s="60">
        <f t="shared" si="0"/>
        <v>0</v>
      </c>
      <c r="M31" s="61">
        <f t="shared" si="1"/>
        <v>0</v>
      </c>
      <c r="N31" s="66"/>
      <c r="O31" s="62"/>
      <c r="P31" s="69"/>
    </row>
    <row r="32" spans="1:16" ht="150" customHeight="1" x14ac:dyDescent="0.3">
      <c r="A32" s="99" t="s">
        <v>68</v>
      </c>
      <c r="B32" s="105" t="s">
        <v>124</v>
      </c>
      <c r="C32" s="126" t="s">
        <v>32</v>
      </c>
      <c r="D32" s="95">
        <v>1</v>
      </c>
      <c r="E32" s="58"/>
      <c r="F32" s="59">
        <f t="shared" si="2"/>
        <v>0</v>
      </c>
      <c r="G32" s="57">
        <v>1</v>
      </c>
      <c r="H32" s="58"/>
      <c r="I32" s="60">
        <f t="shared" si="3"/>
        <v>0</v>
      </c>
      <c r="J32" s="57">
        <v>1</v>
      </c>
      <c r="K32" s="58"/>
      <c r="L32" s="60">
        <f t="shared" si="0"/>
        <v>0</v>
      </c>
      <c r="M32" s="61">
        <f t="shared" si="1"/>
        <v>0</v>
      </c>
      <c r="N32" s="66"/>
      <c r="O32" s="62"/>
      <c r="P32" s="69"/>
    </row>
    <row r="33" spans="1:16" ht="150" customHeight="1" x14ac:dyDescent="0.3">
      <c r="A33" s="99" t="s">
        <v>50</v>
      </c>
      <c r="B33" s="105" t="s">
        <v>125</v>
      </c>
      <c r="C33" s="126" t="s">
        <v>32</v>
      </c>
      <c r="D33" s="95">
        <v>1</v>
      </c>
      <c r="E33" s="58"/>
      <c r="F33" s="59">
        <f t="shared" si="2"/>
        <v>0</v>
      </c>
      <c r="G33" s="57">
        <v>1</v>
      </c>
      <c r="H33" s="58"/>
      <c r="I33" s="60">
        <f t="shared" si="3"/>
        <v>0</v>
      </c>
      <c r="J33" s="57">
        <v>1</v>
      </c>
      <c r="K33" s="58"/>
      <c r="L33" s="60">
        <f t="shared" si="0"/>
        <v>0</v>
      </c>
      <c r="M33" s="61">
        <f t="shared" si="1"/>
        <v>0</v>
      </c>
      <c r="N33" s="66"/>
      <c r="O33" s="62"/>
      <c r="P33" s="69"/>
    </row>
    <row r="34" spans="1:16" ht="150" customHeight="1" x14ac:dyDescent="0.3">
      <c r="A34" s="99" t="s">
        <v>51</v>
      </c>
      <c r="B34" s="105" t="s">
        <v>107</v>
      </c>
      <c r="C34" s="117" t="s">
        <v>32</v>
      </c>
      <c r="D34" s="95">
        <v>8</v>
      </c>
      <c r="E34" s="58"/>
      <c r="F34" s="59">
        <f t="shared" si="2"/>
        <v>0</v>
      </c>
      <c r="G34" s="57">
        <v>8</v>
      </c>
      <c r="H34" s="58"/>
      <c r="I34" s="60">
        <f t="shared" si="3"/>
        <v>0</v>
      </c>
      <c r="J34" s="57">
        <v>8</v>
      </c>
      <c r="K34" s="58"/>
      <c r="L34" s="60">
        <f t="shared" si="0"/>
        <v>0</v>
      </c>
      <c r="M34" s="61">
        <f t="shared" si="1"/>
        <v>0</v>
      </c>
      <c r="N34" s="66"/>
      <c r="O34" s="62"/>
      <c r="P34" s="69"/>
    </row>
    <row r="35" spans="1:16" ht="150" customHeight="1" x14ac:dyDescent="0.3">
      <c r="A35" s="99" t="s">
        <v>69</v>
      </c>
      <c r="B35" s="105" t="s">
        <v>108</v>
      </c>
      <c r="C35" s="117" t="s">
        <v>32</v>
      </c>
      <c r="D35" s="95">
        <v>8</v>
      </c>
      <c r="E35" s="58"/>
      <c r="F35" s="59">
        <f t="shared" si="2"/>
        <v>0</v>
      </c>
      <c r="G35" s="57">
        <v>8</v>
      </c>
      <c r="H35" s="58"/>
      <c r="I35" s="60">
        <f t="shared" si="3"/>
        <v>0</v>
      </c>
      <c r="J35" s="57">
        <v>8</v>
      </c>
      <c r="K35" s="58"/>
      <c r="L35" s="60">
        <f t="shared" si="0"/>
        <v>0</v>
      </c>
      <c r="M35" s="61">
        <f t="shared" si="1"/>
        <v>0</v>
      </c>
      <c r="N35" s="66"/>
      <c r="O35" s="62"/>
      <c r="P35" s="69"/>
    </row>
    <row r="36" spans="1:16" ht="150" customHeight="1" x14ac:dyDescent="0.3">
      <c r="A36" s="99" t="s">
        <v>70</v>
      </c>
      <c r="B36" s="105" t="s">
        <v>109</v>
      </c>
      <c r="C36" s="117" t="s">
        <v>32</v>
      </c>
      <c r="D36" s="95">
        <v>8</v>
      </c>
      <c r="E36" s="58"/>
      <c r="F36" s="59">
        <f t="shared" si="2"/>
        <v>0</v>
      </c>
      <c r="G36" s="57">
        <v>8</v>
      </c>
      <c r="H36" s="58"/>
      <c r="I36" s="60">
        <f t="shared" si="3"/>
        <v>0</v>
      </c>
      <c r="J36" s="57">
        <v>8</v>
      </c>
      <c r="K36" s="58"/>
      <c r="L36" s="60">
        <f t="shared" si="0"/>
        <v>0</v>
      </c>
      <c r="M36" s="61">
        <f t="shared" si="1"/>
        <v>0</v>
      </c>
      <c r="N36" s="66"/>
      <c r="O36" s="62"/>
      <c r="P36" s="69"/>
    </row>
    <row r="37" spans="1:16" ht="150" customHeight="1" x14ac:dyDescent="0.3">
      <c r="A37" s="99" t="s">
        <v>71</v>
      </c>
      <c r="B37" s="105" t="s">
        <v>110</v>
      </c>
      <c r="C37" s="117" t="s">
        <v>32</v>
      </c>
      <c r="D37" s="95">
        <v>8</v>
      </c>
      <c r="E37" s="58"/>
      <c r="F37" s="59">
        <f t="shared" si="2"/>
        <v>0</v>
      </c>
      <c r="G37" s="57">
        <v>8</v>
      </c>
      <c r="H37" s="58"/>
      <c r="I37" s="60">
        <f t="shared" si="3"/>
        <v>0</v>
      </c>
      <c r="J37" s="57">
        <v>8</v>
      </c>
      <c r="K37" s="58"/>
      <c r="L37" s="60">
        <f t="shared" si="0"/>
        <v>0</v>
      </c>
      <c r="M37" s="61">
        <f t="shared" si="1"/>
        <v>0</v>
      </c>
      <c r="N37" s="66"/>
      <c r="O37" s="62"/>
      <c r="P37" s="69"/>
    </row>
    <row r="38" spans="1:16" ht="150" customHeight="1" x14ac:dyDescent="0.3">
      <c r="A38" s="99" t="s">
        <v>72</v>
      </c>
      <c r="B38" s="105" t="s">
        <v>111</v>
      </c>
      <c r="C38" s="117" t="s">
        <v>32</v>
      </c>
      <c r="D38" s="95">
        <v>8</v>
      </c>
      <c r="E38" s="58"/>
      <c r="F38" s="59">
        <f t="shared" si="2"/>
        <v>0</v>
      </c>
      <c r="G38" s="57">
        <v>8</v>
      </c>
      <c r="H38" s="58"/>
      <c r="I38" s="60">
        <f t="shared" si="3"/>
        <v>0</v>
      </c>
      <c r="J38" s="57">
        <v>8</v>
      </c>
      <c r="K38" s="58"/>
      <c r="L38" s="60">
        <f t="shared" si="0"/>
        <v>0</v>
      </c>
      <c r="M38" s="61">
        <f t="shared" si="1"/>
        <v>0</v>
      </c>
      <c r="N38" s="66"/>
      <c r="O38" s="62"/>
      <c r="P38" s="69"/>
    </row>
    <row r="39" spans="1:16" ht="199.95" customHeight="1" x14ac:dyDescent="0.3">
      <c r="A39" s="99" t="s">
        <v>73</v>
      </c>
      <c r="B39" s="112" t="s">
        <v>123</v>
      </c>
      <c r="C39" s="116" t="s">
        <v>32</v>
      </c>
      <c r="D39" s="124">
        <v>1</v>
      </c>
      <c r="E39" s="120"/>
      <c r="F39" s="59">
        <f>D39*E39</f>
        <v>0</v>
      </c>
      <c r="G39" s="70">
        <v>1</v>
      </c>
      <c r="H39" s="58"/>
      <c r="I39" s="60">
        <f>G39*H39</f>
        <v>0</v>
      </c>
      <c r="J39" s="70">
        <v>1</v>
      </c>
      <c r="K39" s="58"/>
      <c r="L39" s="60">
        <f t="shared" ref="L39" si="4">J39*K39</f>
        <v>0</v>
      </c>
      <c r="M39" s="61">
        <f t="shared" ref="M39" si="5">SUM(F39,I39,L39)</f>
        <v>0</v>
      </c>
      <c r="N39" s="66"/>
      <c r="O39" s="62"/>
      <c r="P39" s="69"/>
    </row>
    <row r="40" spans="1:16" ht="199.95" customHeight="1" x14ac:dyDescent="0.3">
      <c r="A40" s="99" t="s">
        <v>74</v>
      </c>
      <c r="B40" s="112" t="s">
        <v>122</v>
      </c>
      <c r="C40" s="116" t="s">
        <v>32</v>
      </c>
      <c r="D40" s="124">
        <v>1</v>
      </c>
      <c r="E40" s="120"/>
      <c r="F40" s="59">
        <f>D40*E40</f>
        <v>0</v>
      </c>
      <c r="G40" s="70">
        <v>1</v>
      </c>
      <c r="H40" s="58"/>
      <c r="I40" s="60">
        <f>G40*H40</f>
        <v>0</v>
      </c>
      <c r="J40" s="70">
        <v>1</v>
      </c>
      <c r="K40" s="58"/>
      <c r="L40" s="60">
        <f t="shared" ref="L40" si="6">J40*K40</f>
        <v>0</v>
      </c>
      <c r="M40" s="61">
        <f t="shared" ref="M40" si="7">SUM(F40,I40,L40)</f>
        <v>0</v>
      </c>
      <c r="N40" s="66"/>
      <c r="O40" s="62"/>
      <c r="P40" s="69"/>
    </row>
    <row r="41" spans="1:16" ht="199.95" customHeight="1" x14ac:dyDescent="0.3">
      <c r="A41" s="99" t="s">
        <v>114</v>
      </c>
      <c r="B41" s="112" t="s">
        <v>121</v>
      </c>
      <c r="C41" s="116" t="s">
        <v>32</v>
      </c>
      <c r="D41" s="124">
        <v>1</v>
      </c>
      <c r="E41" s="120"/>
      <c r="F41" s="59">
        <f>D41*E41</f>
        <v>0</v>
      </c>
      <c r="G41" s="70">
        <v>1</v>
      </c>
      <c r="H41" s="58"/>
      <c r="I41" s="60">
        <f>G41*H41</f>
        <v>0</v>
      </c>
      <c r="J41" s="70">
        <v>1</v>
      </c>
      <c r="K41" s="58"/>
      <c r="L41" s="60">
        <f t="shared" ref="L41" si="8">J41*K41</f>
        <v>0</v>
      </c>
      <c r="M41" s="61">
        <f t="shared" ref="M41" si="9">SUM(F41,I41,L41)</f>
        <v>0</v>
      </c>
      <c r="N41" s="66"/>
      <c r="O41" s="62"/>
      <c r="P41" s="69"/>
    </row>
    <row r="42" spans="1:16" ht="199.95" customHeight="1" x14ac:dyDescent="0.3">
      <c r="A42" s="99" t="s">
        <v>115</v>
      </c>
      <c r="B42" s="112" t="s">
        <v>119</v>
      </c>
      <c r="C42" s="116" t="s">
        <v>32</v>
      </c>
      <c r="D42" s="124">
        <v>1</v>
      </c>
      <c r="E42" s="120"/>
      <c r="F42" s="59">
        <f>D42*E42</f>
        <v>0</v>
      </c>
      <c r="G42" s="70">
        <v>1</v>
      </c>
      <c r="H42" s="58"/>
      <c r="I42" s="60">
        <f>G42*H42</f>
        <v>0</v>
      </c>
      <c r="J42" s="70">
        <v>1</v>
      </c>
      <c r="K42" s="58"/>
      <c r="L42" s="60">
        <f t="shared" ref="L42:L43" si="10">J42*K42</f>
        <v>0</v>
      </c>
      <c r="M42" s="61">
        <f t="shared" ref="M42:M43" si="11">SUM(F42,I42,L42)</f>
        <v>0</v>
      </c>
      <c r="N42" s="66"/>
      <c r="O42" s="62"/>
      <c r="P42" s="69"/>
    </row>
    <row r="43" spans="1:16" ht="199.95" customHeight="1" x14ac:dyDescent="0.3">
      <c r="A43" s="99" t="s">
        <v>116</v>
      </c>
      <c r="B43" s="112" t="s">
        <v>120</v>
      </c>
      <c r="C43" s="116" t="s">
        <v>32</v>
      </c>
      <c r="D43" s="124">
        <v>1</v>
      </c>
      <c r="E43" s="120"/>
      <c r="F43" s="59">
        <f>D43*E43</f>
        <v>0</v>
      </c>
      <c r="G43" s="70">
        <v>1</v>
      </c>
      <c r="H43" s="58"/>
      <c r="I43" s="60">
        <f>G43*H43</f>
        <v>0</v>
      </c>
      <c r="J43" s="70">
        <v>1</v>
      </c>
      <c r="K43" s="58"/>
      <c r="L43" s="60">
        <f t="shared" si="10"/>
        <v>0</v>
      </c>
      <c r="M43" s="61">
        <f t="shared" si="11"/>
        <v>0</v>
      </c>
      <c r="N43" s="66"/>
      <c r="O43" s="62"/>
      <c r="P43" s="69"/>
    </row>
    <row r="44" spans="1:16" ht="124.95" customHeight="1" x14ac:dyDescent="0.3">
      <c r="A44" s="99" t="s">
        <v>117</v>
      </c>
      <c r="B44" s="105" t="s">
        <v>98</v>
      </c>
      <c r="C44" s="116" t="s">
        <v>32</v>
      </c>
      <c r="D44" s="95">
        <v>10</v>
      </c>
      <c r="E44" s="58"/>
      <c r="F44" s="59">
        <f t="shared" si="2"/>
        <v>0</v>
      </c>
      <c r="G44" s="57">
        <v>4</v>
      </c>
      <c r="H44" s="58"/>
      <c r="I44" s="60">
        <f t="shared" si="3"/>
        <v>0</v>
      </c>
      <c r="J44" s="57">
        <v>4</v>
      </c>
      <c r="K44" s="58"/>
      <c r="L44" s="60">
        <f t="shared" si="0"/>
        <v>0</v>
      </c>
      <c r="M44" s="61">
        <f t="shared" si="1"/>
        <v>0</v>
      </c>
      <c r="N44" s="66"/>
      <c r="O44" s="62"/>
      <c r="P44" s="69"/>
    </row>
    <row r="45" spans="1:16" ht="124.95" customHeight="1" x14ac:dyDescent="0.3">
      <c r="A45" s="99" t="s">
        <v>118</v>
      </c>
      <c r="B45" s="105" t="s">
        <v>97</v>
      </c>
      <c r="C45" s="116" t="s">
        <v>32</v>
      </c>
      <c r="D45" s="95">
        <v>10</v>
      </c>
      <c r="E45" s="58"/>
      <c r="F45" s="59">
        <f t="shared" si="2"/>
        <v>0</v>
      </c>
      <c r="G45" s="57">
        <v>4</v>
      </c>
      <c r="H45" s="58"/>
      <c r="I45" s="60">
        <f t="shared" si="3"/>
        <v>0</v>
      </c>
      <c r="J45" s="57">
        <v>4</v>
      </c>
      <c r="K45" s="58"/>
      <c r="L45" s="60">
        <f t="shared" si="0"/>
        <v>0</v>
      </c>
      <c r="M45" s="61">
        <f t="shared" si="1"/>
        <v>0</v>
      </c>
      <c r="N45" s="66"/>
      <c r="O45" s="62"/>
      <c r="P45" s="69"/>
    </row>
    <row r="46" spans="1:16" ht="85.2" customHeight="1" x14ac:dyDescent="0.3">
      <c r="A46" s="101">
        <v>2</v>
      </c>
      <c r="B46" s="106" t="s">
        <v>99</v>
      </c>
      <c r="C46" s="118"/>
      <c r="D46" s="96"/>
      <c r="E46" s="71"/>
      <c r="F46" s="64">
        <f>SUBTOTAL(9, F47:F61)</f>
        <v>0</v>
      </c>
      <c r="G46" s="71"/>
      <c r="H46" s="64"/>
      <c r="I46" s="64">
        <f>SUBTOTAL(9, I47:I61)</f>
        <v>0</v>
      </c>
      <c r="J46" s="71"/>
      <c r="K46" s="64"/>
      <c r="L46" s="64">
        <f>SUBTOTAL(9, L47:L61)</f>
        <v>0</v>
      </c>
      <c r="M46" s="64">
        <f>SUBTOTAL(9, M47:M61)</f>
        <v>0</v>
      </c>
      <c r="N46" s="66"/>
      <c r="O46" s="62"/>
      <c r="P46" s="69"/>
    </row>
    <row r="47" spans="1:16" ht="64.95" customHeight="1" x14ac:dyDescent="0.3">
      <c r="A47" s="102" t="s">
        <v>33</v>
      </c>
      <c r="B47" s="107" t="s">
        <v>56</v>
      </c>
      <c r="C47" s="116" t="s">
        <v>34</v>
      </c>
      <c r="D47" s="94">
        <v>180</v>
      </c>
      <c r="E47" s="58"/>
      <c r="F47" s="59">
        <f t="shared" ref="F47:F61" si="12">D47*E47</f>
        <v>0</v>
      </c>
      <c r="G47" s="70">
        <v>180</v>
      </c>
      <c r="H47" s="58"/>
      <c r="I47" s="59">
        <f t="shared" ref="I47:I61" si="13">G47*H47</f>
        <v>0</v>
      </c>
      <c r="J47" s="70">
        <v>180</v>
      </c>
      <c r="K47" s="58"/>
      <c r="L47" s="59">
        <f t="shared" ref="L47:L61" si="14">J47*K47</f>
        <v>0</v>
      </c>
      <c r="M47" s="61">
        <f t="shared" si="1"/>
        <v>0</v>
      </c>
      <c r="N47" s="66"/>
      <c r="O47" s="62"/>
      <c r="P47" s="69"/>
    </row>
    <row r="48" spans="1:16" ht="64.95" customHeight="1" x14ac:dyDescent="0.3">
      <c r="A48" s="102" t="s">
        <v>12</v>
      </c>
      <c r="B48" s="107" t="s">
        <v>55</v>
      </c>
      <c r="C48" s="116" t="s">
        <v>34</v>
      </c>
      <c r="D48" s="94">
        <v>180</v>
      </c>
      <c r="E48" s="58"/>
      <c r="F48" s="59">
        <f t="shared" si="12"/>
        <v>0</v>
      </c>
      <c r="G48" s="70">
        <v>180</v>
      </c>
      <c r="H48" s="58"/>
      <c r="I48" s="59">
        <f t="shared" si="13"/>
        <v>0</v>
      </c>
      <c r="J48" s="70">
        <v>180</v>
      </c>
      <c r="K48" s="58"/>
      <c r="L48" s="59">
        <f t="shared" si="14"/>
        <v>0</v>
      </c>
      <c r="M48" s="61">
        <f t="shared" si="1"/>
        <v>0</v>
      </c>
      <c r="N48" s="66"/>
      <c r="O48" s="62"/>
      <c r="P48" s="69"/>
    </row>
    <row r="49" spans="1:16" ht="64.95" customHeight="1" x14ac:dyDescent="0.3">
      <c r="A49" s="102" t="s">
        <v>13</v>
      </c>
      <c r="B49" s="107" t="s">
        <v>54</v>
      </c>
      <c r="C49" s="116" t="s">
        <v>34</v>
      </c>
      <c r="D49" s="94">
        <v>100</v>
      </c>
      <c r="E49" s="58"/>
      <c r="F49" s="59">
        <f t="shared" si="12"/>
        <v>0</v>
      </c>
      <c r="G49" s="70">
        <v>100</v>
      </c>
      <c r="H49" s="58"/>
      <c r="I49" s="59">
        <f t="shared" si="13"/>
        <v>0</v>
      </c>
      <c r="J49" s="70">
        <v>100</v>
      </c>
      <c r="K49" s="58"/>
      <c r="L49" s="59">
        <f t="shared" si="14"/>
        <v>0</v>
      </c>
      <c r="M49" s="61">
        <f t="shared" si="1"/>
        <v>0</v>
      </c>
      <c r="N49" s="66"/>
      <c r="O49" s="62"/>
      <c r="P49" s="69"/>
    </row>
    <row r="50" spans="1:16" ht="64.95" customHeight="1" x14ac:dyDescent="0.3">
      <c r="A50" s="102" t="s">
        <v>38</v>
      </c>
      <c r="B50" s="107" t="s">
        <v>53</v>
      </c>
      <c r="C50" s="116" t="s">
        <v>34</v>
      </c>
      <c r="D50" s="94">
        <v>100</v>
      </c>
      <c r="E50" s="58"/>
      <c r="F50" s="59">
        <f t="shared" si="12"/>
        <v>0</v>
      </c>
      <c r="G50" s="70">
        <v>100</v>
      </c>
      <c r="H50" s="58"/>
      <c r="I50" s="59">
        <f t="shared" si="13"/>
        <v>0</v>
      </c>
      <c r="J50" s="70">
        <v>100</v>
      </c>
      <c r="K50" s="58"/>
      <c r="L50" s="59">
        <f t="shared" si="14"/>
        <v>0</v>
      </c>
      <c r="M50" s="61">
        <f t="shared" si="1"/>
        <v>0</v>
      </c>
      <c r="N50" s="66"/>
      <c r="O50" s="62"/>
      <c r="P50" s="69"/>
    </row>
    <row r="51" spans="1:16" ht="64.95" customHeight="1" x14ac:dyDescent="0.3">
      <c r="A51" s="102" t="s">
        <v>39</v>
      </c>
      <c r="B51" s="107" t="s">
        <v>52</v>
      </c>
      <c r="C51" s="116" t="s">
        <v>34</v>
      </c>
      <c r="D51" s="94">
        <v>60</v>
      </c>
      <c r="E51" s="58"/>
      <c r="F51" s="59">
        <f t="shared" si="12"/>
        <v>0</v>
      </c>
      <c r="G51" s="70">
        <v>60</v>
      </c>
      <c r="H51" s="58"/>
      <c r="I51" s="59">
        <f t="shared" si="13"/>
        <v>0</v>
      </c>
      <c r="J51" s="70">
        <v>60</v>
      </c>
      <c r="K51" s="58"/>
      <c r="L51" s="59">
        <f t="shared" si="14"/>
        <v>0</v>
      </c>
      <c r="M51" s="61">
        <f t="shared" si="1"/>
        <v>0</v>
      </c>
      <c r="N51" s="66"/>
      <c r="O51" s="62"/>
      <c r="P51" s="69"/>
    </row>
    <row r="52" spans="1:16" ht="64.95" customHeight="1" x14ac:dyDescent="0.3">
      <c r="A52" s="102" t="s">
        <v>75</v>
      </c>
      <c r="B52" s="107" t="s">
        <v>52</v>
      </c>
      <c r="C52" s="116" t="s">
        <v>34</v>
      </c>
      <c r="D52" s="94">
        <v>60</v>
      </c>
      <c r="E52" s="58"/>
      <c r="F52" s="59">
        <f t="shared" si="12"/>
        <v>0</v>
      </c>
      <c r="G52" s="70">
        <v>60</v>
      </c>
      <c r="H52" s="58"/>
      <c r="I52" s="59">
        <f t="shared" si="13"/>
        <v>0</v>
      </c>
      <c r="J52" s="70">
        <v>60</v>
      </c>
      <c r="K52" s="58"/>
      <c r="L52" s="59">
        <f t="shared" si="14"/>
        <v>0</v>
      </c>
      <c r="M52" s="61">
        <f t="shared" si="1"/>
        <v>0</v>
      </c>
      <c r="N52" s="66"/>
      <c r="O52" s="62"/>
      <c r="P52" s="69"/>
    </row>
    <row r="53" spans="1:16" ht="85.2" customHeight="1" x14ac:dyDescent="0.3">
      <c r="A53" s="102" t="s">
        <v>76</v>
      </c>
      <c r="B53" s="107" t="s">
        <v>57</v>
      </c>
      <c r="C53" s="119" t="s">
        <v>32</v>
      </c>
      <c r="D53" s="94">
        <v>18</v>
      </c>
      <c r="E53" s="58"/>
      <c r="F53" s="59">
        <f t="shared" si="12"/>
        <v>0</v>
      </c>
      <c r="G53" s="70">
        <v>18</v>
      </c>
      <c r="H53" s="58"/>
      <c r="I53" s="59">
        <f t="shared" si="13"/>
        <v>0</v>
      </c>
      <c r="J53" s="70">
        <v>18</v>
      </c>
      <c r="K53" s="58"/>
      <c r="L53" s="59">
        <f t="shared" si="14"/>
        <v>0</v>
      </c>
      <c r="M53" s="61">
        <f t="shared" si="1"/>
        <v>0</v>
      </c>
      <c r="N53" s="66"/>
      <c r="O53" s="62"/>
      <c r="P53" s="69"/>
    </row>
    <row r="54" spans="1:16" ht="70.2" customHeight="1" x14ac:dyDescent="0.3">
      <c r="A54" s="102" t="s">
        <v>77</v>
      </c>
      <c r="B54" s="108" t="s">
        <v>100</v>
      </c>
      <c r="C54" s="109" t="s">
        <v>34</v>
      </c>
      <c r="D54" s="94">
        <v>120</v>
      </c>
      <c r="E54" s="58"/>
      <c r="F54" s="59">
        <f t="shared" si="12"/>
        <v>0</v>
      </c>
      <c r="G54" s="70">
        <v>120</v>
      </c>
      <c r="H54" s="58"/>
      <c r="I54" s="59">
        <f t="shared" si="13"/>
        <v>0</v>
      </c>
      <c r="J54" s="70">
        <v>120</v>
      </c>
      <c r="K54" s="58"/>
      <c r="L54" s="59">
        <f t="shared" si="14"/>
        <v>0</v>
      </c>
      <c r="M54" s="61">
        <f t="shared" si="1"/>
        <v>0</v>
      </c>
      <c r="N54" s="66"/>
      <c r="O54" s="62"/>
      <c r="P54" s="69"/>
    </row>
    <row r="55" spans="1:16" ht="70.2" customHeight="1" x14ac:dyDescent="0.3">
      <c r="A55" s="102" t="s">
        <v>78</v>
      </c>
      <c r="B55" s="103" t="s">
        <v>102</v>
      </c>
      <c r="C55" s="97" t="s">
        <v>34</v>
      </c>
      <c r="D55" s="70">
        <v>120</v>
      </c>
      <c r="E55" s="58"/>
      <c r="F55" s="59">
        <f t="shared" si="12"/>
        <v>0</v>
      </c>
      <c r="G55" s="70">
        <v>120</v>
      </c>
      <c r="H55" s="58"/>
      <c r="I55" s="59">
        <f t="shared" si="13"/>
        <v>0</v>
      </c>
      <c r="J55" s="70">
        <v>120</v>
      </c>
      <c r="K55" s="58"/>
      <c r="L55" s="59">
        <f t="shared" si="14"/>
        <v>0</v>
      </c>
      <c r="M55" s="61">
        <f t="shared" si="1"/>
        <v>0</v>
      </c>
      <c r="N55" s="66"/>
      <c r="O55" s="62"/>
      <c r="P55" s="69"/>
    </row>
    <row r="56" spans="1:16" ht="70.2" customHeight="1" x14ac:dyDescent="0.3">
      <c r="A56" s="102" t="s">
        <v>79</v>
      </c>
      <c r="B56" s="51" t="s">
        <v>101</v>
      </c>
      <c r="C56" s="11" t="s">
        <v>34</v>
      </c>
      <c r="D56" s="70">
        <v>80</v>
      </c>
      <c r="E56" s="58"/>
      <c r="F56" s="59">
        <f t="shared" si="12"/>
        <v>0</v>
      </c>
      <c r="G56" s="70">
        <v>80</v>
      </c>
      <c r="H56" s="58"/>
      <c r="I56" s="59">
        <f t="shared" si="13"/>
        <v>0</v>
      </c>
      <c r="J56" s="70">
        <v>80</v>
      </c>
      <c r="K56" s="58"/>
      <c r="L56" s="59">
        <f t="shared" si="14"/>
        <v>0</v>
      </c>
      <c r="M56" s="61">
        <f t="shared" si="1"/>
        <v>0</v>
      </c>
      <c r="N56" s="66"/>
      <c r="O56" s="62"/>
      <c r="P56" s="69"/>
    </row>
    <row r="57" spans="1:16" ht="70.2" customHeight="1" x14ac:dyDescent="0.3">
      <c r="A57" s="102" t="s">
        <v>80</v>
      </c>
      <c r="B57" s="51" t="s">
        <v>103</v>
      </c>
      <c r="C57" s="11" t="s">
        <v>34</v>
      </c>
      <c r="D57" s="70">
        <v>80</v>
      </c>
      <c r="E57" s="58"/>
      <c r="F57" s="59">
        <f t="shared" si="12"/>
        <v>0</v>
      </c>
      <c r="G57" s="70">
        <v>80</v>
      </c>
      <c r="H57" s="58"/>
      <c r="I57" s="59">
        <f t="shared" si="13"/>
        <v>0</v>
      </c>
      <c r="J57" s="70">
        <v>80</v>
      </c>
      <c r="K57" s="58"/>
      <c r="L57" s="59">
        <f t="shared" si="14"/>
        <v>0</v>
      </c>
      <c r="M57" s="61">
        <f t="shared" si="1"/>
        <v>0</v>
      </c>
      <c r="N57" s="66"/>
      <c r="O57" s="62"/>
      <c r="P57" s="69"/>
    </row>
    <row r="58" spans="1:16" ht="70.2" customHeight="1" x14ac:dyDescent="0.3">
      <c r="A58" s="102" t="s">
        <v>82</v>
      </c>
      <c r="B58" s="51" t="s">
        <v>104</v>
      </c>
      <c r="C58" s="11" t="s">
        <v>34</v>
      </c>
      <c r="D58" s="70">
        <v>80</v>
      </c>
      <c r="E58" s="58"/>
      <c r="F58" s="59">
        <f>D58*E58</f>
        <v>0</v>
      </c>
      <c r="G58" s="70">
        <v>80</v>
      </c>
      <c r="H58" s="58"/>
      <c r="I58" s="59">
        <f>G58*H58</f>
        <v>0</v>
      </c>
      <c r="J58" s="70">
        <v>80</v>
      </c>
      <c r="K58" s="58"/>
      <c r="L58" s="59">
        <f>J58*K58</f>
        <v>0</v>
      </c>
      <c r="M58" s="61">
        <f>SUM(F58,I58,L58)</f>
        <v>0</v>
      </c>
      <c r="N58" s="66"/>
      <c r="O58" s="62"/>
      <c r="P58" s="69"/>
    </row>
    <row r="59" spans="1:16" ht="70.2" customHeight="1" x14ac:dyDescent="0.3">
      <c r="A59" s="102" t="s">
        <v>81</v>
      </c>
      <c r="B59" s="51" t="s">
        <v>105</v>
      </c>
      <c r="C59" s="11" t="s">
        <v>34</v>
      </c>
      <c r="D59" s="70">
        <v>80</v>
      </c>
      <c r="E59" s="58"/>
      <c r="F59" s="59">
        <f t="shared" si="12"/>
        <v>0</v>
      </c>
      <c r="G59" s="70">
        <v>80</v>
      </c>
      <c r="H59" s="58"/>
      <c r="I59" s="59">
        <f t="shared" si="13"/>
        <v>0</v>
      </c>
      <c r="J59" s="70">
        <v>80</v>
      </c>
      <c r="K59" s="58"/>
      <c r="L59" s="59">
        <f t="shared" si="14"/>
        <v>0</v>
      </c>
      <c r="M59" s="61">
        <f t="shared" si="1"/>
        <v>0</v>
      </c>
      <c r="N59" s="66"/>
      <c r="O59" s="62"/>
      <c r="P59" s="69"/>
    </row>
    <row r="60" spans="1:16" ht="85.2" customHeight="1" x14ac:dyDescent="0.3">
      <c r="A60" s="102" t="s">
        <v>83</v>
      </c>
      <c r="B60" s="51" t="s">
        <v>106</v>
      </c>
      <c r="C60" s="11" t="s">
        <v>32</v>
      </c>
      <c r="D60" s="70">
        <v>12</v>
      </c>
      <c r="E60" s="58"/>
      <c r="F60" s="59">
        <f t="shared" si="12"/>
        <v>0</v>
      </c>
      <c r="G60" s="70">
        <v>12</v>
      </c>
      <c r="H60" s="58"/>
      <c r="I60" s="59">
        <f t="shared" si="13"/>
        <v>0</v>
      </c>
      <c r="J60" s="70">
        <v>12</v>
      </c>
      <c r="K60" s="58"/>
      <c r="L60" s="59">
        <f t="shared" si="14"/>
        <v>0</v>
      </c>
      <c r="M60" s="61">
        <f t="shared" si="1"/>
        <v>0</v>
      </c>
      <c r="N60" s="66"/>
      <c r="O60" s="62"/>
      <c r="P60" s="69"/>
    </row>
    <row r="61" spans="1:16" ht="46.8" x14ac:dyDescent="0.3">
      <c r="A61" s="93" t="s">
        <v>84</v>
      </c>
      <c r="B61" s="92" t="s">
        <v>40</v>
      </c>
      <c r="C61" s="75" t="s">
        <v>32</v>
      </c>
      <c r="D61" s="75">
        <v>1</v>
      </c>
      <c r="E61" s="60">
        <f>+SUM(F47:F60)*40%</f>
        <v>0</v>
      </c>
      <c r="F61" s="60">
        <f t="shared" si="12"/>
        <v>0</v>
      </c>
      <c r="G61" s="75">
        <v>1</v>
      </c>
      <c r="H61" s="60">
        <f>+SUM(I47:I60)*40%</f>
        <v>0</v>
      </c>
      <c r="I61" s="60">
        <f t="shared" si="13"/>
        <v>0</v>
      </c>
      <c r="J61" s="75">
        <v>1</v>
      </c>
      <c r="K61" s="60">
        <f>+SUM(L47:L60)*40%</f>
        <v>0</v>
      </c>
      <c r="L61" s="60">
        <f t="shared" si="14"/>
        <v>0</v>
      </c>
      <c r="M61" s="61">
        <f t="shared" si="1"/>
        <v>0</v>
      </c>
      <c r="N61" s="66"/>
      <c r="O61" s="62"/>
      <c r="P61" s="69"/>
    </row>
    <row r="62" spans="1:16" ht="40.200000000000003" customHeight="1" x14ac:dyDescent="0.3">
      <c r="A62" s="83"/>
      <c r="B62" s="53" t="s">
        <v>19</v>
      </c>
      <c r="C62" s="55"/>
      <c r="D62" s="74"/>
      <c r="E62" s="75"/>
      <c r="F62" s="72">
        <f>+SUBTOTAL(9,F15:F61)</f>
        <v>0</v>
      </c>
      <c r="G62" s="76"/>
      <c r="H62" s="76"/>
      <c r="I62" s="72">
        <f>+SUBTOTAL(9,I15:I61)</f>
        <v>0</v>
      </c>
      <c r="J62" s="76"/>
      <c r="K62" s="76"/>
      <c r="L62" s="72">
        <f>+SUBTOTAL(9,L15:L61)</f>
        <v>0</v>
      </c>
      <c r="M62" s="77">
        <f>+SUBTOTAL(9,M15:M61)</f>
        <v>0</v>
      </c>
      <c r="N62" s="73"/>
      <c r="O62" s="62"/>
      <c r="P62" s="69"/>
    </row>
    <row r="63" spans="1:16" ht="40.200000000000003" customHeight="1" x14ac:dyDescent="0.3">
      <c r="A63" s="55"/>
      <c r="B63" s="54" t="s">
        <v>2</v>
      </c>
      <c r="C63" s="55"/>
      <c r="D63" s="74"/>
      <c r="E63" s="75"/>
      <c r="F63" s="78"/>
      <c r="G63" s="76"/>
      <c r="H63" s="76"/>
      <c r="I63" s="78"/>
      <c r="J63" s="76"/>
      <c r="K63" s="76"/>
      <c r="L63" s="78"/>
      <c r="M63" s="79">
        <f>M62*0.15</f>
        <v>0</v>
      </c>
      <c r="N63" s="73"/>
      <c r="O63" s="62"/>
      <c r="P63" s="69"/>
    </row>
    <row r="64" spans="1:16" ht="40.200000000000003" customHeight="1" x14ac:dyDescent="0.3">
      <c r="A64" s="55"/>
      <c r="B64" s="54" t="s">
        <v>20</v>
      </c>
      <c r="C64" s="55"/>
      <c r="D64" s="74"/>
      <c r="E64" s="75"/>
      <c r="F64" s="78"/>
      <c r="G64" s="76"/>
      <c r="H64" s="76"/>
      <c r="I64" s="78"/>
      <c r="J64" s="76"/>
      <c r="K64" s="76"/>
      <c r="L64" s="78"/>
      <c r="M64" s="79">
        <f>M62+M63</f>
        <v>0</v>
      </c>
      <c r="N64" s="73"/>
      <c r="O64" s="62"/>
      <c r="P64" s="69"/>
    </row>
    <row r="65" spans="1:15" ht="28.2" customHeight="1" x14ac:dyDescent="0.3">
      <c r="A65" s="37"/>
      <c r="B65" s="38"/>
      <c r="C65" s="39"/>
      <c r="D65" s="46"/>
      <c r="E65" s="40"/>
      <c r="F65" s="40"/>
      <c r="G65" s="40"/>
      <c r="H65" s="40"/>
      <c r="I65" s="40"/>
      <c r="J65" s="40"/>
      <c r="K65" s="40"/>
      <c r="L65" s="40"/>
      <c r="M65" s="40"/>
      <c r="N65" s="40"/>
      <c r="O65" s="40"/>
    </row>
    <row r="66" spans="1:15" ht="15" thickBot="1" x14ac:dyDescent="0.35">
      <c r="A66" s="37"/>
      <c r="B66" s="40"/>
      <c r="C66" s="39"/>
      <c r="D66" s="46"/>
      <c r="E66" s="40"/>
      <c r="F66" s="40"/>
      <c r="G66" s="40"/>
      <c r="H66" s="40"/>
      <c r="I66" s="40"/>
      <c r="J66" s="40"/>
      <c r="K66" s="40"/>
      <c r="L66" s="40"/>
      <c r="M66" s="40"/>
      <c r="N66" s="40"/>
      <c r="O66" s="40"/>
    </row>
    <row r="67" spans="1:15" ht="40.200000000000003" customHeight="1" thickTop="1" x14ac:dyDescent="0.3">
      <c r="A67" s="89"/>
      <c r="B67" s="133" t="s">
        <v>24</v>
      </c>
      <c r="C67" s="136"/>
      <c r="D67" s="137"/>
      <c r="E67" s="138"/>
      <c r="F67" s="136"/>
      <c r="G67" s="137"/>
      <c r="H67" s="138"/>
      <c r="I67" s="86"/>
      <c r="J67" s="40"/>
      <c r="K67" s="40"/>
      <c r="L67" s="40"/>
      <c r="M67" s="40"/>
      <c r="N67" s="40"/>
      <c r="O67" s="40"/>
    </row>
    <row r="68" spans="1:15" ht="40.200000000000003" customHeight="1" x14ac:dyDescent="0.3">
      <c r="A68" s="90"/>
      <c r="B68" s="134"/>
      <c r="C68" s="139" t="s">
        <v>21</v>
      </c>
      <c r="D68" s="140"/>
      <c r="E68" s="141"/>
      <c r="F68" s="142" t="s">
        <v>23</v>
      </c>
      <c r="G68" s="143"/>
      <c r="H68" s="144"/>
      <c r="I68" s="87"/>
      <c r="J68" s="40"/>
      <c r="K68" s="40"/>
      <c r="L68" s="40"/>
      <c r="M68" s="40"/>
      <c r="N68" s="40"/>
      <c r="O68" s="40"/>
    </row>
    <row r="69" spans="1:15" ht="40.200000000000003" customHeight="1" x14ac:dyDescent="0.3">
      <c r="A69" s="90"/>
      <c r="B69" s="134"/>
      <c r="C69" s="139"/>
      <c r="D69" s="140"/>
      <c r="E69" s="141"/>
      <c r="F69" s="139"/>
      <c r="G69" s="140"/>
      <c r="H69" s="141"/>
      <c r="I69" s="88"/>
      <c r="J69" s="40"/>
      <c r="K69" s="40"/>
      <c r="L69" s="40"/>
      <c r="M69" s="40"/>
      <c r="N69" s="40"/>
      <c r="O69" s="40"/>
    </row>
    <row r="70" spans="1:15" ht="40.200000000000003" customHeight="1" thickBot="1" x14ac:dyDescent="0.35">
      <c r="A70" s="91"/>
      <c r="B70" s="135"/>
      <c r="C70" s="145" t="s">
        <v>27</v>
      </c>
      <c r="D70" s="146"/>
      <c r="E70" s="147"/>
      <c r="F70" s="145" t="s">
        <v>22</v>
      </c>
      <c r="G70" s="146"/>
      <c r="H70" s="147"/>
      <c r="I70" s="88"/>
      <c r="J70" s="40"/>
      <c r="K70" s="40"/>
      <c r="L70" s="40"/>
      <c r="M70" s="40"/>
      <c r="N70" s="40"/>
      <c r="O70" s="40"/>
    </row>
    <row r="71" spans="1:15" ht="15" thickTop="1" x14ac:dyDescent="0.3">
      <c r="A71" s="37"/>
      <c r="B71" s="40"/>
      <c r="C71" s="39"/>
      <c r="D71" s="46"/>
      <c r="E71" s="40"/>
      <c r="F71" s="40"/>
      <c r="G71" s="40"/>
      <c r="H71" s="40"/>
      <c r="I71" s="40"/>
      <c r="J71" s="40"/>
      <c r="K71" s="40"/>
      <c r="L71" s="40"/>
      <c r="M71" s="40"/>
      <c r="N71" s="40"/>
      <c r="O71" s="40"/>
    </row>
    <row r="72" spans="1:15" x14ac:dyDescent="0.3">
      <c r="A72" s="37"/>
      <c r="B72" s="40"/>
      <c r="C72" s="39"/>
      <c r="D72" s="46"/>
      <c r="E72" s="40"/>
      <c r="F72" s="40"/>
      <c r="G72" s="40"/>
      <c r="H72" s="40"/>
      <c r="I72" s="40"/>
      <c r="J72" s="40"/>
      <c r="K72" s="40"/>
      <c r="L72" s="40"/>
      <c r="M72" s="40"/>
      <c r="N72" s="40"/>
      <c r="O72" s="40"/>
    </row>
  </sheetData>
  <sheetProtection formatCells="0" formatColumns="0" formatRows="0" insertRows="0" deleteRows="0"/>
  <protectedRanges>
    <protectedRange sqref="N15:O64" name="Range6"/>
    <protectedRange sqref="J15:K15 K16:K46" name="Range5"/>
    <protectedRange sqref="G15:H15 H16:H46" name="Range4"/>
    <protectedRange sqref="C61:E61 A61 A15:E17 B18:E18 A46:E60 K47:K58 J59:K61 H47:H58 G59:H61 B19:B45 G16:G58 D19:E45 J16:J58 A18:A45" name="Range3"/>
    <protectedRange sqref="B3:B5" name="Range1"/>
    <protectedRange sqref="I67:I69 F67:H67 F69:H69 F68:G68 C67:E69" name="Range7_1"/>
    <protectedRange sqref="B61" name="Range3_1"/>
  </protectedRanges>
  <mergeCells count="12">
    <mergeCell ref="J13:L13"/>
    <mergeCell ref="B67:B70"/>
    <mergeCell ref="C67:E67"/>
    <mergeCell ref="F67:H67"/>
    <mergeCell ref="C68:E68"/>
    <mergeCell ref="F68:H68"/>
    <mergeCell ref="C69:E69"/>
    <mergeCell ref="F69:H69"/>
    <mergeCell ref="C70:E70"/>
    <mergeCell ref="F70:H70"/>
    <mergeCell ref="D13:F13"/>
    <mergeCell ref="G13:I13"/>
  </mergeCells>
  <phoneticPr fontId="15" type="noConversion"/>
  <dataValidations count="1">
    <dataValidation type="decimal" operator="greaterThanOrEqual" allowBlank="1" showInputMessage="1" showErrorMessage="1" sqref="D15:E61 G15:H61 J15:K61" xr:uid="{3BA8D2F1-72CF-4F0B-B9B3-3050971B60C1}">
      <formula1>0</formula1>
    </dataValidation>
  </dataValidations>
  <pageMargins left="0.70866141732283472" right="0.70866141732283472" top="0.74803149606299213" bottom="0.74803149606299213" header="0.31496062992125984" footer="0.31496062992125984"/>
  <pageSetup paperSize="8" scale="40" fitToHeight="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PRICING SCHEDULE 01</vt:lpstr>
      <vt:lpstr>'PRICING SCHEDULE 01'!Print_Area</vt:lpstr>
      <vt:lpstr>'PRICING SCHEDULE 01'!Print_Titles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Willie Needham</dc:creator>
  <cp:lastModifiedBy>Lesley Chauke</cp:lastModifiedBy>
  <cp:lastPrinted>2021-09-23T12:50:04Z</cp:lastPrinted>
  <dcterms:created xsi:type="dcterms:W3CDTF">2017-06-15T23:28:53Z</dcterms:created>
  <dcterms:modified xsi:type="dcterms:W3CDTF">2025-08-19T09:39:03Z</dcterms:modified>
</cp:coreProperties>
</file>