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https://sitao365-my.sharepoint.com/personal/bongi_mochalatjie_sita_co_za/Documents/Desktop/bongi work/2025 Transaction/New folder (3)/PUBLICATION/"/>
    </mc:Choice>
  </mc:AlternateContent>
  <xr:revisionPtr revIDLastSave="0" documentId="8_{B6979224-47B4-43A6-BC9D-D901A2B36F46}" xr6:coauthVersionLast="47" xr6:coauthVersionMax="47" xr10:uidLastSave="{00000000-0000-0000-0000-000000000000}"/>
  <bookViews>
    <workbookView xWindow="-108" yWindow="-108" windowWidth="23256" windowHeight="13896" xr2:uid="{61680C3B-6151-4207-83A5-BB6D76245BEF}"/>
  </bookViews>
  <sheets>
    <sheet name="PRICING SCHEDULE- " sheetId="1" r:id="rId1"/>
  </sheets>
  <definedNames>
    <definedName name="_xlnm.Print_Area" localSheetId="0">'PRICING SCHEDULE- '!$A$1:$M$109</definedName>
    <definedName name="_xlnm.Print_Titles" localSheetId="0">'PRICING SCHEDULE- 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4" i="1" l="1"/>
  <c r="K94" i="1" s="1"/>
  <c r="J95" i="1"/>
  <c r="K95" i="1" s="1"/>
  <c r="J96" i="1"/>
  <c r="K96" i="1" s="1"/>
  <c r="J97" i="1"/>
  <c r="J98" i="1"/>
  <c r="J99" i="1"/>
  <c r="J100" i="1"/>
  <c r="K97" i="1"/>
  <c r="K98" i="1"/>
  <c r="K99" i="1"/>
  <c r="K100" i="1"/>
  <c r="J92" i="1"/>
  <c r="K92" i="1" s="1"/>
  <c r="J91" i="1"/>
  <c r="K91" i="1" s="1"/>
  <c r="J101" i="1"/>
  <c r="K101" i="1" s="1"/>
  <c r="J102" i="1"/>
  <c r="K102" i="1" s="1"/>
  <c r="J41" i="1"/>
  <c r="K41" i="1" s="1"/>
  <c r="J42" i="1"/>
  <c r="K42" i="1" s="1"/>
  <c r="J43" i="1"/>
  <c r="K43" i="1" s="1"/>
  <c r="J44" i="1"/>
  <c r="K44" i="1" s="1"/>
  <c r="J45" i="1"/>
  <c r="K45" i="1" s="1"/>
  <c r="J46" i="1"/>
  <c r="K46" i="1" s="1"/>
  <c r="J47" i="1"/>
  <c r="K47" i="1" s="1"/>
  <c r="J48" i="1"/>
  <c r="K48" i="1" s="1"/>
  <c r="J49" i="1"/>
  <c r="K49" i="1" s="1"/>
  <c r="J50" i="1"/>
  <c r="K50" i="1" s="1"/>
  <c r="J51" i="1"/>
  <c r="K51" i="1" s="1"/>
  <c r="J52" i="1"/>
  <c r="K52" i="1" s="1"/>
  <c r="J53" i="1"/>
  <c r="K53" i="1" s="1"/>
  <c r="J54" i="1"/>
  <c r="K54" i="1" s="1"/>
  <c r="J55" i="1"/>
  <c r="K55" i="1" s="1"/>
  <c r="J56" i="1"/>
  <c r="K56" i="1" s="1"/>
  <c r="J57" i="1"/>
  <c r="K57" i="1" s="1"/>
  <c r="J58" i="1"/>
  <c r="K58" i="1" s="1"/>
  <c r="J59" i="1"/>
  <c r="K59" i="1" s="1"/>
  <c r="J60" i="1"/>
  <c r="K60" i="1" s="1"/>
  <c r="J61" i="1"/>
  <c r="K61" i="1" s="1"/>
  <c r="J62" i="1"/>
  <c r="K62" i="1" s="1"/>
  <c r="J63" i="1"/>
  <c r="K63" i="1" s="1"/>
  <c r="J64" i="1"/>
  <c r="K64" i="1" s="1"/>
  <c r="J65" i="1"/>
  <c r="K65" i="1" s="1"/>
  <c r="J66" i="1"/>
  <c r="K66" i="1" s="1"/>
  <c r="J67" i="1"/>
  <c r="K67" i="1" s="1"/>
  <c r="J68" i="1"/>
  <c r="K68" i="1" s="1"/>
  <c r="J69" i="1"/>
  <c r="K69" i="1" s="1"/>
  <c r="J70" i="1"/>
  <c r="K70" i="1" s="1"/>
  <c r="J71" i="1"/>
  <c r="K71" i="1" s="1"/>
  <c r="J72" i="1"/>
  <c r="K72" i="1" s="1"/>
  <c r="J73" i="1"/>
  <c r="K73" i="1" s="1"/>
  <c r="J74" i="1"/>
  <c r="K74" i="1" s="1"/>
  <c r="J75" i="1"/>
  <c r="K75" i="1" s="1"/>
  <c r="J76" i="1"/>
  <c r="K76" i="1" s="1"/>
  <c r="J77" i="1"/>
  <c r="K77" i="1" s="1"/>
  <c r="J78" i="1"/>
  <c r="K78" i="1" s="1"/>
  <c r="J79" i="1"/>
  <c r="K79" i="1" s="1"/>
  <c r="J80" i="1"/>
  <c r="K80" i="1" s="1"/>
  <c r="J81" i="1"/>
  <c r="K81" i="1" s="1"/>
  <c r="J82" i="1"/>
  <c r="K82" i="1" s="1"/>
  <c r="J83" i="1"/>
  <c r="K83" i="1" s="1"/>
  <c r="J84" i="1"/>
  <c r="K84" i="1" s="1"/>
  <c r="J85" i="1"/>
  <c r="K85" i="1" s="1"/>
  <c r="J86" i="1"/>
  <c r="K86" i="1" s="1"/>
  <c r="J87" i="1"/>
  <c r="K87" i="1" s="1"/>
  <c r="J88" i="1"/>
  <c r="K88" i="1" s="1"/>
  <c r="J89" i="1"/>
  <c r="K89" i="1" s="1"/>
  <c r="J90" i="1"/>
  <c r="K90" i="1" s="1"/>
  <c r="J93" i="1"/>
  <c r="K93" i="1" s="1"/>
  <c r="J24" i="1"/>
  <c r="K24" i="1" s="1"/>
  <c r="J25" i="1"/>
  <c r="K25" i="1" s="1"/>
  <c r="J26" i="1"/>
  <c r="K26" i="1" s="1"/>
  <c r="J27" i="1"/>
  <c r="K27" i="1" s="1"/>
  <c r="J28" i="1"/>
  <c r="K28" i="1" s="1"/>
  <c r="J29" i="1"/>
  <c r="K29" i="1" s="1"/>
  <c r="J30" i="1"/>
  <c r="K30" i="1" s="1"/>
  <c r="J31" i="1"/>
  <c r="K31" i="1" s="1"/>
  <c r="J32" i="1"/>
  <c r="K32" i="1" s="1"/>
  <c r="J33" i="1"/>
  <c r="K33" i="1" s="1"/>
  <c r="J34" i="1"/>
  <c r="K34" i="1" s="1"/>
  <c r="J35" i="1"/>
  <c r="K35" i="1" s="1"/>
  <c r="J36" i="1"/>
  <c r="K36" i="1" s="1"/>
  <c r="J37" i="1"/>
  <c r="K37" i="1" s="1"/>
  <c r="J38" i="1"/>
  <c r="K38" i="1" s="1"/>
  <c r="J39" i="1"/>
  <c r="K39" i="1" s="1"/>
  <c r="J40" i="1"/>
  <c r="K40" i="1" s="1"/>
  <c r="J23" i="1"/>
  <c r="J105" i="1" l="1"/>
  <c r="K23" i="1"/>
  <c r="K105" i="1" s="1"/>
  <c r="J22" i="1" l="1"/>
  <c r="J106" i="1" l="1"/>
  <c r="J107" i="1" s="1"/>
</calcChain>
</file>

<file path=xl/sharedStrings.xml><?xml version="1.0" encoding="utf-8"?>
<sst xmlns="http://schemas.openxmlformats.org/spreadsheetml/2006/main" count="508" uniqueCount="211">
  <si>
    <t>SUPPLY CHAIN MANAGEMENT</t>
  </si>
  <si>
    <t>Pricing schedule</t>
  </si>
  <si>
    <t>RFB  No</t>
  </si>
  <si>
    <t>RFB Title</t>
  </si>
  <si>
    <t xml:space="preserve">Bidder Name </t>
  </si>
  <si>
    <t>1. INSTRUCTION FOR COMPLETING THE PRICING SCHEDULE</t>
  </si>
  <si>
    <r>
      <t xml:space="preserve">(a)  Bidder must complete/enter </t>
    </r>
    <r>
      <rPr>
        <b/>
        <sz val="12"/>
        <color theme="1"/>
        <rFont val="Calibri"/>
        <family val="2"/>
        <scheme val="minor"/>
      </rPr>
      <t xml:space="preserve">YELLOW </t>
    </r>
    <r>
      <rPr>
        <sz val="12"/>
        <color theme="1"/>
        <rFont val="Calibri"/>
        <family val="2"/>
        <scheme val="minor"/>
      </rPr>
      <t>cells only</t>
    </r>
  </si>
  <si>
    <t>(b)  Unit and Line prices must be VAT EXCLUSIVE and in South African Rand (ZAR) currency.</t>
  </si>
  <si>
    <t>(c) The price must include all cost to deliver the goods or render the service, including all applicable taxes, duty fees, logistics/delivery, storage, labour, overtime and subsistence and travel</t>
  </si>
  <si>
    <t xml:space="preserve">(d) No Maintenance or Services for Cooling Systems now quoted for and to be installed. </t>
  </si>
  <si>
    <t>(e) Bidders must complete and submit bid pricing in the provided Excel spreadsheet format, and any pricing schedule submitted in a different format will not be considered.</t>
  </si>
  <si>
    <t>TOTAL</t>
  </si>
  <si>
    <t>Item No</t>
  </si>
  <si>
    <t>Goods/Service description</t>
  </si>
  <si>
    <t>Unit of measure</t>
  </si>
  <si>
    <t xml:space="preserve">Qty </t>
  </si>
  <si>
    <t>Unit Cost</t>
  </si>
  <si>
    <t>Line Price Term 
(Excel VAT)</t>
  </si>
  <si>
    <t>BRAND / MODEL</t>
  </si>
  <si>
    <t>Price clarification comment</t>
  </si>
  <si>
    <t>Part Number</t>
  </si>
  <si>
    <t>Smart Account Mandatory</t>
  </si>
  <si>
    <t>Description</t>
  </si>
  <si>
    <t>Service Duration (Months)</t>
  </si>
  <si>
    <t>UNIT</t>
  </si>
  <si>
    <t>1.0</t>
  </si>
  <si>
    <t>C9300-24S-A</t>
  </si>
  <si>
    <t>-</t>
  </si>
  <si>
    <t>Catalyst 9300  24 GE SFP Ports, modular uplink Switch</t>
  </si>
  <si>
    <t>---</t>
  </si>
  <si>
    <t>Each</t>
  </si>
  <si>
    <t>1.0.1</t>
  </si>
  <si>
    <t>CON-L1NCD-C930024A</t>
  </si>
  <si>
    <t>CX LEVEL 1 8X7NCDCatalyst 9300  24 GE SFP Ports modular</t>
  </si>
  <si>
    <t>1.1</t>
  </si>
  <si>
    <t>C9300-DNA-A-24S</t>
  </si>
  <si>
    <t>Yes</t>
  </si>
  <si>
    <t>C9300 DNA Advantage, 24-port Fiber Term Licenses</t>
  </si>
  <si>
    <t>1.1.0.1</t>
  </si>
  <si>
    <t>CON-L1SWT-C93A24S</t>
  </si>
  <si>
    <t>CX LEVEL 1 SW SUB C9300 DNA Advantage</t>
  </si>
  <si>
    <t>1.1.1</t>
  </si>
  <si>
    <t>C9300-DNA-A-24S-5Y</t>
  </si>
  <si>
    <t>C9300 DNA Advantage, 24-Port Fiber, 5 Year Term License</t>
  </si>
  <si>
    <t>1.2</t>
  </si>
  <si>
    <t>TE-EMBEDDED-T</t>
  </si>
  <si>
    <t>Cisco ThousandEyes Enterprise Agent IBN Embedded</t>
  </si>
  <si>
    <t>1.2.1</t>
  </si>
  <si>
    <t>TE-EMBEDDED-T-5Y</t>
  </si>
  <si>
    <t>ThousandEyes - Enterprise Agents</t>
  </si>
  <si>
    <t>1.3</t>
  </si>
  <si>
    <t>D-DNAS-EXT-S-T</t>
  </si>
  <si>
    <t>Cisco DNA Spaces Extend Term License for Catalyst Switches</t>
  </si>
  <si>
    <t>1.3.1</t>
  </si>
  <si>
    <t>D-DNAS-EXT-S-5Y</t>
  </si>
  <si>
    <t>Cisco DNA Spaces Extend for Catalyst Switching - 5Year</t>
  </si>
  <si>
    <t>1.4</t>
  </si>
  <si>
    <t>C9300-NW-A-24</t>
  </si>
  <si>
    <t>C9300 Network Advantage, 24-port license</t>
  </si>
  <si>
    <t>1.5</t>
  </si>
  <si>
    <t>SC9300UK9-1715</t>
  </si>
  <si>
    <t>CAT9300/9400/9500/9600 UNIVERSAL</t>
  </si>
  <si>
    <t>1.6</t>
  </si>
  <si>
    <t>PWR-C1-715WAC-P</t>
  </si>
  <si>
    <t>715W AC 80+ platinum Config 1 Power Supply</t>
  </si>
  <si>
    <t>1.7</t>
  </si>
  <si>
    <t>C9300-SPS-NONE</t>
  </si>
  <si>
    <t>No Secondary Power Supply Selected</t>
  </si>
  <si>
    <t>1.8</t>
  </si>
  <si>
    <t>CAB-TA-IN</t>
  </si>
  <si>
    <t>India AC Type A Power Cable</t>
  </si>
  <si>
    <t>1.9</t>
  </si>
  <si>
    <t>C9300-NM-8X</t>
  </si>
  <si>
    <t>Catalyst 9300 8 x 10GE Network Module</t>
  </si>
  <si>
    <t>1.10</t>
  </si>
  <si>
    <t>STACK-T1-50CM</t>
  </si>
  <si>
    <t>50CM Type 1 Stacking Cable</t>
  </si>
  <si>
    <t>1.11</t>
  </si>
  <si>
    <t>CAB-SPWR-150CM</t>
  </si>
  <si>
    <t>Catalyst Stack Power Cable 150 CM - Upgrade</t>
  </si>
  <si>
    <t>1.12</t>
  </si>
  <si>
    <t>SSD-240G</t>
  </si>
  <si>
    <t>Cisco pluggable USB3.0 SSD storage</t>
  </si>
  <si>
    <t>1.13</t>
  </si>
  <si>
    <t>TE-C9K-SW</t>
  </si>
  <si>
    <t>TE agent for IOSXE on C9K</t>
  </si>
  <si>
    <t>1.14</t>
  </si>
  <si>
    <t>C9K-ACC-RBFT</t>
  </si>
  <si>
    <t>RUBBER FEET FOR TABLE TOP SETUP 9200 and 93xx</t>
  </si>
  <si>
    <t>1.15</t>
  </si>
  <si>
    <t>C9K-ACC-SCR-4</t>
  </si>
  <si>
    <t>12-24 and 10-32 SCREWS FOR RACK INSTALLATION, QTY 4</t>
  </si>
  <si>
    <t>1.16</t>
  </si>
  <si>
    <t>CAB-GUIDE-1RU</t>
  </si>
  <si>
    <t>1RU CABLE MANAGEMENT GUIDES 9200 and 9300</t>
  </si>
  <si>
    <t>1.17</t>
  </si>
  <si>
    <t>NETWORK-PNP-LIC</t>
  </si>
  <si>
    <t>Network Plug-n-Play Connect for zero-touch device deployment</t>
  </si>
  <si>
    <t>2.0</t>
  </si>
  <si>
    <t>2.0.1</t>
  </si>
  <si>
    <t>2.1</t>
  </si>
  <si>
    <t>2.1.0.1</t>
  </si>
  <si>
    <t>2.1.1</t>
  </si>
  <si>
    <t>2.2</t>
  </si>
  <si>
    <t>2.2.1</t>
  </si>
  <si>
    <t>2.3</t>
  </si>
  <si>
    <t>2.3.1</t>
  </si>
  <si>
    <t>2.4</t>
  </si>
  <si>
    <t>2.5</t>
  </si>
  <si>
    <t>2.6</t>
  </si>
  <si>
    <t>2.7</t>
  </si>
  <si>
    <t>2.8</t>
  </si>
  <si>
    <t>2.9</t>
  </si>
  <si>
    <t>2.10</t>
  </si>
  <si>
    <t>2.11</t>
  </si>
  <si>
    <t>2.12</t>
  </si>
  <si>
    <t>2.13</t>
  </si>
  <si>
    <t>2.14</t>
  </si>
  <si>
    <t>2.15</t>
  </si>
  <si>
    <t>2.16</t>
  </si>
  <si>
    <t>2.17</t>
  </si>
  <si>
    <t>3.0</t>
  </si>
  <si>
    <t>C9300-48P-A</t>
  </si>
  <si>
    <t>Catalyst 9300 48-port PoE+, Network Advantage</t>
  </si>
  <si>
    <t>3.0.1</t>
  </si>
  <si>
    <t>CON-L1NCD-C93004PA</t>
  </si>
  <si>
    <t>CX LEVEL 1 8X7NCDCatalyst 9300 48port PoE Network Adva</t>
  </si>
  <si>
    <t>3.1</t>
  </si>
  <si>
    <t>C9300-DNA-A-48</t>
  </si>
  <si>
    <t>C9300 DNA Advantage, 48-Port Term Licenses</t>
  </si>
  <si>
    <t>3.1.0.1</t>
  </si>
  <si>
    <t>CON-L1SWT-C93A48</t>
  </si>
  <si>
    <t>3.1.1</t>
  </si>
  <si>
    <t>C9300-DNA-A-48-5Y</t>
  </si>
  <si>
    <t>C9300 DNA Advantage, 48-Port, 5 Year Term License</t>
  </si>
  <si>
    <t>3.2</t>
  </si>
  <si>
    <t>3.2.1</t>
  </si>
  <si>
    <t>3.3</t>
  </si>
  <si>
    <t>3.3.1</t>
  </si>
  <si>
    <t>3.4</t>
  </si>
  <si>
    <t>C9300-NW-A-48</t>
  </si>
  <si>
    <t>C9300 Network Advantage, 48-port license</t>
  </si>
  <si>
    <t>3.5</t>
  </si>
  <si>
    <t>SC9300UK9-1712</t>
  </si>
  <si>
    <t>Cisco Catalyst 9300 XE 17.12 UNIVERSAL</t>
  </si>
  <si>
    <t>3.6</t>
  </si>
  <si>
    <t>3.7</t>
  </si>
  <si>
    <t>3.8</t>
  </si>
  <si>
    <t>3.9</t>
  </si>
  <si>
    <t>3.10</t>
  </si>
  <si>
    <t>3.11</t>
  </si>
  <si>
    <t>CAB-SPWR-30CM</t>
  </si>
  <si>
    <t>Catalyst Stack Power Cable 30 CM</t>
  </si>
  <si>
    <t>3.12</t>
  </si>
  <si>
    <t>3.13</t>
  </si>
  <si>
    <t>3.14</t>
  </si>
  <si>
    <t>3.15</t>
  </si>
  <si>
    <t>3.16</t>
  </si>
  <si>
    <t>3.17</t>
  </si>
  <si>
    <t>4.0</t>
  </si>
  <si>
    <t>SFP-10G-LR-S=</t>
  </si>
  <si>
    <t>10GBASE-LR SFP Module, Enterprise-Class</t>
  </si>
  <si>
    <t xml:space="preserve">Notes </t>
  </si>
  <si>
    <t>TOTAL BID PRICE  (EXCL VAT)</t>
  </si>
  <si>
    <t>VAT (@15%)</t>
  </si>
  <si>
    <t>TOTAL  BID PRICE (INCL VAT)</t>
  </si>
  <si>
    <t>I, the bidder, confirm that the price(s) and rate(s) quoted cover all the goods and/or works specified in the bidding documents; that the price(s) or rate(s) cover all my obligations and I accept that any mistakes regarding price(s), rate(s) or calculations will be at my own risk.
[Note: First convert to PDF, then add signature]</t>
  </si>
  <si>
    <t>Name</t>
  </si>
  <si>
    <t>Signature (above)</t>
  </si>
  <si>
    <r>
      <t xml:space="preserve">(F)  Prices that are dependent on </t>
    </r>
    <r>
      <rPr>
        <b/>
        <sz val="12"/>
        <color theme="1"/>
        <rFont val="Calibri"/>
        <family val="2"/>
        <scheme val="minor"/>
      </rPr>
      <t xml:space="preserve">Rate of Exchange (ROE) </t>
    </r>
    <r>
      <rPr>
        <sz val="12"/>
        <color theme="1"/>
        <rFont val="Calibri"/>
        <family val="2"/>
        <scheme val="minor"/>
      </rPr>
      <t>must use ROE indicated below, then enter in Column "Forex %" the percentage of the price that is ROE dependent (0% means the price is not ROE dependent)</t>
    </r>
  </si>
  <si>
    <t>Foreign currency</t>
  </si>
  <si>
    <t xml:space="preserve">South African Rand (ZAR) exchange rate </t>
  </si>
  <si>
    <t>1 US Dollar</t>
  </si>
  <si>
    <t>1 Euro</t>
  </si>
  <si>
    <t>1 Pound (UK)</t>
  </si>
  <si>
    <t>Forex %</t>
  </si>
  <si>
    <r>
      <t xml:space="preserve">Procurement of Cisco WAN Equipment </t>
    </r>
    <r>
      <rPr>
        <b/>
        <sz val="11"/>
        <color rgb="FFFF0000"/>
        <rFont val="Calibri"/>
        <family val="2"/>
        <scheme val="minor"/>
      </rPr>
      <t>for the South African Police Services (SAPS) - Gauteng Province</t>
    </r>
  </si>
  <si>
    <t>Forex Price portion</t>
  </si>
  <si>
    <t>Once-Off</t>
  </si>
  <si>
    <t>Capacity</t>
  </si>
  <si>
    <t>Date</t>
  </si>
  <si>
    <t>3.18</t>
  </si>
  <si>
    <t>5.0</t>
  </si>
  <si>
    <t>CW9176I-CFG</t>
  </si>
  <si>
    <t>Cisco Wireless 9176I(W7,3 radio,3 band 4x4,UWB),Global</t>
  </si>
  <si>
    <t>5.1</t>
  </si>
  <si>
    <t>5.2</t>
  </si>
  <si>
    <t>5.3</t>
  </si>
  <si>
    <t>5.4</t>
  </si>
  <si>
    <t>CON-L1NBD-CW9176IC</t>
  </si>
  <si>
    <t>ENH 8X5XNBD Cisco Wireless 9176I</t>
  </si>
  <si>
    <t>AIR-AP-BRACKET-2</t>
  </si>
  <si>
    <t>802.11 AP Universal Mounting Bracket</t>
  </si>
  <si>
    <t>AIR-AP-T-RAIL-F</t>
  </si>
  <si>
    <t>Flush Mount for APs &amp; Cellular Gateways-Recessed</t>
  </si>
  <si>
    <t>CW9176I-SINGLE</t>
  </si>
  <si>
    <t>SINGLE PACK OPTION</t>
  </si>
  <si>
    <t>6.0</t>
  </si>
  <si>
    <t>CISCO-NETWORK-SUB</t>
  </si>
  <si>
    <t>Cisco Networking Subscription</t>
  </si>
  <si>
    <t>Cisco Network Product Support</t>
  </si>
  <si>
    <t>Cisco Wireless License - Advantage</t>
  </si>
  <si>
    <t>SVS-L0SPT-CN</t>
  </si>
  <si>
    <t>LIC-CW-A</t>
  </si>
  <si>
    <t>6.1</t>
  </si>
  <si>
    <t>6.2</t>
  </si>
  <si>
    <t>6.3</t>
  </si>
  <si>
    <t>LIC-SPACES-ADV</t>
  </si>
  <si>
    <t>Cisco Spaces Advantage for Cisco Wireless Advantage License</t>
  </si>
  <si>
    <t xml:space="preserve">a) Maintenance and support not required
</t>
  </si>
  <si>
    <t>RFB 3202-2025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</si>
</sst>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&quot;* #,##0.00_-;\-&quot;R&quot;* #,##0.00_-;_-&quot;R&quot;* &quot;-&quot;??_-;_-@_-"/>
    <numFmt numFmtId="43" formatCode="_-* #,##0.00_-;\-* #,##0.00_-;_-* &quot;-&quot;??_-;_-@_-"/>
    <numFmt numFmtId="164" formatCode="_-[$R-1C09]* #,##0.00_-;\-[$R-1C09]* #,##0.00_-;_-[$R-1C09]* &quot;-&quot;??_-;_-@_-"/>
    <numFmt numFmtId="165" formatCode="#.0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sz val="24"/>
      <color rgb="FF002060"/>
      <name val="Calibri"/>
      <family val="2"/>
      <scheme val="minor"/>
    </font>
    <font>
      <sz val="18"/>
      <color rgb="FF002060"/>
      <name val="Calibri"/>
      <family val="2"/>
      <scheme val="minor"/>
    </font>
    <font>
      <sz val="12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color rgb="FF000066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9"/>
      <color indexed="8"/>
      <name val="Helvetica"/>
      <family val="2"/>
    </font>
    <font>
      <sz val="11"/>
      <name val="Calibri"/>
      <family val="2"/>
      <scheme val="minor"/>
    </font>
    <font>
      <sz val="9"/>
      <color indexed="8"/>
      <name val="Helvetica"/>
      <family val="2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 tint="4.9989318521683403E-2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</font>
    <font>
      <b/>
      <sz val="1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 Light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4"/>
      </patternFill>
    </fill>
  </fills>
  <borders count="34">
    <border>
      <left/>
      <right/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thin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/>
      </left>
      <right style="medium">
        <color indexed="64"/>
      </right>
      <top/>
      <bottom style="thin">
        <color theme="4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medium">
        <color indexed="64"/>
      </left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medium">
        <color theme="8"/>
      </left>
      <right style="thin">
        <color theme="8"/>
      </right>
      <top style="medium">
        <color theme="8"/>
      </top>
      <bottom/>
      <diagonal/>
    </border>
    <border>
      <left style="thin">
        <color theme="8"/>
      </left>
      <right/>
      <top style="medium">
        <color theme="8"/>
      </top>
      <bottom style="thin">
        <color theme="8"/>
      </bottom>
      <diagonal/>
    </border>
    <border>
      <left/>
      <right/>
      <top style="medium">
        <color theme="8"/>
      </top>
      <bottom style="thin">
        <color theme="8"/>
      </bottom>
      <diagonal/>
    </border>
    <border>
      <left/>
      <right style="medium">
        <color theme="8"/>
      </right>
      <top style="medium">
        <color theme="8"/>
      </top>
      <bottom style="thin">
        <color theme="8"/>
      </bottom>
      <diagonal/>
    </border>
    <border>
      <left style="medium">
        <color theme="8"/>
      </left>
      <right style="thin">
        <color theme="8"/>
      </right>
      <top/>
      <bottom/>
      <diagonal/>
    </border>
    <border>
      <left style="thin">
        <color theme="8"/>
      </left>
      <right/>
      <top style="thin">
        <color theme="8"/>
      </top>
      <bottom style="thin">
        <color theme="8"/>
      </bottom>
      <diagonal/>
    </border>
    <border>
      <left/>
      <right style="medium">
        <color theme="8"/>
      </right>
      <top style="thin">
        <color theme="8"/>
      </top>
      <bottom style="thin">
        <color theme="8"/>
      </bottom>
      <diagonal/>
    </border>
    <border>
      <left style="medium">
        <color theme="8"/>
      </left>
      <right style="thin">
        <color theme="8"/>
      </right>
      <top/>
      <bottom style="medium">
        <color theme="8"/>
      </bottom>
      <diagonal/>
    </border>
    <border>
      <left style="thin">
        <color theme="8"/>
      </left>
      <right/>
      <top style="thin">
        <color theme="8"/>
      </top>
      <bottom style="medium">
        <color theme="8"/>
      </bottom>
      <diagonal/>
    </border>
    <border>
      <left/>
      <right style="medium">
        <color theme="8"/>
      </right>
      <top style="thin">
        <color theme="8"/>
      </top>
      <bottom style="medium">
        <color theme="8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/>
      <top/>
      <bottom style="thin">
        <color theme="4"/>
      </bottom>
      <diagonal/>
    </border>
    <border>
      <left style="thin">
        <color theme="4" tint="0.59999389629810485"/>
      </left>
      <right style="thin">
        <color theme="8"/>
      </right>
      <top style="thin">
        <color theme="4" tint="0.59999389629810485"/>
      </top>
      <bottom style="thin">
        <color theme="4" tint="0.59999389629810485"/>
      </bottom>
      <diagonal/>
    </border>
    <border>
      <left/>
      <right style="thin">
        <color theme="8"/>
      </right>
      <top style="thin">
        <color theme="4"/>
      </top>
      <bottom style="thin">
        <color theme="4"/>
      </bottom>
      <diagonal/>
    </border>
    <border>
      <left/>
      <right style="thin">
        <color theme="8"/>
      </right>
      <top style="medium">
        <color theme="8"/>
      </top>
      <bottom style="thin">
        <color theme="8"/>
      </bottom>
      <diagonal/>
    </border>
    <border>
      <left/>
      <right style="thin">
        <color theme="8"/>
      </right>
      <top style="thin">
        <color theme="8"/>
      </top>
      <bottom style="thin">
        <color theme="8"/>
      </bottom>
      <diagonal/>
    </border>
    <border>
      <left/>
      <right style="medium">
        <color theme="8"/>
      </right>
      <top style="thin">
        <color theme="8"/>
      </top>
      <bottom/>
      <diagonal/>
    </border>
    <border>
      <left style="medium">
        <color theme="8"/>
      </left>
      <right/>
      <top style="thin">
        <color theme="8"/>
      </top>
      <bottom style="medium">
        <color theme="8"/>
      </bottom>
      <diagonal/>
    </border>
    <border>
      <left style="thin">
        <color theme="4"/>
      </left>
      <right/>
      <top style="thin">
        <color theme="4"/>
      </top>
      <bottom style="thin">
        <color theme="4" tint="0.59999389629810485"/>
      </bottom>
      <diagonal/>
    </border>
    <border>
      <left style="thin">
        <color theme="4"/>
      </left>
      <right/>
      <top/>
      <bottom/>
      <diagonal/>
    </border>
    <border>
      <left style="thin">
        <color theme="8"/>
      </left>
      <right style="thin">
        <color theme="4" tint="0.59999389629810485"/>
      </right>
      <top/>
      <bottom style="thin">
        <color theme="4" tint="0.59999389629810485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21" fillId="0" borderId="0" applyFont="0" applyFill="0" applyBorder="0" applyAlignment="0" applyProtection="0"/>
  </cellStyleXfs>
  <cellXfs count="126">
    <xf numFmtId="0" fontId="0" fillId="0" borderId="0" xfId="0"/>
    <xf numFmtId="0" fontId="3" fillId="2" borderId="0" xfId="0" applyFont="1" applyFill="1" applyAlignment="1">
      <alignment horizontal="center" vertical="top"/>
    </xf>
    <xf numFmtId="0" fontId="4" fillId="2" borderId="0" xfId="0" applyFont="1" applyFill="1" applyAlignment="1">
      <alignment horizontal="left" vertical="top"/>
    </xf>
    <xf numFmtId="0" fontId="4" fillId="2" borderId="0" xfId="0" applyFont="1" applyFill="1" applyAlignment="1">
      <alignment horizontal="center" vertical="top"/>
    </xf>
    <xf numFmtId="1" fontId="3" fillId="2" borderId="0" xfId="0" applyNumberFormat="1" applyFont="1" applyFill="1" applyAlignment="1">
      <alignment horizontal="center"/>
    </xf>
    <xf numFmtId="0" fontId="3" fillId="2" borderId="0" xfId="0" applyFont="1" applyFill="1"/>
    <xf numFmtId="0" fontId="3" fillId="2" borderId="0" xfId="0" applyFont="1" applyFill="1" applyAlignment="1">
      <alignment horizontal="center"/>
    </xf>
    <xf numFmtId="0" fontId="3" fillId="0" borderId="0" xfId="0" applyFont="1"/>
    <xf numFmtId="0" fontId="0" fillId="2" borderId="0" xfId="0" applyFill="1" applyAlignment="1">
      <alignment horizontal="center" vertical="top"/>
    </xf>
    <xf numFmtId="0" fontId="5" fillId="2" borderId="0" xfId="0" applyFont="1" applyFill="1" applyAlignment="1">
      <alignment horizontal="left" vertical="top" wrapText="1"/>
    </xf>
    <xf numFmtId="0" fontId="5" fillId="2" borderId="0" xfId="0" applyFont="1" applyFill="1" applyAlignment="1">
      <alignment horizontal="center" vertical="top"/>
    </xf>
    <xf numFmtId="1" fontId="0" fillId="2" borderId="0" xfId="0" applyNumberFormat="1" applyFill="1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7" fillId="0" borderId="0" xfId="0" applyFont="1" applyAlignment="1">
      <alignment horizontal="left" vertical="top" wrapText="1"/>
    </xf>
    <xf numFmtId="0" fontId="8" fillId="4" borderId="0" xfId="0" applyFont="1" applyFill="1" applyAlignment="1">
      <alignment horizontal="center" vertical="top" wrapText="1"/>
    </xf>
    <xf numFmtId="1" fontId="8" fillId="4" borderId="0" xfId="0" applyNumberFormat="1" applyFont="1" applyFill="1" applyAlignment="1">
      <alignment horizontal="center" vertical="top"/>
    </xf>
    <xf numFmtId="0" fontId="8" fillId="4" borderId="0" xfId="0" applyFont="1" applyFill="1" applyAlignment="1">
      <alignment vertical="top"/>
    </xf>
    <xf numFmtId="0" fontId="0" fillId="4" borderId="0" xfId="0" applyFill="1" applyAlignment="1">
      <alignment horizontal="center"/>
    </xf>
    <xf numFmtId="0" fontId="0" fillId="4" borderId="0" xfId="0" applyFill="1"/>
    <xf numFmtId="0" fontId="8" fillId="0" borderId="0" xfId="0" applyFont="1" applyAlignment="1">
      <alignment horizontal="left" vertical="top" wrapText="1"/>
    </xf>
    <xf numFmtId="1" fontId="8" fillId="4" borderId="0" xfId="0" applyNumberFormat="1" applyFont="1" applyFill="1" applyAlignment="1">
      <alignment horizontal="center" vertical="top" wrapText="1"/>
    </xf>
    <xf numFmtId="0" fontId="8" fillId="4" borderId="0" xfId="0" applyFont="1" applyFill="1" applyAlignment="1">
      <alignment vertical="top" wrapText="1"/>
    </xf>
    <xf numFmtId="1" fontId="8" fillId="4" borderId="0" xfId="0" applyNumberFormat="1" applyFont="1" applyFill="1" applyAlignment="1">
      <alignment horizontal="center"/>
    </xf>
    <xf numFmtId="0" fontId="8" fillId="4" borderId="0" xfId="0" applyFont="1" applyFill="1"/>
    <xf numFmtId="0" fontId="6" fillId="0" borderId="0" xfId="0" applyFont="1" applyAlignment="1">
      <alignment horizontal="left" vertical="top"/>
    </xf>
    <xf numFmtId="0" fontId="8" fillId="0" borderId="0" xfId="0" applyFont="1" applyAlignment="1">
      <alignment wrapText="1"/>
    </xf>
    <xf numFmtId="0" fontId="10" fillId="4" borderId="0" xfId="0" applyFont="1" applyFill="1" applyAlignment="1">
      <alignment horizontal="left" vertical="center"/>
    </xf>
    <xf numFmtId="0" fontId="11" fillId="4" borderId="0" xfId="0" applyFont="1" applyFill="1" applyAlignment="1">
      <alignment horizontal="left" vertical="center" wrapText="1"/>
    </xf>
    <xf numFmtId="0" fontId="11" fillId="4" borderId="0" xfId="0" applyFont="1" applyFill="1" applyAlignment="1">
      <alignment horizontal="center" vertical="center" wrapText="1"/>
    </xf>
    <xf numFmtId="0" fontId="11" fillId="4" borderId="0" xfId="0" applyFont="1" applyFill="1" applyAlignment="1">
      <alignment horizontal="left" vertical="top"/>
    </xf>
    <xf numFmtId="0" fontId="6" fillId="4" borderId="0" xfId="0" applyFont="1" applyFill="1"/>
    <xf numFmtId="0" fontId="6" fillId="4" borderId="0" xfId="0" applyFont="1" applyFill="1" applyAlignment="1">
      <alignment horizontal="center" vertical="top"/>
    </xf>
    <xf numFmtId="0" fontId="11" fillId="4" borderId="0" xfId="0" applyFont="1" applyFill="1" applyAlignment="1">
      <alignment horizontal="left" vertical="center"/>
    </xf>
    <xf numFmtId="0" fontId="11" fillId="4" borderId="0" xfId="0" applyFont="1" applyFill="1"/>
    <xf numFmtId="0" fontId="11" fillId="4" borderId="0" xfId="0" applyFont="1" applyFill="1" applyAlignment="1">
      <alignment horizontal="center"/>
    </xf>
    <xf numFmtId="0" fontId="13" fillId="4" borderId="0" xfId="0" applyFont="1" applyFill="1" applyAlignment="1">
      <alignment horizontal="left" vertical="center"/>
    </xf>
    <xf numFmtId="0" fontId="8" fillId="2" borderId="1" xfId="0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vertical="top" wrapText="1"/>
    </xf>
    <xf numFmtId="0" fontId="0" fillId="0" borderId="0" xfId="0" applyAlignment="1">
      <alignment horizontal="center"/>
    </xf>
    <xf numFmtId="0" fontId="8" fillId="2" borderId="4" xfId="0" applyFont="1" applyFill="1" applyBorder="1" applyAlignment="1">
      <alignment horizontal="center" vertical="top" wrapText="1"/>
    </xf>
    <xf numFmtId="1" fontId="8" fillId="2" borderId="1" xfId="0" applyNumberFormat="1" applyFont="1" applyFill="1" applyBorder="1" applyAlignment="1">
      <alignment horizontal="center" vertical="top" wrapText="1"/>
    </xf>
    <xf numFmtId="164" fontId="8" fillId="2" borderId="1" xfId="0" applyNumberFormat="1" applyFont="1" applyFill="1" applyBorder="1" applyAlignment="1">
      <alignment horizontal="center" vertical="top" wrapText="1"/>
    </xf>
    <xf numFmtId="0" fontId="0" fillId="0" borderId="0" xfId="0" applyAlignment="1">
      <alignment vertical="top"/>
    </xf>
    <xf numFmtId="0" fontId="14" fillId="6" borderId="5" xfId="0" applyFont="1" applyFill="1" applyBorder="1" applyAlignment="1">
      <alignment horizontal="left" vertical="center" wrapText="1"/>
    </xf>
    <xf numFmtId="0" fontId="14" fillId="6" borderId="5" xfId="0" applyFont="1" applyFill="1" applyBorder="1" applyAlignment="1">
      <alignment horizontal="center" vertical="center" wrapText="1"/>
    </xf>
    <xf numFmtId="165" fontId="14" fillId="0" borderId="5" xfId="0" applyNumberFormat="1" applyFont="1" applyBorder="1" applyAlignment="1">
      <alignment horizontal="left" vertical="center" wrapText="1"/>
    </xf>
    <xf numFmtId="0" fontId="14" fillId="0" borderId="5" xfId="0" applyFont="1" applyBorder="1" applyAlignment="1">
      <alignment horizontal="left" vertical="top" wrapText="1"/>
    </xf>
    <xf numFmtId="0" fontId="16" fillId="0" borderId="5" xfId="0" applyFont="1" applyBorder="1" applyAlignment="1">
      <alignment horizontal="left" vertical="top" wrapText="1"/>
    </xf>
    <xf numFmtId="0" fontId="16" fillId="0" borderId="5" xfId="0" applyFont="1" applyBorder="1" applyAlignment="1">
      <alignment horizontal="center" vertical="center" wrapText="1"/>
    </xf>
    <xf numFmtId="0" fontId="17" fillId="4" borderId="6" xfId="0" applyFont="1" applyFill="1" applyBorder="1" applyAlignment="1">
      <alignment horizontal="center"/>
    </xf>
    <xf numFmtId="0" fontId="18" fillId="0" borderId="1" xfId="2" applyNumberFormat="1" applyFont="1" applyFill="1" applyBorder="1" applyAlignment="1">
      <alignment horizontal="center" vertical="top" wrapText="1"/>
    </xf>
    <xf numFmtId="164" fontId="19" fillId="5" borderId="1" xfId="0" applyNumberFormat="1" applyFont="1" applyFill="1" applyBorder="1" applyAlignment="1">
      <alignment vertical="top" wrapText="1"/>
    </xf>
    <xf numFmtId="0" fontId="20" fillId="5" borderId="1" xfId="0" applyFont="1" applyFill="1" applyBorder="1" applyAlignment="1">
      <alignment horizontal="left" vertical="top" wrapText="1"/>
    </xf>
    <xf numFmtId="0" fontId="20" fillId="5" borderId="7" xfId="0" applyFont="1" applyFill="1" applyBorder="1" applyAlignment="1">
      <alignment horizontal="left" vertical="top" wrapText="1"/>
    </xf>
    <xf numFmtId="0" fontId="20" fillId="0" borderId="0" xfId="0" applyFont="1"/>
    <xf numFmtId="0" fontId="16" fillId="0" borderId="5" xfId="0" applyFont="1" applyBorder="1" applyAlignment="1">
      <alignment horizontal="left" vertical="center" wrapText="1" indent="1"/>
    </xf>
    <xf numFmtId="0" fontId="16" fillId="0" borderId="5" xfId="0" applyFont="1" applyBorder="1" applyAlignment="1">
      <alignment horizontal="left" vertical="center" wrapText="1"/>
    </xf>
    <xf numFmtId="0" fontId="17" fillId="0" borderId="6" xfId="0" applyFont="1" applyBorder="1" applyAlignment="1">
      <alignment horizontal="center"/>
    </xf>
    <xf numFmtId="0" fontId="17" fillId="5" borderId="1" xfId="0" applyFont="1" applyFill="1" applyBorder="1" applyAlignment="1">
      <alignment horizontal="left" vertical="top" wrapText="1"/>
    </xf>
    <xf numFmtId="0" fontId="17" fillId="5" borderId="7" xfId="0" applyFont="1" applyFill="1" applyBorder="1" applyAlignment="1">
      <alignment horizontal="left" vertical="top" wrapText="1"/>
    </xf>
    <xf numFmtId="0" fontId="18" fillId="0" borderId="0" xfId="0" applyFont="1"/>
    <xf numFmtId="2" fontId="17" fillId="4" borderId="8" xfId="3" applyNumberFormat="1" applyFont="1" applyFill="1" applyBorder="1" applyAlignment="1">
      <alignment horizontal="center"/>
    </xf>
    <xf numFmtId="2" fontId="17" fillId="4" borderId="9" xfId="3" applyNumberFormat="1" applyFont="1" applyFill="1" applyBorder="1" applyAlignment="1">
      <alignment horizontal="center"/>
    </xf>
    <xf numFmtId="164" fontId="18" fillId="5" borderId="1" xfId="0" applyNumberFormat="1" applyFont="1" applyFill="1" applyBorder="1" applyAlignment="1">
      <alignment vertical="top" wrapText="1"/>
    </xf>
    <xf numFmtId="164" fontId="18" fillId="4" borderId="1" xfId="0" applyNumberFormat="1" applyFont="1" applyFill="1" applyBorder="1" applyAlignment="1">
      <alignment horizontal="center" vertical="top" wrapText="1"/>
    </xf>
    <xf numFmtId="0" fontId="17" fillId="4" borderId="6" xfId="0" applyFont="1" applyFill="1" applyBorder="1" applyAlignment="1">
      <alignment horizontal="center" vertical="center"/>
    </xf>
    <xf numFmtId="0" fontId="18" fillId="0" borderId="10" xfId="0" quotePrefix="1" applyFont="1" applyBorder="1" applyAlignment="1">
      <alignment horizontal="left" vertical="top" wrapText="1"/>
    </xf>
    <xf numFmtId="0" fontId="22" fillId="0" borderId="6" xfId="0" applyFont="1" applyBorder="1" applyAlignment="1">
      <alignment vertical="top" wrapText="1"/>
    </xf>
    <xf numFmtId="0" fontId="22" fillId="0" borderId="0" xfId="0" applyFont="1" applyAlignment="1">
      <alignment vertical="top" wrapText="1"/>
    </xf>
    <xf numFmtId="0" fontId="18" fillId="0" borderId="11" xfId="0" applyFont="1" applyBorder="1" applyAlignment="1">
      <alignment horizontal="center" vertical="top" wrapText="1"/>
    </xf>
    <xf numFmtId="164" fontId="23" fillId="7" borderId="1" xfId="0" applyNumberFormat="1" applyFont="1" applyFill="1" applyBorder="1" applyAlignment="1">
      <alignment horizontal="center" vertical="top" wrapText="1"/>
    </xf>
    <xf numFmtId="0" fontId="15" fillId="5" borderId="1" xfId="0" applyFont="1" applyFill="1" applyBorder="1" applyAlignment="1">
      <alignment horizontal="center" vertical="center" wrapText="1"/>
    </xf>
    <xf numFmtId="0" fontId="0" fillId="4" borderId="0" xfId="0" applyFill="1" applyAlignment="1">
      <alignment horizontal="center" vertical="top"/>
    </xf>
    <xf numFmtId="0" fontId="0" fillId="4" borderId="0" xfId="0" applyFill="1" applyAlignment="1">
      <alignment horizontal="right" vertical="top"/>
    </xf>
    <xf numFmtId="1" fontId="0" fillId="4" borderId="0" xfId="0" applyNumberFormat="1" applyFill="1" applyAlignment="1">
      <alignment horizontal="center" vertical="top"/>
    </xf>
    <xf numFmtId="0" fontId="0" fillId="4" borderId="0" xfId="0" applyFill="1" applyAlignment="1">
      <alignment vertical="top"/>
    </xf>
    <xf numFmtId="0" fontId="2" fillId="4" borderId="17" xfId="0" applyFont="1" applyFill="1" applyBorder="1" applyAlignment="1">
      <alignment horizontal="center" vertical="top"/>
    </xf>
    <xf numFmtId="0" fontId="0" fillId="0" borderId="0" xfId="0" applyAlignment="1">
      <alignment horizontal="center" vertical="top"/>
    </xf>
    <xf numFmtId="1" fontId="0" fillId="0" borderId="0" xfId="0" applyNumberFormat="1" applyAlignment="1">
      <alignment horizontal="center" vertical="top"/>
    </xf>
    <xf numFmtId="0" fontId="11" fillId="4" borderId="0" xfId="0" applyFont="1" applyFill="1" applyAlignment="1">
      <alignment vertical="center"/>
    </xf>
    <xf numFmtId="0" fontId="6" fillId="4" borderId="0" xfId="0" applyFont="1" applyFill="1" applyAlignment="1">
      <alignment horizontal="left" vertical="center"/>
    </xf>
    <xf numFmtId="0" fontId="12" fillId="2" borderId="22" xfId="0" applyFont="1" applyFill="1" applyBorder="1" applyAlignment="1">
      <alignment vertical="center" wrapText="1"/>
    </xf>
    <xf numFmtId="0" fontId="8" fillId="0" borderId="0" xfId="0" applyFont="1"/>
    <xf numFmtId="0" fontId="11" fillId="3" borderId="1" xfId="0" applyFont="1" applyFill="1" applyBorder="1" applyAlignment="1">
      <alignment vertical="center" wrapText="1"/>
    </xf>
    <xf numFmtId="0" fontId="8" fillId="5" borderId="3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vertical="center" wrapText="1"/>
    </xf>
    <xf numFmtId="0" fontId="8" fillId="2" borderId="0" xfId="0" applyFont="1" applyFill="1" applyAlignment="1">
      <alignment horizontal="center" vertical="top" wrapText="1"/>
    </xf>
    <xf numFmtId="0" fontId="9" fillId="0" borderId="0" xfId="0" applyFont="1" applyAlignment="1">
      <alignment horizontal="left" vertical="top" wrapText="1"/>
    </xf>
    <xf numFmtId="0" fontId="6" fillId="3" borderId="25" xfId="0" applyFont="1" applyFill="1" applyBorder="1" applyAlignment="1">
      <alignment horizontal="center" vertical="top" wrapText="1"/>
    </xf>
    <xf numFmtId="164" fontId="8" fillId="2" borderId="3" xfId="0" applyNumberFormat="1" applyFont="1" applyFill="1" applyBorder="1" applyAlignment="1">
      <alignment horizontal="center" vertical="top" wrapText="1"/>
    </xf>
    <xf numFmtId="9" fontId="11" fillId="5" borderId="1" xfId="1" applyFont="1" applyFill="1" applyBorder="1" applyAlignment="1">
      <alignment horizontal="right" vertical="top" wrapText="1"/>
    </xf>
    <xf numFmtId="44" fontId="12" fillId="3" borderId="22" xfId="0" applyNumberFormat="1" applyFont="1" applyFill="1" applyBorder="1" applyAlignment="1">
      <alignment vertical="top" wrapText="1"/>
    </xf>
    <xf numFmtId="44" fontId="0" fillId="3" borderId="22" xfId="0" applyNumberFormat="1" applyFill="1" applyBorder="1" applyAlignment="1">
      <alignment vertical="top"/>
    </xf>
    <xf numFmtId="0" fontId="2" fillId="4" borderId="29" xfId="0" applyFont="1" applyFill="1" applyBorder="1" applyAlignment="1">
      <alignment vertical="top"/>
    </xf>
    <xf numFmtId="0" fontId="14" fillId="0" borderId="5" xfId="0" applyFont="1" applyBorder="1" applyAlignment="1">
      <alignment horizontal="left" wrapText="1"/>
    </xf>
    <xf numFmtId="0" fontId="12" fillId="2" borderId="3" xfId="0" applyFont="1" applyFill="1" applyBorder="1" applyAlignment="1">
      <alignment horizontal="center" vertical="center" wrapText="1"/>
    </xf>
    <xf numFmtId="44" fontId="13" fillId="4" borderId="23" xfId="0" applyNumberFormat="1" applyFont="1" applyFill="1" applyBorder="1" applyAlignment="1">
      <alignment horizontal="center" vertical="center" wrapText="1"/>
    </xf>
    <xf numFmtId="44" fontId="13" fillId="4" borderId="24" xfId="0" applyNumberFormat="1" applyFont="1" applyFill="1" applyBorder="1" applyAlignment="1">
      <alignment horizontal="center" vertical="center" wrapText="1"/>
    </xf>
    <xf numFmtId="44" fontId="13" fillId="4" borderId="1" xfId="0" applyNumberFormat="1" applyFont="1" applyFill="1" applyBorder="1" applyAlignment="1">
      <alignment horizontal="center" vertical="center" wrapText="1"/>
    </xf>
    <xf numFmtId="44" fontId="13" fillId="4" borderId="22" xfId="0" applyNumberFormat="1" applyFont="1" applyFill="1" applyBorder="1" applyAlignment="1">
      <alignment horizontal="center" vertical="center" wrapText="1"/>
    </xf>
    <xf numFmtId="0" fontId="12" fillId="7" borderId="1" xfId="0" applyFont="1" applyFill="1" applyBorder="1" applyAlignment="1">
      <alignment horizontal="center" vertical="top" wrapText="1"/>
    </xf>
    <xf numFmtId="0" fontId="8" fillId="2" borderId="22" xfId="0" applyFont="1" applyFill="1" applyBorder="1" applyAlignment="1">
      <alignment horizontal="center" vertical="top" wrapText="1"/>
    </xf>
    <xf numFmtId="0" fontId="8" fillId="2" borderId="26" xfId="0" applyFont="1" applyFill="1" applyBorder="1" applyAlignment="1">
      <alignment horizontal="center" vertical="top" wrapText="1"/>
    </xf>
    <xf numFmtId="0" fontId="11" fillId="4" borderId="12" xfId="0" applyFont="1" applyFill="1" applyBorder="1" applyAlignment="1">
      <alignment horizontal="left" vertical="top" wrapText="1"/>
    </xf>
    <xf numFmtId="0" fontId="11" fillId="4" borderId="16" xfId="0" applyFont="1" applyFill="1" applyBorder="1" applyAlignment="1">
      <alignment horizontal="left" vertical="top" wrapText="1"/>
    </xf>
    <xf numFmtId="0" fontId="11" fillId="4" borderId="19" xfId="0" applyFont="1" applyFill="1" applyBorder="1" applyAlignment="1">
      <alignment horizontal="left" vertical="top" wrapText="1"/>
    </xf>
    <xf numFmtId="0" fontId="2" fillId="5" borderId="14" xfId="0" applyFont="1" applyFill="1" applyBorder="1" applyAlignment="1">
      <alignment horizontal="left" vertical="center" wrapText="1"/>
    </xf>
    <xf numFmtId="0" fontId="2" fillId="5" borderId="27" xfId="0" applyFont="1" applyFill="1" applyBorder="1" applyAlignment="1">
      <alignment horizontal="left" vertical="center" wrapText="1"/>
    </xf>
    <xf numFmtId="0" fontId="2" fillId="5" borderId="13" xfId="0" applyFont="1" applyFill="1" applyBorder="1" applyAlignment="1">
      <alignment horizontal="left" vertical="center" wrapText="1"/>
    </xf>
    <xf numFmtId="0" fontId="2" fillId="5" borderId="15" xfId="0" applyFont="1" applyFill="1" applyBorder="1" applyAlignment="1">
      <alignment horizontal="left" vertical="center" wrapText="1"/>
    </xf>
    <xf numFmtId="0" fontId="2" fillId="4" borderId="17" xfId="0" applyFont="1" applyFill="1" applyBorder="1" applyAlignment="1">
      <alignment horizontal="left" vertical="top"/>
    </xf>
    <xf numFmtId="0" fontId="2" fillId="4" borderId="28" xfId="0" applyFont="1" applyFill="1" applyBorder="1" applyAlignment="1">
      <alignment horizontal="left" vertical="top"/>
    </xf>
    <xf numFmtId="0" fontId="2" fillId="4" borderId="17" xfId="0" applyFont="1" applyFill="1" applyBorder="1" applyAlignment="1">
      <alignment horizontal="center" vertical="top"/>
    </xf>
    <xf numFmtId="0" fontId="2" fillId="4" borderId="28" xfId="0" applyFont="1" applyFill="1" applyBorder="1" applyAlignment="1">
      <alignment horizontal="center" vertical="top"/>
    </xf>
    <xf numFmtId="14" fontId="2" fillId="5" borderId="17" xfId="0" applyNumberFormat="1" applyFont="1" applyFill="1" applyBorder="1" applyAlignment="1">
      <alignment horizontal="left" vertical="center"/>
    </xf>
    <xf numFmtId="14" fontId="2" fillId="5" borderId="18" xfId="0" applyNumberFormat="1" applyFont="1" applyFill="1" applyBorder="1" applyAlignment="1">
      <alignment horizontal="left" vertical="center"/>
    </xf>
    <xf numFmtId="0" fontId="2" fillId="5" borderId="20" xfId="0" applyFont="1" applyFill="1" applyBorder="1" applyAlignment="1">
      <alignment horizontal="left"/>
    </xf>
    <xf numFmtId="0" fontId="2" fillId="5" borderId="21" xfId="0" applyFont="1" applyFill="1" applyBorder="1" applyAlignment="1">
      <alignment horizontal="left"/>
    </xf>
    <xf numFmtId="0" fontId="2" fillId="4" borderId="30" xfId="0" applyFont="1" applyFill="1" applyBorder="1" applyAlignment="1">
      <alignment horizontal="left" vertical="top"/>
    </xf>
    <xf numFmtId="0" fontId="2" fillId="4" borderId="21" xfId="0" applyFont="1" applyFill="1" applyBorder="1" applyAlignment="1">
      <alignment horizontal="left" vertical="top"/>
    </xf>
    <xf numFmtId="0" fontId="6" fillId="3" borderId="31" xfId="0" applyFont="1" applyFill="1" applyBorder="1" applyAlignment="1">
      <alignment horizontal="center" vertical="top"/>
    </xf>
    <xf numFmtId="0" fontId="6" fillId="3" borderId="32" xfId="0" applyFont="1" applyFill="1" applyBorder="1" applyAlignment="1">
      <alignment horizontal="center" vertical="top"/>
    </xf>
    <xf numFmtId="0" fontId="9" fillId="5" borderId="33" xfId="0" applyFont="1" applyFill="1" applyBorder="1" applyAlignment="1">
      <alignment horizontal="left" vertical="top" wrapText="1"/>
    </xf>
    <xf numFmtId="0" fontId="26" fillId="0" borderId="6" xfId="0" applyFont="1" applyBorder="1"/>
    <xf numFmtId="0" fontId="0" fillId="0" borderId="6" xfId="0" applyBorder="1" applyAlignment="1">
      <alignment wrapText="1"/>
    </xf>
  </cellXfs>
  <cellStyles count="4">
    <cellStyle name="Comma 4" xfId="2" xr:uid="{5D9F2996-9450-47AE-B72F-5317E9265074}"/>
    <cellStyle name="Normal" xfId="0" builtinId="0"/>
    <cellStyle name="Percent" xfId="1" builtinId="5"/>
    <cellStyle name="Percent 2" xfId="3" xr:uid="{B6411E64-4342-4DD7-91B4-C7727472DFD9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222573</xdr:colOff>
      <xdr:row>0</xdr:row>
      <xdr:rowOff>71016</xdr:rowOff>
    </xdr:from>
    <xdr:to>
      <xdr:col>1</xdr:col>
      <xdr:colOff>58108</xdr:colOff>
      <xdr:row>1</xdr:row>
      <xdr:rowOff>282562</xdr:rowOff>
    </xdr:to>
    <xdr:pic>
      <xdr:nvPicPr>
        <xdr:cNvPr id="2" name="Picture 1" descr="SITA Logo">
          <a:extLst>
            <a:ext uri="{FF2B5EF4-FFF2-40B4-BE49-F238E27FC236}">
              <a16:creationId xmlns:a16="http://schemas.microsoft.com/office/drawing/2014/main" id="{100EAB7D-C274-4D81-8ED3-D502F49C68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0668" y="69111"/>
          <a:ext cx="471805" cy="61731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F0A66B-47B1-4027-917B-FC4096E204D2}">
  <sheetPr>
    <pageSetUpPr fitToPage="1"/>
  </sheetPr>
  <dimension ref="A1:R117"/>
  <sheetViews>
    <sheetView showGridLines="0" tabSelected="1" zoomScale="90" zoomScaleNormal="90" workbookViewId="0">
      <selection activeCell="E22" sqref="E22"/>
    </sheetView>
  </sheetViews>
  <sheetFormatPr defaultColWidth="9.109375" defaultRowHeight="14.4" x14ac:dyDescent="0.3"/>
  <cols>
    <col min="1" max="1" width="9.33203125" style="78" customWidth="1"/>
    <col min="2" max="2" width="69.77734375" style="43" customWidth="1"/>
    <col min="3" max="3" width="29.6640625" style="43" customWidth="1"/>
    <col min="4" max="4" width="33" style="43" customWidth="1"/>
    <col min="5" max="5" width="24.33203125" style="43" customWidth="1"/>
    <col min="6" max="7" width="18.33203125" style="78" customWidth="1"/>
    <col min="8" max="8" width="7.44140625" style="79" customWidth="1"/>
    <col min="9" max="9" width="15.44140625" style="43" customWidth="1"/>
    <col min="10" max="11" width="18.109375" style="78" customWidth="1"/>
    <col min="12" max="12" width="32.6640625" style="43" customWidth="1"/>
    <col min="13" max="13" width="36.6640625" style="43" customWidth="1"/>
    <col min="14" max="16384" width="9.109375" style="43"/>
  </cols>
  <sheetData>
    <row r="1" spans="1:18" s="7" customFormat="1" ht="31.2" x14ac:dyDescent="0.6">
      <c r="A1" s="1"/>
      <c r="B1" s="2" t="s">
        <v>0</v>
      </c>
      <c r="C1" s="2"/>
      <c r="D1" s="2"/>
      <c r="E1" s="2"/>
      <c r="F1" s="3"/>
      <c r="G1" s="3"/>
      <c r="H1" s="4"/>
      <c r="I1" s="5"/>
      <c r="J1" s="6"/>
      <c r="K1" s="6"/>
      <c r="L1" s="5"/>
      <c r="M1" s="5"/>
    </row>
    <row r="2" spans="1:18" customFormat="1" ht="28.95" customHeight="1" x14ac:dyDescent="0.3">
      <c r="A2" s="8"/>
      <c r="B2" s="9" t="s">
        <v>1</v>
      </c>
      <c r="C2" s="9"/>
      <c r="D2" s="9"/>
      <c r="E2" s="9"/>
      <c r="F2" s="10"/>
      <c r="G2" s="10"/>
      <c r="H2" s="11"/>
      <c r="I2" s="12"/>
      <c r="J2" s="13"/>
      <c r="K2" s="13"/>
      <c r="L2" s="12"/>
      <c r="M2" s="12"/>
    </row>
    <row r="3" spans="1:18" customFormat="1" ht="21" x14ac:dyDescent="0.3">
      <c r="A3" s="121" t="s">
        <v>2</v>
      </c>
      <c r="B3" s="124" t="s">
        <v>210</v>
      </c>
      <c r="C3" s="14"/>
      <c r="D3" s="14"/>
      <c r="E3" s="14"/>
      <c r="F3" s="15"/>
      <c r="G3" s="15"/>
      <c r="H3" s="16"/>
      <c r="I3" s="17"/>
      <c r="J3" s="18"/>
      <c r="K3" s="18"/>
      <c r="L3" s="19"/>
      <c r="M3" s="19"/>
      <c r="N3" s="19"/>
      <c r="O3" s="19"/>
      <c r="P3" s="19"/>
      <c r="Q3" s="19"/>
      <c r="R3" s="19"/>
    </row>
    <row r="4" spans="1:18" customFormat="1" ht="38.549999999999997" customHeight="1" x14ac:dyDescent="0.3">
      <c r="A4" s="122" t="s">
        <v>3</v>
      </c>
      <c r="B4" s="125" t="s">
        <v>176</v>
      </c>
      <c r="C4" s="20"/>
      <c r="D4" s="20"/>
      <c r="E4" s="20"/>
      <c r="F4" s="15"/>
      <c r="G4" s="15"/>
      <c r="H4" s="21"/>
      <c r="I4" s="22"/>
      <c r="J4" s="18"/>
      <c r="K4" s="18"/>
      <c r="L4" s="19"/>
      <c r="M4" s="19"/>
      <c r="N4" s="19"/>
      <c r="O4" s="19"/>
      <c r="P4" s="19"/>
      <c r="Q4" s="19"/>
      <c r="R4" s="19"/>
    </row>
    <row r="5" spans="1:18" customFormat="1" ht="31.2" x14ac:dyDescent="0.3">
      <c r="A5" s="89" t="s">
        <v>4</v>
      </c>
      <c r="B5" s="123"/>
      <c r="C5" s="88"/>
      <c r="D5" s="88"/>
      <c r="E5" s="88"/>
      <c r="F5" s="15"/>
      <c r="G5" s="15"/>
      <c r="H5" s="23"/>
      <c r="I5" s="24"/>
      <c r="J5" s="18"/>
      <c r="K5" s="18"/>
      <c r="L5" s="19"/>
      <c r="M5" s="19"/>
      <c r="N5" s="19"/>
      <c r="O5" s="19"/>
      <c r="P5" s="19"/>
      <c r="Q5" s="19"/>
      <c r="R5" s="19"/>
    </row>
    <row r="6" spans="1:18" customFormat="1" ht="15.6" x14ac:dyDescent="0.3">
      <c r="A6" s="25"/>
      <c r="B6" s="26"/>
      <c r="C6" s="26"/>
      <c r="D6" s="26"/>
      <c r="E6" s="26"/>
      <c r="F6" s="15"/>
      <c r="G6" s="15"/>
      <c r="H6" s="23"/>
      <c r="I6" s="24"/>
      <c r="J6" s="18"/>
      <c r="K6" s="18"/>
      <c r="L6" s="19"/>
      <c r="M6" s="19"/>
      <c r="N6" s="19"/>
      <c r="O6" s="19"/>
      <c r="P6" s="19"/>
      <c r="Q6" s="19"/>
      <c r="R6" s="19"/>
    </row>
    <row r="7" spans="1:18" s="19" customFormat="1" ht="15.6" x14ac:dyDescent="0.3">
      <c r="A7" s="27" t="s">
        <v>5</v>
      </c>
      <c r="B7" s="28"/>
      <c r="C7" s="28"/>
      <c r="D7" s="28"/>
      <c r="E7" s="28"/>
      <c r="F7" s="29"/>
      <c r="G7" s="29"/>
      <c r="H7" s="23"/>
      <c r="I7" s="24"/>
      <c r="J7" s="18"/>
      <c r="K7" s="18"/>
    </row>
    <row r="8" spans="1:18" s="19" customFormat="1" ht="15.6" x14ac:dyDescent="0.3">
      <c r="A8" s="30" t="s">
        <v>6</v>
      </c>
      <c r="B8" s="31"/>
      <c r="C8" s="31"/>
      <c r="D8" s="31"/>
      <c r="E8" s="31"/>
      <c r="F8" s="32"/>
      <c r="G8" s="32"/>
      <c r="H8" s="23"/>
      <c r="I8" s="24"/>
      <c r="J8" s="18"/>
      <c r="K8" s="18"/>
    </row>
    <row r="9" spans="1:18" s="19" customFormat="1" ht="15.6" x14ac:dyDescent="0.3">
      <c r="A9" s="33" t="s">
        <v>7</v>
      </c>
      <c r="B9" s="34"/>
      <c r="C9" s="34"/>
      <c r="D9" s="34"/>
      <c r="E9" s="34"/>
      <c r="F9" s="35"/>
      <c r="G9" s="35"/>
      <c r="H9" s="23"/>
      <c r="I9" s="24"/>
      <c r="J9" s="18"/>
      <c r="K9" s="18"/>
    </row>
    <row r="10" spans="1:18" s="19" customFormat="1" ht="15.6" x14ac:dyDescent="0.3">
      <c r="A10" s="33" t="s">
        <v>8</v>
      </c>
      <c r="B10" s="34"/>
      <c r="C10" s="34"/>
      <c r="D10" s="34"/>
      <c r="E10" s="34"/>
      <c r="F10" s="35"/>
      <c r="G10" s="35"/>
      <c r="H10" s="23"/>
      <c r="I10" s="24"/>
      <c r="J10" s="18"/>
      <c r="K10" s="18"/>
    </row>
    <row r="11" spans="1:18" s="19" customFormat="1" ht="15.6" x14ac:dyDescent="0.3">
      <c r="A11" s="81" t="s">
        <v>9</v>
      </c>
      <c r="B11" s="31"/>
      <c r="C11" s="31"/>
      <c r="D11" s="31"/>
      <c r="E11" s="31"/>
      <c r="F11" s="18"/>
      <c r="G11" s="18"/>
      <c r="H11" s="18"/>
      <c r="J11" s="18"/>
      <c r="K11" s="18"/>
    </row>
    <row r="12" spans="1:18" s="19" customFormat="1" ht="15.6" x14ac:dyDescent="0.3">
      <c r="A12" s="81" t="s">
        <v>10</v>
      </c>
      <c r="B12" s="31"/>
      <c r="C12" s="31"/>
      <c r="D12" s="31"/>
      <c r="E12" s="31"/>
      <c r="F12" s="18"/>
      <c r="G12" s="18"/>
      <c r="H12" s="18"/>
      <c r="J12" s="18"/>
      <c r="K12" s="18"/>
    </row>
    <row r="13" spans="1:18" s="19" customFormat="1" ht="15.6" x14ac:dyDescent="0.3">
      <c r="A13" s="80" t="s">
        <v>169</v>
      </c>
      <c r="B13" s="34"/>
      <c r="C13" s="34"/>
      <c r="D13" s="34"/>
      <c r="E13" s="24"/>
    </row>
    <row r="14" spans="1:18" s="19" customFormat="1" ht="15.6" x14ac:dyDescent="0.3">
      <c r="A14" s="80"/>
      <c r="B14" s="34"/>
      <c r="C14" s="34"/>
      <c r="D14" s="34"/>
      <c r="E14" s="24"/>
    </row>
    <row r="15" spans="1:18" s="19" customFormat="1" ht="15.6" x14ac:dyDescent="0.3">
      <c r="A15" s="36"/>
      <c r="B15" s="82" t="s">
        <v>170</v>
      </c>
      <c r="C15" s="96" t="s">
        <v>171</v>
      </c>
      <c r="D15" s="96"/>
      <c r="E15" s="83"/>
      <c r="F15" s="18"/>
      <c r="G15" s="18"/>
      <c r="H15" s="18"/>
      <c r="J15" s="18"/>
      <c r="K15" s="18"/>
    </row>
    <row r="16" spans="1:18" s="19" customFormat="1" ht="15.6" x14ac:dyDescent="0.3">
      <c r="A16" s="36"/>
      <c r="B16" s="84" t="s">
        <v>172</v>
      </c>
      <c r="C16" s="97">
        <v>16.170000000000002</v>
      </c>
      <c r="D16" s="98"/>
      <c r="E16" s="85"/>
      <c r="F16" s="18"/>
      <c r="G16" s="18"/>
      <c r="H16" s="18"/>
      <c r="J16" s="18"/>
      <c r="K16" s="18"/>
    </row>
    <row r="17" spans="1:18" s="19" customFormat="1" ht="15.6" x14ac:dyDescent="0.3">
      <c r="A17" s="36"/>
      <c r="B17" s="84" t="s">
        <v>173</v>
      </c>
      <c r="C17" s="99">
        <v>21.54</v>
      </c>
      <c r="D17" s="100"/>
      <c r="E17" s="85"/>
      <c r="F17" s="18"/>
      <c r="G17" s="18"/>
      <c r="H17" s="18"/>
      <c r="J17" s="18"/>
      <c r="K17" s="18"/>
    </row>
    <row r="18" spans="1:18" s="19" customFormat="1" ht="15.6" x14ac:dyDescent="0.3">
      <c r="A18" s="36"/>
      <c r="B18" s="86" t="s">
        <v>174</v>
      </c>
      <c r="C18" s="99">
        <v>18.91</v>
      </c>
      <c r="D18" s="100"/>
      <c r="E18" s="85"/>
      <c r="F18" s="18"/>
      <c r="G18" s="18"/>
      <c r="H18" s="18"/>
      <c r="J18" s="18"/>
      <c r="K18" s="18"/>
    </row>
    <row r="19" spans="1:18" s="19" customFormat="1" ht="15.6" x14ac:dyDescent="0.3">
      <c r="A19" s="33"/>
      <c r="B19" s="34"/>
      <c r="C19" s="34"/>
      <c r="D19" s="34"/>
      <c r="E19" s="34"/>
      <c r="F19" s="35"/>
      <c r="G19" s="35"/>
      <c r="H19" s="23"/>
      <c r="I19" s="24"/>
      <c r="J19" s="18"/>
      <c r="K19" s="18"/>
    </row>
    <row r="20" spans="1:18" customFormat="1" ht="15.6" x14ac:dyDescent="0.3">
      <c r="A20" s="37"/>
      <c r="B20" s="38"/>
      <c r="C20" s="38"/>
      <c r="D20" s="38"/>
      <c r="E20" s="38"/>
      <c r="F20" s="37"/>
      <c r="G20" s="37"/>
      <c r="H20" s="102" t="s">
        <v>178</v>
      </c>
      <c r="I20" s="103"/>
      <c r="J20" s="40" t="s">
        <v>11</v>
      </c>
      <c r="K20" s="87"/>
      <c r="L20" s="18"/>
      <c r="M20" s="39"/>
    </row>
    <row r="21" spans="1:18" ht="31.2" x14ac:dyDescent="0.3">
      <c r="A21" s="37" t="s">
        <v>12</v>
      </c>
      <c r="B21" s="38" t="s">
        <v>13</v>
      </c>
      <c r="C21" s="38"/>
      <c r="D21" s="38"/>
      <c r="E21" s="38"/>
      <c r="F21" s="37" t="s">
        <v>14</v>
      </c>
      <c r="G21" s="37" t="s">
        <v>175</v>
      </c>
      <c r="H21" s="41" t="s">
        <v>15</v>
      </c>
      <c r="I21" s="38" t="s">
        <v>16</v>
      </c>
      <c r="J21" s="42" t="s">
        <v>17</v>
      </c>
      <c r="K21" s="90" t="s">
        <v>177</v>
      </c>
      <c r="L21" s="42" t="s">
        <v>18</v>
      </c>
      <c r="M21" s="42" t="s">
        <v>19</v>
      </c>
      <c r="N21"/>
      <c r="O21"/>
      <c r="P21"/>
      <c r="Q21"/>
      <c r="R21"/>
    </row>
    <row r="22" spans="1:18" customFormat="1" x14ac:dyDescent="0.3">
      <c r="A22" s="44"/>
      <c r="B22" s="44" t="s">
        <v>20</v>
      </c>
      <c r="C22" s="44" t="s">
        <v>21</v>
      </c>
      <c r="D22" s="44" t="s">
        <v>22</v>
      </c>
      <c r="E22" s="45" t="s">
        <v>23</v>
      </c>
      <c r="F22" s="45" t="s">
        <v>24</v>
      </c>
      <c r="G22" s="45"/>
      <c r="H22" s="45"/>
      <c r="I22" s="45"/>
      <c r="J22" s="45">
        <f>SUM(J23:J44)</f>
        <v>0</v>
      </c>
      <c r="K22" s="45"/>
      <c r="L22" s="45"/>
      <c r="M22" s="45"/>
    </row>
    <row r="23" spans="1:18" s="55" customFormat="1" ht="22.8" x14ac:dyDescent="0.3">
      <c r="A23" s="46" t="s">
        <v>25</v>
      </c>
      <c r="B23" s="47" t="s">
        <v>26</v>
      </c>
      <c r="C23" s="48" t="s">
        <v>27</v>
      </c>
      <c r="D23" s="48" t="s">
        <v>28</v>
      </c>
      <c r="E23" s="49" t="s">
        <v>29</v>
      </c>
      <c r="F23" s="50" t="s">
        <v>30</v>
      </c>
      <c r="G23" s="91">
        <v>0</v>
      </c>
      <c r="H23" s="51">
        <v>4</v>
      </c>
      <c r="I23" s="52">
        <v>0</v>
      </c>
      <c r="J23" s="92">
        <f>I23*H23</f>
        <v>0</v>
      </c>
      <c r="K23" s="93">
        <f>G23*J23</f>
        <v>0</v>
      </c>
      <c r="L23" s="53"/>
      <c r="M23" s="54"/>
    </row>
    <row r="24" spans="1:18" s="55" customFormat="1" ht="22.8" x14ac:dyDescent="0.3">
      <c r="A24" s="56" t="s">
        <v>31</v>
      </c>
      <c r="B24" s="57" t="s">
        <v>32</v>
      </c>
      <c r="C24" s="57" t="s">
        <v>27</v>
      </c>
      <c r="D24" s="48" t="s">
        <v>33</v>
      </c>
      <c r="E24" s="49">
        <v>60</v>
      </c>
      <c r="F24" s="50" t="s">
        <v>30</v>
      </c>
      <c r="G24" s="91">
        <v>0</v>
      </c>
      <c r="H24" s="51">
        <v>4</v>
      </c>
      <c r="I24" s="52">
        <v>0</v>
      </c>
      <c r="J24" s="92">
        <f t="shared" ref="J24:J87" si="0">I24*H24</f>
        <v>0</v>
      </c>
      <c r="K24" s="93">
        <f t="shared" ref="K24:K87" si="1">G24*J24</f>
        <v>0</v>
      </c>
      <c r="L24" s="53"/>
      <c r="M24" s="54"/>
    </row>
    <row r="25" spans="1:18" s="55" customFormat="1" ht="22.8" x14ac:dyDescent="0.3">
      <c r="A25" s="56" t="s">
        <v>34</v>
      </c>
      <c r="B25" s="57" t="s">
        <v>35</v>
      </c>
      <c r="C25" s="57" t="s">
        <v>36</v>
      </c>
      <c r="D25" s="48" t="s">
        <v>37</v>
      </c>
      <c r="E25" s="49" t="s">
        <v>29</v>
      </c>
      <c r="F25" s="58" t="s">
        <v>30</v>
      </c>
      <c r="G25" s="91">
        <v>0</v>
      </c>
      <c r="H25" s="51">
        <v>4</v>
      </c>
      <c r="I25" s="52">
        <v>0</v>
      </c>
      <c r="J25" s="92">
        <f t="shared" si="0"/>
        <v>0</v>
      </c>
      <c r="K25" s="93">
        <f t="shared" si="1"/>
        <v>0</v>
      </c>
      <c r="L25" s="53"/>
      <c r="M25" s="54"/>
    </row>
    <row r="26" spans="1:18" s="61" customFormat="1" ht="22.8" x14ac:dyDescent="0.3">
      <c r="A26" s="56" t="s">
        <v>38</v>
      </c>
      <c r="B26" s="57" t="s">
        <v>39</v>
      </c>
      <c r="C26" s="57" t="s">
        <v>27</v>
      </c>
      <c r="D26" s="48" t="s">
        <v>40</v>
      </c>
      <c r="E26" s="49">
        <v>60</v>
      </c>
      <c r="F26" s="50" t="s">
        <v>30</v>
      </c>
      <c r="G26" s="91">
        <v>0</v>
      </c>
      <c r="H26" s="51">
        <v>4</v>
      </c>
      <c r="I26" s="52">
        <v>0</v>
      </c>
      <c r="J26" s="92">
        <f t="shared" si="0"/>
        <v>0</v>
      </c>
      <c r="K26" s="93">
        <f>G26*J26</f>
        <v>0</v>
      </c>
      <c r="L26" s="59"/>
      <c r="M26" s="60"/>
    </row>
    <row r="27" spans="1:18" s="55" customFormat="1" ht="22.8" x14ac:dyDescent="0.3">
      <c r="A27" s="56" t="s">
        <v>41</v>
      </c>
      <c r="B27" s="57" t="s">
        <v>42</v>
      </c>
      <c r="C27" s="57" t="s">
        <v>27</v>
      </c>
      <c r="D27" s="48" t="s">
        <v>43</v>
      </c>
      <c r="E27" s="49">
        <v>60</v>
      </c>
      <c r="F27" s="58" t="s">
        <v>30</v>
      </c>
      <c r="G27" s="91">
        <v>0</v>
      </c>
      <c r="H27" s="51">
        <v>4</v>
      </c>
      <c r="I27" s="52">
        <v>0</v>
      </c>
      <c r="J27" s="92">
        <f t="shared" si="0"/>
        <v>0</v>
      </c>
      <c r="K27" s="93">
        <f t="shared" si="1"/>
        <v>0</v>
      </c>
      <c r="L27" s="53"/>
      <c r="M27" s="54"/>
    </row>
    <row r="28" spans="1:18" s="61" customFormat="1" ht="22.8" x14ac:dyDescent="0.3">
      <c r="A28" s="56" t="s">
        <v>44</v>
      </c>
      <c r="B28" s="57" t="s">
        <v>45</v>
      </c>
      <c r="C28" s="57" t="s">
        <v>36</v>
      </c>
      <c r="D28" s="48" t="s">
        <v>46</v>
      </c>
      <c r="E28" s="49" t="s">
        <v>29</v>
      </c>
      <c r="F28" s="50" t="s">
        <v>30</v>
      </c>
      <c r="G28" s="91">
        <v>0</v>
      </c>
      <c r="H28" s="51">
        <v>4</v>
      </c>
      <c r="I28" s="52">
        <v>0</v>
      </c>
      <c r="J28" s="92">
        <f t="shared" si="0"/>
        <v>0</v>
      </c>
      <c r="K28" s="93">
        <f t="shared" si="1"/>
        <v>0</v>
      </c>
      <c r="L28" s="59"/>
      <c r="M28" s="60"/>
    </row>
    <row r="29" spans="1:18" s="61" customFormat="1" ht="15.6" x14ac:dyDescent="0.3">
      <c r="A29" s="56" t="s">
        <v>47</v>
      </c>
      <c r="B29" s="57" t="s">
        <v>48</v>
      </c>
      <c r="C29" s="57" t="s">
        <v>27</v>
      </c>
      <c r="D29" s="48" t="s">
        <v>49</v>
      </c>
      <c r="E29" s="49">
        <v>60</v>
      </c>
      <c r="F29" s="50" t="s">
        <v>30</v>
      </c>
      <c r="G29" s="91">
        <v>0</v>
      </c>
      <c r="H29" s="51">
        <v>4</v>
      </c>
      <c r="I29" s="52">
        <v>0</v>
      </c>
      <c r="J29" s="92">
        <f t="shared" si="0"/>
        <v>0</v>
      </c>
      <c r="K29" s="93">
        <f t="shared" si="1"/>
        <v>0</v>
      </c>
      <c r="L29" s="59"/>
      <c r="M29" s="60"/>
    </row>
    <row r="30" spans="1:18" s="61" customFormat="1" ht="22.8" x14ac:dyDescent="0.3">
      <c r="A30" s="56" t="s">
        <v>50</v>
      </c>
      <c r="B30" s="57" t="s">
        <v>51</v>
      </c>
      <c r="C30" s="57" t="s">
        <v>36</v>
      </c>
      <c r="D30" s="48" t="s">
        <v>52</v>
      </c>
      <c r="E30" s="49" t="s">
        <v>29</v>
      </c>
      <c r="F30" s="50" t="s">
        <v>30</v>
      </c>
      <c r="G30" s="91">
        <v>0</v>
      </c>
      <c r="H30" s="51">
        <v>4</v>
      </c>
      <c r="I30" s="52">
        <v>0</v>
      </c>
      <c r="J30" s="92">
        <f t="shared" si="0"/>
        <v>0</v>
      </c>
      <c r="K30" s="93">
        <f t="shared" si="1"/>
        <v>0</v>
      </c>
      <c r="L30" s="59"/>
      <c r="M30" s="60"/>
    </row>
    <row r="31" spans="1:18" s="61" customFormat="1" ht="22.8" x14ac:dyDescent="0.3">
      <c r="A31" s="56" t="s">
        <v>53</v>
      </c>
      <c r="B31" s="57" t="s">
        <v>54</v>
      </c>
      <c r="C31" s="57" t="s">
        <v>27</v>
      </c>
      <c r="D31" s="48" t="s">
        <v>55</v>
      </c>
      <c r="E31" s="49">
        <v>60</v>
      </c>
      <c r="F31" s="50" t="s">
        <v>30</v>
      </c>
      <c r="G31" s="91">
        <v>0</v>
      </c>
      <c r="H31" s="51">
        <v>4</v>
      </c>
      <c r="I31" s="52">
        <v>0</v>
      </c>
      <c r="J31" s="92">
        <f t="shared" si="0"/>
        <v>0</v>
      </c>
      <c r="K31" s="93">
        <f t="shared" si="1"/>
        <v>0</v>
      </c>
      <c r="L31" s="59"/>
      <c r="M31" s="60"/>
    </row>
    <row r="32" spans="1:18" s="61" customFormat="1" ht="15.6" x14ac:dyDescent="0.3">
      <c r="A32" s="56" t="s">
        <v>56</v>
      </c>
      <c r="B32" s="57" t="s">
        <v>57</v>
      </c>
      <c r="C32" s="57" t="s">
        <v>36</v>
      </c>
      <c r="D32" s="48" t="s">
        <v>58</v>
      </c>
      <c r="E32" s="49" t="s">
        <v>29</v>
      </c>
      <c r="F32" s="50" t="s">
        <v>30</v>
      </c>
      <c r="G32" s="91">
        <v>0</v>
      </c>
      <c r="H32" s="51">
        <v>4</v>
      </c>
      <c r="I32" s="52">
        <v>0</v>
      </c>
      <c r="J32" s="92">
        <f t="shared" si="0"/>
        <v>0</v>
      </c>
      <c r="K32" s="93">
        <f t="shared" si="1"/>
        <v>0</v>
      </c>
      <c r="L32" s="59"/>
      <c r="M32" s="60"/>
    </row>
    <row r="33" spans="1:13" s="61" customFormat="1" ht="15.6" x14ac:dyDescent="0.3">
      <c r="A33" s="56" t="s">
        <v>59</v>
      </c>
      <c r="B33" s="57" t="s">
        <v>60</v>
      </c>
      <c r="C33" s="57" t="s">
        <v>27</v>
      </c>
      <c r="D33" s="48" t="s">
        <v>61</v>
      </c>
      <c r="E33" s="49" t="s">
        <v>29</v>
      </c>
      <c r="F33" s="50" t="s">
        <v>30</v>
      </c>
      <c r="G33" s="91">
        <v>0</v>
      </c>
      <c r="H33" s="51">
        <v>4</v>
      </c>
      <c r="I33" s="52">
        <v>0</v>
      </c>
      <c r="J33" s="92">
        <f t="shared" si="0"/>
        <v>0</v>
      </c>
      <c r="K33" s="93">
        <f t="shared" si="1"/>
        <v>0</v>
      </c>
      <c r="L33" s="59"/>
      <c r="M33" s="60"/>
    </row>
    <row r="34" spans="1:13" s="61" customFormat="1" ht="22.8" x14ac:dyDescent="0.3">
      <c r="A34" s="56" t="s">
        <v>62</v>
      </c>
      <c r="B34" s="57" t="s">
        <v>63</v>
      </c>
      <c r="C34" s="57" t="s">
        <v>27</v>
      </c>
      <c r="D34" s="48" t="s">
        <v>64</v>
      </c>
      <c r="E34" s="49" t="s">
        <v>29</v>
      </c>
      <c r="F34" s="50" t="s">
        <v>30</v>
      </c>
      <c r="G34" s="91">
        <v>0</v>
      </c>
      <c r="H34" s="51">
        <v>4</v>
      </c>
      <c r="I34" s="52">
        <v>0</v>
      </c>
      <c r="J34" s="92">
        <f t="shared" si="0"/>
        <v>0</v>
      </c>
      <c r="K34" s="93">
        <f t="shared" si="1"/>
        <v>0</v>
      </c>
      <c r="L34" s="59"/>
      <c r="M34" s="60"/>
    </row>
    <row r="35" spans="1:13" s="61" customFormat="1" ht="15.6" x14ac:dyDescent="0.3">
      <c r="A35" s="56" t="s">
        <v>65</v>
      </c>
      <c r="B35" s="57" t="s">
        <v>66</v>
      </c>
      <c r="C35" s="57" t="s">
        <v>27</v>
      </c>
      <c r="D35" s="48" t="s">
        <v>67</v>
      </c>
      <c r="E35" s="49" t="s">
        <v>29</v>
      </c>
      <c r="F35" s="50" t="s">
        <v>30</v>
      </c>
      <c r="G35" s="91">
        <v>0</v>
      </c>
      <c r="H35" s="51">
        <v>4</v>
      </c>
      <c r="I35" s="52">
        <v>0</v>
      </c>
      <c r="J35" s="92">
        <f t="shared" si="0"/>
        <v>0</v>
      </c>
      <c r="K35" s="93">
        <f t="shared" si="1"/>
        <v>0</v>
      </c>
      <c r="L35" s="59"/>
      <c r="M35" s="60"/>
    </row>
    <row r="36" spans="1:13" s="61" customFormat="1" ht="15.6" x14ac:dyDescent="0.3">
      <c r="A36" s="56" t="s">
        <v>68</v>
      </c>
      <c r="B36" s="57" t="s">
        <v>69</v>
      </c>
      <c r="C36" s="57" t="s">
        <v>27</v>
      </c>
      <c r="D36" s="48" t="s">
        <v>70</v>
      </c>
      <c r="E36" s="49" t="s">
        <v>29</v>
      </c>
      <c r="F36" s="50" t="s">
        <v>30</v>
      </c>
      <c r="G36" s="91">
        <v>0</v>
      </c>
      <c r="H36" s="51">
        <v>4</v>
      </c>
      <c r="I36" s="52">
        <v>0</v>
      </c>
      <c r="J36" s="92">
        <f t="shared" si="0"/>
        <v>0</v>
      </c>
      <c r="K36" s="93">
        <f t="shared" si="1"/>
        <v>0</v>
      </c>
      <c r="L36" s="59"/>
      <c r="M36" s="60"/>
    </row>
    <row r="37" spans="1:13" s="61" customFormat="1" ht="15.6" x14ac:dyDescent="0.3">
      <c r="A37" s="56" t="s">
        <v>71</v>
      </c>
      <c r="B37" s="57" t="s">
        <v>72</v>
      </c>
      <c r="C37" s="57" t="s">
        <v>27</v>
      </c>
      <c r="D37" s="48" t="s">
        <v>73</v>
      </c>
      <c r="E37" s="49" t="s">
        <v>29</v>
      </c>
      <c r="F37" s="50" t="s">
        <v>30</v>
      </c>
      <c r="G37" s="91">
        <v>0</v>
      </c>
      <c r="H37" s="51">
        <v>4</v>
      </c>
      <c r="I37" s="52">
        <v>0</v>
      </c>
      <c r="J37" s="92">
        <f t="shared" si="0"/>
        <v>0</v>
      </c>
      <c r="K37" s="93">
        <f t="shared" si="1"/>
        <v>0</v>
      </c>
      <c r="L37" s="59"/>
      <c r="M37" s="60"/>
    </row>
    <row r="38" spans="1:13" s="61" customFormat="1" ht="15.6" x14ac:dyDescent="0.3">
      <c r="A38" s="56" t="s">
        <v>74</v>
      </c>
      <c r="B38" s="57" t="s">
        <v>75</v>
      </c>
      <c r="C38" s="57" t="s">
        <v>27</v>
      </c>
      <c r="D38" s="48" t="s">
        <v>76</v>
      </c>
      <c r="E38" s="49" t="s">
        <v>29</v>
      </c>
      <c r="F38" s="50" t="s">
        <v>30</v>
      </c>
      <c r="G38" s="91">
        <v>0</v>
      </c>
      <c r="H38" s="51">
        <v>4</v>
      </c>
      <c r="I38" s="52">
        <v>0</v>
      </c>
      <c r="J38" s="92">
        <f t="shared" si="0"/>
        <v>0</v>
      </c>
      <c r="K38" s="93">
        <f t="shared" si="1"/>
        <v>0</v>
      </c>
      <c r="L38" s="59"/>
      <c r="M38" s="60"/>
    </row>
    <row r="39" spans="1:13" s="61" customFormat="1" ht="22.8" x14ac:dyDescent="0.3">
      <c r="A39" s="56" t="s">
        <v>77</v>
      </c>
      <c r="B39" s="57" t="s">
        <v>78</v>
      </c>
      <c r="C39" s="57" t="s">
        <v>27</v>
      </c>
      <c r="D39" s="48" t="s">
        <v>79</v>
      </c>
      <c r="E39" s="49" t="s">
        <v>29</v>
      </c>
      <c r="F39" s="50" t="s">
        <v>30</v>
      </c>
      <c r="G39" s="91">
        <v>0</v>
      </c>
      <c r="H39" s="51">
        <v>4</v>
      </c>
      <c r="I39" s="52">
        <v>0</v>
      </c>
      <c r="J39" s="92">
        <f t="shared" si="0"/>
        <v>0</v>
      </c>
      <c r="K39" s="93">
        <f t="shared" si="1"/>
        <v>0</v>
      </c>
      <c r="L39" s="59"/>
      <c r="M39" s="60"/>
    </row>
    <row r="40" spans="1:13" s="61" customFormat="1" ht="15.6" x14ac:dyDescent="0.3">
      <c r="A40" s="56" t="s">
        <v>80</v>
      </c>
      <c r="B40" s="57" t="s">
        <v>81</v>
      </c>
      <c r="C40" s="57" t="s">
        <v>27</v>
      </c>
      <c r="D40" s="48" t="s">
        <v>82</v>
      </c>
      <c r="E40" s="49" t="s">
        <v>29</v>
      </c>
      <c r="F40" s="62" t="s">
        <v>30</v>
      </c>
      <c r="G40" s="91">
        <v>0</v>
      </c>
      <c r="H40" s="51">
        <v>4</v>
      </c>
      <c r="I40" s="52">
        <v>0</v>
      </c>
      <c r="J40" s="92">
        <f t="shared" si="0"/>
        <v>0</v>
      </c>
      <c r="K40" s="93">
        <f t="shared" si="1"/>
        <v>0</v>
      </c>
      <c r="L40" s="59"/>
      <c r="M40" s="60"/>
    </row>
    <row r="41" spans="1:13" s="61" customFormat="1" ht="15.6" x14ac:dyDescent="0.3">
      <c r="A41" s="56" t="s">
        <v>83</v>
      </c>
      <c r="B41" s="57" t="s">
        <v>84</v>
      </c>
      <c r="C41" s="57" t="s">
        <v>27</v>
      </c>
      <c r="D41" s="48" t="s">
        <v>85</v>
      </c>
      <c r="E41" s="49" t="s">
        <v>29</v>
      </c>
      <c r="F41" s="63" t="s">
        <v>30</v>
      </c>
      <c r="G41" s="91">
        <v>0</v>
      </c>
      <c r="H41" s="51">
        <v>4</v>
      </c>
      <c r="I41" s="52">
        <v>0</v>
      </c>
      <c r="J41" s="92">
        <f t="shared" si="0"/>
        <v>0</v>
      </c>
      <c r="K41" s="93">
        <f t="shared" si="1"/>
        <v>0</v>
      </c>
      <c r="L41" s="59"/>
      <c r="M41" s="60"/>
    </row>
    <row r="42" spans="1:13" s="61" customFormat="1" ht="22.8" x14ac:dyDescent="0.3">
      <c r="A42" s="56" t="s">
        <v>86</v>
      </c>
      <c r="B42" s="57" t="s">
        <v>87</v>
      </c>
      <c r="C42" s="57" t="s">
        <v>27</v>
      </c>
      <c r="D42" s="48" t="s">
        <v>88</v>
      </c>
      <c r="E42" s="49" t="s">
        <v>29</v>
      </c>
      <c r="F42" s="50" t="s">
        <v>30</v>
      </c>
      <c r="G42" s="91">
        <v>0</v>
      </c>
      <c r="H42" s="51">
        <v>4</v>
      </c>
      <c r="I42" s="52">
        <v>0</v>
      </c>
      <c r="J42" s="92">
        <f t="shared" si="0"/>
        <v>0</v>
      </c>
      <c r="K42" s="93">
        <f t="shared" si="1"/>
        <v>0</v>
      </c>
      <c r="L42" s="59"/>
      <c r="M42" s="60"/>
    </row>
    <row r="43" spans="1:13" s="61" customFormat="1" ht="22.8" x14ac:dyDescent="0.3">
      <c r="A43" s="56" t="s">
        <v>89</v>
      </c>
      <c r="B43" s="57" t="s">
        <v>90</v>
      </c>
      <c r="C43" s="57" t="s">
        <v>27</v>
      </c>
      <c r="D43" s="48" t="s">
        <v>91</v>
      </c>
      <c r="E43" s="49" t="s">
        <v>29</v>
      </c>
      <c r="F43" s="50" t="s">
        <v>30</v>
      </c>
      <c r="G43" s="91">
        <v>0</v>
      </c>
      <c r="H43" s="51">
        <v>4</v>
      </c>
      <c r="I43" s="52">
        <v>0</v>
      </c>
      <c r="J43" s="92">
        <f t="shared" si="0"/>
        <v>0</v>
      </c>
      <c r="K43" s="93">
        <f t="shared" si="1"/>
        <v>0</v>
      </c>
      <c r="L43" s="59"/>
      <c r="M43" s="60"/>
    </row>
    <row r="44" spans="1:13" s="61" customFormat="1" ht="22.8" x14ac:dyDescent="0.3">
      <c r="A44" s="56" t="s">
        <v>92</v>
      </c>
      <c r="B44" s="57" t="s">
        <v>93</v>
      </c>
      <c r="C44" s="57" t="s">
        <v>27</v>
      </c>
      <c r="D44" s="48" t="s">
        <v>94</v>
      </c>
      <c r="E44" s="49" t="s">
        <v>29</v>
      </c>
      <c r="F44" s="50" t="s">
        <v>30</v>
      </c>
      <c r="G44" s="91">
        <v>0</v>
      </c>
      <c r="H44" s="51">
        <v>4</v>
      </c>
      <c r="I44" s="52">
        <v>0</v>
      </c>
      <c r="J44" s="92">
        <f t="shared" si="0"/>
        <v>0</v>
      </c>
      <c r="K44" s="93">
        <f t="shared" si="1"/>
        <v>0</v>
      </c>
      <c r="L44" s="59"/>
      <c r="M44" s="60"/>
    </row>
    <row r="45" spans="1:13" s="61" customFormat="1" ht="22.8" x14ac:dyDescent="0.3">
      <c r="A45" s="56" t="s">
        <v>95</v>
      </c>
      <c r="B45" s="57" t="s">
        <v>96</v>
      </c>
      <c r="C45" s="57" t="s">
        <v>36</v>
      </c>
      <c r="D45" s="48" t="s">
        <v>97</v>
      </c>
      <c r="E45" s="49" t="s">
        <v>29</v>
      </c>
      <c r="F45" s="50" t="s">
        <v>30</v>
      </c>
      <c r="G45" s="91">
        <v>0</v>
      </c>
      <c r="H45" s="51">
        <v>4</v>
      </c>
      <c r="I45" s="52">
        <v>0</v>
      </c>
      <c r="J45" s="92">
        <f t="shared" si="0"/>
        <v>0</v>
      </c>
      <c r="K45" s="93">
        <f t="shared" si="1"/>
        <v>0</v>
      </c>
      <c r="L45" s="59"/>
      <c r="M45" s="60"/>
    </row>
    <row r="46" spans="1:13" s="61" customFormat="1" ht="22.8" x14ac:dyDescent="0.3">
      <c r="A46" s="46" t="s">
        <v>98</v>
      </c>
      <c r="B46" s="47" t="s">
        <v>26</v>
      </c>
      <c r="C46" s="48" t="s">
        <v>27</v>
      </c>
      <c r="D46" s="48" t="s">
        <v>28</v>
      </c>
      <c r="E46" s="49" t="s">
        <v>29</v>
      </c>
      <c r="F46" s="50" t="s">
        <v>30</v>
      </c>
      <c r="G46" s="91">
        <v>0</v>
      </c>
      <c r="H46" s="51">
        <v>7</v>
      </c>
      <c r="I46" s="64">
        <v>0</v>
      </c>
      <c r="J46" s="92">
        <f t="shared" si="0"/>
        <v>0</v>
      </c>
      <c r="K46" s="93">
        <f t="shared" si="1"/>
        <v>0</v>
      </c>
      <c r="L46" s="59"/>
      <c r="M46" s="60"/>
    </row>
    <row r="47" spans="1:13" s="61" customFormat="1" ht="22.8" x14ac:dyDescent="0.3">
      <c r="A47" s="56" t="s">
        <v>99</v>
      </c>
      <c r="B47" s="57" t="s">
        <v>32</v>
      </c>
      <c r="C47" s="57" t="s">
        <v>27</v>
      </c>
      <c r="D47" s="48" t="s">
        <v>33</v>
      </c>
      <c r="E47" s="49">
        <v>60</v>
      </c>
      <c r="F47" s="50" t="s">
        <v>30</v>
      </c>
      <c r="G47" s="91">
        <v>0</v>
      </c>
      <c r="H47" s="51">
        <v>7</v>
      </c>
      <c r="I47" s="64">
        <v>0</v>
      </c>
      <c r="J47" s="92">
        <f t="shared" si="0"/>
        <v>0</v>
      </c>
      <c r="K47" s="93">
        <f t="shared" si="1"/>
        <v>0</v>
      </c>
      <c r="L47" s="59"/>
      <c r="M47" s="60"/>
    </row>
    <row r="48" spans="1:13" s="61" customFormat="1" ht="22.8" x14ac:dyDescent="0.3">
      <c r="A48" s="56" t="s">
        <v>100</v>
      </c>
      <c r="B48" s="57" t="s">
        <v>35</v>
      </c>
      <c r="C48" s="57" t="s">
        <v>36</v>
      </c>
      <c r="D48" s="48" t="s">
        <v>37</v>
      </c>
      <c r="E48" s="49" t="s">
        <v>29</v>
      </c>
      <c r="F48" s="50" t="s">
        <v>30</v>
      </c>
      <c r="G48" s="91">
        <v>0</v>
      </c>
      <c r="H48" s="51">
        <v>7</v>
      </c>
      <c r="I48" s="64">
        <v>0</v>
      </c>
      <c r="J48" s="92">
        <f t="shared" si="0"/>
        <v>0</v>
      </c>
      <c r="K48" s="93">
        <f t="shared" si="1"/>
        <v>0</v>
      </c>
      <c r="L48" s="59"/>
      <c r="M48" s="60"/>
    </row>
    <row r="49" spans="1:13" s="61" customFormat="1" ht="22.8" x14ac:dyDescent="0.3">
      <c r="A49" s="56" t="s">
        <v>101</v>
      </c>
      <c r="B49" s="57" t="s">
        <v>39</v>
      </c>
      <c r="C49" s="57" t="s">
        <v>27</v>
      </c>
      <c r="D49" s="48" t="s">
        <v>40</v>
      </c>
      <c r="E49" s="49">
        <v>60</v>
      </c>
      <c r="F49" s="50" t="s">
        <v>30</v>
      </c>
      <c r="G49" s="91">
        <v>0</v>
      </c>
      <c r="H49" s="51">
        <v>7</v>
      </c>
      <c r="I49" s="64">
        <v>0</v>
      </c>
      <c r="J49" s="92">
        <f t="shared" si="0"/>
        <v>0</v>
      </c>
      <c r="K49" s="93">
        <f t="shared" si="1"/>
        <v>0</v>
      </c>
      <c r="L49" s="59"/>
      <c r="M49" s="60"/>
    </row>
    <row r="50" spans="1:13" s="61" customFormat="1" ht="22.8" x14ac:dyDescent="0.3">
      <c r="A50" s="56" t="s">
        <v>102</v>
      </c>
      <c r="B50" s="57" t="s">
        <v>42</v>
      </c>
      <c r="C50" s="57" t="s">
        <v>27</v>
      </c>
      <c r="D50" s="48" t="s">
        <v>43</v>
      </c>
      <c r="E50" s="49">
        <v>60</v>
      </c>
      <c r="F50" s="66" t="s">
        <v>30</v>
      </c>
      <c r="G50" s="91">
        <v>0</v>
      </c>
      <c r="H50" s="51">
        <v>7</v>
      </c>
      <c r="I50" s="64">
        <v>0</v>
      </c>
      <c r="J50" s="92">
        <f t="shared" si="0"/>
        <v>0</v>
      </c>
      <c r="K50" s="93">
        <f t="shared" si="1"/>
        <v>0</v>
      </c>
      <c r="L50" s="59"/>
      <c r="M50" s="60"/>
    </row>
    <row r="51" spans="1:13" s="61" customFormat="1" ht="22.8" x14ac:dyDescent="0.3">
      <c r="A51" s="56" t="s">
        <v>103</v>
      </c>
      <c r="B51" s="57" t="s">
        <v>45</v>
      </c>
      <c r="C51" s="57" t="s">
        <v>36</v>
      </c>
      <c r="D51" s="48" t="s">
        <v>46</v>
      </c>
      <c r="E51" s="49" t="s">
        <v>29</v>
      </c>
      <c r="F51" s="66" t="s">
        <v>30</v>
      </c>
      <c r="G51" s="91">
        <v>0</v>
      </c>
      <c r="H51" s="51">
        <v>7</v>
      </c>
      <c r="I51" s="64">
        <v>0</v>
      </c>
      <c r="J51" s="92">
        <f t="shared" si="0"/>
        <v>0</v>
      </c>
      <c r="K51" s="93">
        <f t="shared" si="1"/>
        <v>0</v>
      </c>
      <c r="L51" s="59"/>
      <c r="M51" s="60"/>
    </row>
    <row r="52" spans="1:13" s="55" customFormat="1" ht="15.6" x14ac:dyDescent="0.3">
      <c r="A52" s="56" t="s">
        <v>104</v>
      </c>
      <c r="B52" s="57" t="s">
        <v>48</v>
      </c>
      <c r="C52" s="57" t="s">
        <v>27</v>
      </c>
      <c r="D52" s="48" t="s">
        <v>49</v>
      </c>
      <c r="E52" s="49">
        <v>60</v>
      </c>
      <c r="F52" s="66" t="s">
        <v>30</v>
      </c>
      <c r="G52" s="91">
        <v>0</v>
      </c>
      <c r="H52" s="51">
        <v>7</v>
      </c>
      <c r="I52" s="64">
        <v>0</v>
      </c>
      <c r="J52" s="92">
        <f t="shared" si="0"/>
        <v>0</v>
      </c>
      <c r="K52" s="93">
        <f t="shared" si="1"/>
        <v>0</v>
      </c>
      <c r="L52" s="59"/>
      <c r="M52" s="60"/>
    </row>
    <row r="53" spans="1:13" s="55" customFormat="1" ht="22.8" x14ac:dyDescent="0.3">
      <c r="A53" s="56" t="s">
        <v>105</v>
      </c>
      <c r="B53" s="57" t="s">
        <v>51</v>
      </c>
      <c r="C53" s="57" t="s">
        <v>36</v>
      </c>
      <c r="D53" s="48" t="s">
        <v>52</v>
      </c>
      <c r="E53" s="49" t="s">
        <v>29</v>
      </c>
      <c r="F53" s="66" t="s">
        <v>30</v>
      </c>
      <c r="G53" s="91">
        <v>0</v>
      </c>
      <c r="H53" s="51">
        <v>7</v>
      </c>
      <c r="I53" s="64">
        <v>0</v>
      </c>
      <c r="J53" s="92">
        <f t="shared" si="0"/>
        <v>0</v>
      </c>
      <c r="K53" s="93">
        <f t="shared" si="1"/>
        <v>0</v>
      </c>
      <c r="L53" s="59"/>
      <c r="M53" s="60"/>
    </row>
    <row r="54" spans="1:13" s="55" customFormat="1" ht="22.8" x14ac:dyDescent="0.3">
      <c r="A54" s="56" t="s">
        <v>106</v>
      </c>
      <c r="B54" s="57" t="s">
        <v>54</v>
      </c>
      <c r="C54" s="57" t="s">
        <v>27</v>
      </c>
      <c r="D54" s="48" t="s">
        <v>55</v>
      </c>
      <c r="E54" s="49">
        <v>60</v>
      </c>
      <c r="F54" s="66" t="s">
        <v>30</v>
      </c>
      <c r="G54" s="91">
        <v>0</v>
      </c>
      <c r="H54" s="51">
        <v>7</v>
      </c>
      <c r="I54" s="64">
        <v>0</v>
      </c>
      <c r="J54" s="92">
        <f t="shared" si="0"/>
        <v>0</v>
      </c>
      <c r="K54" s="93">
        <f t="shared" si="1"/>
        <v>0</v>
      </c>
      <c r="L54" s="59"/>
      <c r="M54" s="60"/>
    </row>
    <row r="55" spans="1:13" s="55" customFormat="1" ht="15.6" x14ac:dyDescent="0.3">
      <c r="A55" s="56" t="s">
        <v>107</v>
      </c>
      <c r="B55" s="57" t="s">
        <v>57</v>
      </c>
      <c r="C55" s="57" t="s">
        <v>36</v>
      </c>
      <c r="D55" s="48" t="s">
        <v>58</v>
      </c>
      <c r="E55" s="49" t="s">
        <v>29</v>
      </c>
      <c r="F55" s="66" t="s">
        <v>30</v>
      </c>
      <c r="G55" s="91">
        <v>0</v>
      </c>
      <c r="H55" s="51">
        <v>7</v>
      </c>
      <c r="I55" s="64">
        <v>0</v>
      </c>
      <c r="J55" s="92">
        <f t="shared" si="0"/>
        <v>0</v>
      </c>
      <c r="K55" s="93">
        <f t="shared" si="1"/>
        <v>0</v>
      </c>
      <c r="L55" s="59"/>
      <c r="M55" s="60"/>
    </row>
    <row r="56" spans="1:13" s="55" customFormat="1" ht="15.6" x14ac:dyDescent="0.3">
      <c r="A56" s="56" t="s">
        <v>108</v>
      </c>
      <c r="B56" s="57" t="s">
        <v>60</v>
      </c>
      <c r="C56" s="57" t="s">
        <v>27</v>
      </c>
      <c r="D56" s="48" t="s">
        <v>61</v>
      </c>
      <c r="E56" s="49" t="s">
        <v>29</v>
      </c>
      <c r="F56" s="66" t="s">
        <v>30</v>
      </c>
      <c r="G56" s="91">
        <v>0</v>
      </c>
      <c r="H56" s="51">
        <v>7</v>
      </c>
      <c r="I56" s="64">
        <v>0</v>
      </c>
      <c r="J56" s="92">
        <f t="shared" si="0"/>
        <v>0</v>
      </c>
      <c r="K56" s="93">
        <f t="shared" si="1"/>
        <v>0</v>
      </c>
      <c r="L56" s="59"/>
      <c r="M56" s="60"/>
    </row>
    <row r="57" spans="1:13" s="61" customFormat="1" ht="22.8" x14ac:dyDescent="0.3">
      <c r="A57" s="56" t="s">
        <v>109</v>
      </c>
      <c r="B57" s="57" t="s">
        <v>63</v>
      </c>
      <c r="C57" s="57" t="s">
        <v>27</v>
      </c>
      <c r="D57" s="48" t="s">
        <v>64</v>
      </c>
      <c r="E57" s="49" t="s">
        <v>29</v>
      </c>
      <c r="F57" s="66" t="s">
        <v>30</v>
      </c>
      <c r="G57" s="91">
        <v>0</v>
      </c>
      <c r="H57" s="51">
        <v>7</v>
      </c>
      <c r="I57" s="64">
        <v>0</v>
      </c>
      <c r="J57" s="92">
        <f t="shared" si="0"/>
        <v>0</v>
      </c>
      <c r="K57" s="93">
        <f t="shared" si="1"/>
        <v>0</v>
      </c>
      <c r="L57" s="59"/>
      <c r="M57" s="60"/>
    </row>
    <row r="58" spans="1:13" s="61" customFormat="1" ht="15.6" x14ac:dyDescent="0.3">
      <c r="A58" s="56" t="s">
        <v>110</v>
      </c>
      <c r="B58" s="57" t="s">
        <v>66</v>
      </c>
      <c r="C58" s="57" t="s">
        <v>27</v>
      </c>
      <c r="D58" s="48" t="s">
        <v>67</v>
      </c>
      <c r="E58" s="49" t="s">
        <v>29</v>
      </c>
      <c r="F58" s="66" t="s">
        <v>30</v>
      </c>
      <c r="G58" s="91">
        <v>0</v>
      </c>
      <c r="H58" s="51">
        <v>7</v>
      </c>
      <c r="I58" s="64">
        <v>0</v>
      </c>
      <c r="J58" s="92">
        <f t="shared" si="0"/>
        <v>0</v>
      </c>
      <c r="K58" s="93">
        <f t="shared" si="1"/>
        <v>0</v>
      </c>
      <c r="L58" s="59"/>
      <c r="M58" s="60"/>
    </row>
    <row r="59" spans="1:13" s="61" customFormat="1" ht="15.6" x14ac:dyDescent="0.3">
      <c r="A59" s="56" t="s">
        <v>111</v>
      </c>
      <c r="B59" s="57" t="s">
        <v>69</v>
      </c>
      <c r="C59" s="57" t="s">
        <v>27</v>
      </c>
      <c r="D59" s="48" t="s">
        <v>70</v>
      </c>
      <c r="E59" s="49" t="s">
        <v>29</v>
      </c>
      <c r="F59" s="66" t="s">
        <v>30</v>
      </c>
      <c r="G59" s="91">
        <v>0</v>
      </c>
      <c r="H59" s="51">
        <v>7</v>
      </c>
      <c r="I59" s="64">
        <v>0</v>
      </c>
      <c r="J59" s="92">
        <f t="shared" si="0"/>
        <v>0</v>
      </c>
      <c r="K59" s="93">
        <f t="shared" si="1"/>
        <v>0</v>
      </c>
      <c r="L59" s="59"/>
      <c r="M59" s="60"/>
    </row>
    <row r="60" spans="1:13" s="61" customFormat="1" ht="15.6" x14ac:dyDescent="0.3">
      <c r="A60" s="56" t="s">
        <v>112</v>
      </c>
      <c r="B60" s="57" t="s">
        <v>72</v>
      </c>
      <c r="C60" s="57" t="s">
        <v>27</v>
      </c>
      <c r="D60" s="48" t="s">
        <v>73</v>
      </c>
      <c r="E60" s="49" t="s">
        <v>29</v>
      </c>
      <c r="F60" s="66" t="s">
        <v>30</v>
      </c>
      <c r="G60" s="91">
        <v>0</v>
      </c>
      <c r="H60" s="51">
        <v>7</v>
      </c>
      <c r="I60" s="64">
        <v>0</v>
      </c>
      <c r="J60" s="92">
        <f t="shared" si="0"/>
        <v>0</v>
      </c>
      <c r="K60" s="93">
        <f t="shared" si="1"/>
        <v>0</v>
      </c>
      <c r="L60" s="59"/>
      <c r="M60" s="60"/>
    </row>
    <row r="61" spans="1:13" s="61" customFormat="1" ht="15.6" x14ac:dyDescent="0.3">
      <c r="A61" s="56" t="s">
        <v>113</v>
      </c>
      <c r="B61" s="57" t="s">
        <v>75</v>
      </c>
      <c r="C61" s="57" t="s">
        <v>27</v>
      </c>
      <c r="D61" s="48" t="s">
        <v>76</v>
      </c>
      <c r="E61" s="49" t="s">
        <v>29</v>
      </c>
      <c r="F61" s="66" t="s">
        <v>30</v>
      </c>
      <c r="G61" s="91">
        <v>0</v>
      </c>
      <c r="H61" s="51">
        <v>7</v>
      </c>
      <c r="I61" s="64">
        <v>0</v>
      </c>
      <c r="J61" s="92">
        <f t="shared" si="0"/>
        <v>0</v>
      </c>
      <c r="K61" s="93">
        <f t="shared" si="1"/>
        <v>0</v>
      </c>
      <c r="L61" s="59"/>
      <c r="M61" s="60"/>
    </row>
    <row r="62" spans="1:13" s="61" customFormat="1" ht="22.8" x14ac:dyDescent="0.3">
      <c r="A62" s="56" t="s">
        <v>114</v>
      </c>
      <c r="B62" s="57" t="s">
        <v>78</v>
      </c>
      <c r="C62" s="57" t="s">
        <v>27</v>
      </c>
      <c r="D62" s="48" t="s">
        <v>79</v>
      </c>
      <c r="E62" s="49" t="s">
        <v>29</v>
      </c>
      <c r="F62" s="66" t="s">
        <v>30</v>
      </c>
      <c r="G62" s="91">
        <v>0</v>
      </c>
      <c r="H62" s="51">
        <v>7</v>
      </c>
      <c r="I62" s="64">
        <v>0</v>
      </c>
      <c r="J62" s="92">
        <f t="shared" si="0"/>
        <v>0</v>
      </c>
      <c r="K62" s="93">
        <f t="shared" si="1"/>
        <v>0</v>
      </c>
      <c r="L62" s="59"/>
      <c r="M62" s="60"/>
    </row>
    <row r="63" spans="1:13" s="61" customFormat="1" ht="15.6" x14ac:dyDescent="0.3">
      <c r="A63" s="56" t="s">
        <v>115</v>
      </c>
      <c r="B63" s="57" t="s">
        <v>81</v>
      </c>
      <c r="C63" s="57" t="s">
        <v>27</v>
      </c>
      <c r="D63" s="48" t="s">
        <v>82</v>
      </c>
      <c r="E63" s="49" t="s">
        <v>29</v>
      </c>
      <c r="F63" s="66" t="s">
        <v>30</v>
      </c>
      <c r="G63" s="91">
        <v>0</v>
      </c>
      <c r="H63" s="51">
        <v>7</v>
      </c>
      <c r="I63" s="64">
        <v>0</v>
      </c>
      <c r="J63" s="92">
        <f t="shared" si="0"/>
        <v>0</v>
      </c>
      <c r="K63" s="93">
        <f t="shared" si="1"/>
        <v>0</v>
      </c>
      <c r="L63" s="59"/>
      <c r="M63" s="60"/>
    </row>
    <row r="64" spans="1:13" s="61" customFormat="1" ht="15.6" x14ac:dyDescent="0.3">
      <c r="A64" s="56" t="s">
        <v>116</v>
      </c>
      <c r="B64" s="57" t="s">
        <v>84</v>
      </c>
      <c r="C64" s="57" t="s">
        <v>27</v>
      </c>
      <c r="D64" s="48" t="s">
        <v>85</v>
      </c>
      <c r="E64" s="49" t="s">
        <v>29</v>
      </c>
      <c r="F64" s="66" t="s">
        <v>30</v>
      </c>
      <c r="G64" s="91">
        <v>0</v>
      </c>
      <c r="H64" s="51">
        <v>7</v>
      </c>
      <c r="I64" s="64">
        <v>0</v>
      </c>
      <c r="J64" s="92">
        <f t="shared" si="0"/>
        <v>0</v>
      </c>
      <c r="K64" s="93">
        <f t="shared" si="1"/>
        <v>0</v>
      </c>
      <c r="L64" s="59"/>
      <c r="M64" s="60"/>
    </row>
    <row r="65" spans="1:13" s="61" customFormat="1" ht="22.8" x14ac:dyDescent="0.3">
      <c r="A65" s="56" t="s">
        <v>117</v>
      </c>
      <c r="B65" s="57" t="s">
        <v>87</v>
      </c>
      <c r="C65" s="57" t="s">
        <v>27</v>
      </c>
      <c r="D65" s="48" t="s">
        <v>88</v>
      </c>
      <c r="E65" s="49" t="s">
        <v>29</v>
      </c>
      <c r="F65" s="66" t="s">
        <v>30</v>
      </c>
      <c r="G65" s="91">
        <v>0</v>
      </c>
      <c r="H65" s="51">
        <v>7</v>
      </c>
      <c r="I65" s="64">
        <v>0</v>
      </c>
      <c r="J65" s="92">
        <f t="shared" si="0"/>
        <v>0</v>
      </c>
      <c r="K65" s="93">
        <f t="shared" si="1"/>
        <v>0</v>
      </c>
      <c r="L65" s="59"/>
      <c r="M65" s="60"/>
    </row>
    <row r="66" spans="1:13" s="61" customFormat="1" ht="22.8" x14ac:dyDescent="0.3">
      <c r="A66" s="56" t="s">
        <v>118</v>
      </c>
      <c r="B66" s="57" t="s">
        <v>90</v>
      </c>
      <c r="C66" s="57" t="s">
        <v>27</v>
      </c>
      <c r="D66" s="48" t="s">
        <v>91</v>
      </c>
      <c r="E66" s="49" t="s">
        <v>29</v>
      </c>
      <c r="F66" s="66" t="s">
        <v>30</v>
      </c>
      <c r="G66" s="91">
        <v>0</v>
      </c>
      <c r="H66" s="51">
        <v>7</v>
      </c>
      <c r="I66" s="64">
        <v>0</v>
      </c>
      <c r="J66" s="92">
        <f t="shared" si="0"/>
        <v>0</v>
      </c>
      <c r="K66" s="93">
        <f t="shared" si="1"/>
        <v>0</v>
      </c>
      <c r="L66" s="59"/>
      <c r="M66" s="60"/>
    </row>
    <row r="67" spans="1:13" s="61" customFormat="1" ht="22.8" x14ac:dyDescent="0.3">
      <c r="A67" s="56" t="s">
        <v>119</v>
      </c>
      <c r="B67" s="57" t="s">
        <v>93</v>
      </c>
      <c r="C67" s="57" t="s">
        <v>27</v>
      </c>
      <c r="D67" s="48" t="s">
        <v>94</v>
      </c>
      <c r="E67" s="49" t="s">
        <v>29</v>
      </c>
      <c r="F67" s="66" t="s">
        <v>30</v>
      </c>
      <c r="G67" s="91">
        <v>0</v>
      </c>
      <c r="H67" s="51">
        <v>7</v>
      </c>
      <c r="I67" s="64">
        <v>0</v>
      </c>
      <c r="J67" s="92">
        <f t="shared" si="0"/>
        <v>0</v>
      </c>
      <c r="K67" s="93">
        <f t="shared" si="1"/>
        <v>0</v>
      </c>
      <c r="L67" s="59"/>
      <c r="M67" s="60"/>
    </row>
    <row r="68" spans="1:13" s="61" customFormat="1" ht="22.8" x14ac:dyDescent="0.3">
      <c r="A68" s="56" t="s">
        <v>120</v>
      </c>
      <c r="B68" s="57" t="s">
        <v>96</v>
      </c>
      <c r="C68" s="57" t="s">
        <v>36</v>
      </c>
      <c r="D68" s="48" t="s">
        <v>97</v>
      </c>
      <c r="E68" s="49" t="s">
        <v>29</v>
      </c>
      <c r="F68" s="66" t="s">
        <v>30</v>
      </c>
      <c r="G68" s="91">
        <v>0</v>
      </c>
      <c r="H68" s="51">
        <v>7</v>
      </c>
      <c r="I68" s="64">
        <v>0</v>
      </c>
      <c r="J68" s="92">
        <f t="shared" si="0"/>
        <v>0</v>
      </c>
      <c r="K68" s="93">
        <f t="shared" si="1"/>
        <v>0</v>
      </c>
      <c r="L68" s="59"/>
      <c r="M68" s="60"/>
    </row>
    <row r="69" spans="1:13" s="61" customFormat="1" ht="22.8" x14ac:dyDescent="0.3">
      <c r="A69" s="46" t="s">
        <v>121</v>
      </c>
      <c r="B69" s="47" t="s">
        <v>122</v>
      </c>
      <c r="C69" s="48" t="s">
        <v>27</v>
      </c>
      <c r="D69" s="48" t="s">
        <v>123</v>
      </c>
      <c r="E69" s="49" t="s">
        <v>29</v>
      </c>
      <c r="F69" s="66" t="s">
        <v>30</v>
      </c>
      <c r="G69" s="91">
        <v>0</v>
      </c>
      <c r="H69" s="51">
        <v>14</v>
      </c>
      <c r="I69" s="64">
        <v>0</v>
      </c>
      <c r="J69" s="92">
        <f t="shared" si="0"/>
        <v>0</v>
      </c>
      <c r="K69" s="93">
        <f t="shared" si="1"/>
        <v>0</v>
      </c>
      <c r="L69" s="59"/>
      <c r="M69" s="60"/>
    </row>
    <row r="70" spans="1:13" s="61" customFormat="1" ht="22.8" x14ac:dyDescent="0.3">
      <c r="A70" s="56" t="s">
        <v>124</v>
      </c>
      <c r="B70" s="57" t="s">
        <v>125</v>
      </c>
      <c r="C70" s="57" t="s">
        <v>27</v>
      </c>
      <c r="D70" s="48" t="s">
        <v>126</v>
      </c>
      <c r="E70" s="49">
        <v>60</v>
      </c>
      <c r="F70" s="66" t="s">
        <v>30</v>
      </c>
      <c r="G70" s="91">
        <v>0</v>
      </c>
      <c r="H70" s="51">
        <v>14</v>
      </c>
      <c r="I70" s="64">
        <v>0</v>
      </c>
      <c r="J70" s="92">
        <f t="shared" si="0"/>
        <v>0</v>
      </c>
      <c r="K70" s="93">
        <f t="shared" si="1"/>
        <v>0</v>
      </c>
      <c r="L70" s="59"/>
      <c r="M70" s="60"/>
    </row>
    <row r="71" spans="1:13" s="61" customFormat="1" ht="22.8" x14ac:dyDescent="0.3">
      <c r="A71" s="56" t="s">
        <v>127</v>
      </c>
      <c r="B71" s="57" t="s">
        <v>128</v>
      </c>
      <c r="C71" s="57" t="s">
        <v>36</v>
      </c>
      <c r="D71" s="48" t="s">
        <v>129</v>
      </c>
      <c r="E71" s="49" t="s">
        <v>29</v>
      </c>
      <c r="F71" s="66" t="s">
        <v>30</v>
      </c>
      <c r="G71" s="91">
        <v>0</v>
      </c>
      <c r="H71" s="51">
        <v>14</v>
      </c>
      <c r="I71" s="64">
        <v>0</v>
      </c>
      <c r="J71" s="92">
        <f t="shared" si="0"/>
        <v>0</v>
      </c>
      <c r="K71" s="93">
        <f t="shared" si="1"/>
        <v>0</v>
      </c>
      <c r="L71" s="59"/>
      <c r="M71" s="60"/>
    </row>
    <row r="72" spans="1:13" s="61" customFormat="1" ht="22.8" x14ac:dyDescent="0.3">
      <c r="A72" s="56" t="s">
        <v>130</v>
      </c>
      <c r="B72" s="57" t="s">
        <v>131</v>
      </c>
      <c r="C72" s="57" t="s">
        <v>27</v>
      </c>
      <c r="D72" s="48" t="s">
        <v>40</v>
      </c>
      <c r="E72" s="49">
        <v>60</v>
      </c>
      <c r="F72" s="66" t="s">
        <v>30</v>
      </c>
      <c r="G72" s="91">
        <v>0</v>
      </c>
      <c r="H72" s="51">
        <v>14</v>
      </c>
      <c r="I72" s="64">
        <v>0</v>
      </c>
      <c r="J72" s="92">
        <f t="shared" si="0"/>
        <v>0</v>
      </c>
      <c r="K72" s="93">
        <f t="shared" si="1"/>
        <v>0</v>
      </c>
      <c r="L72" s="59"/>
      <c r="M72" s="60"/>
    </row>
    <row r="73" spans="1:13" s="61" customFormat="1" ht="22.8" x14ac:dyDescent="0.3">
      <c r="A73" s="56" t="s">
        <v>132</v>
      </c>
      <c r="B73" s="57" t="s">
        <v>133</v>
      </c>
      <c r="C73" s="57" t="s">
        <v>27</v>
      </c>
      <c r="D73" s="48" t="s">
        <v>134</v>
      </c>
      <c r="E73" s="49">
        <v>60</v>
      </c>
      <c r="F73" s="66" t="s">
        <v>30</v>
      </c>
      <c r="G73" s="91">
        <v>0</v>
      </c>
      <c r="H73" s="51">
        <v>14</v>
      </c>
      <c r="I73" s="64">
        <v>0</v>
      </c>
      <c r="J73" s="92">
        <f t="shared" si="0"/>
        <v>0</v>
      </c>
      <c r="K73" s="93">
        <f t="shared" si="1"/>
        <v>0</v>
      </c>
      <c r="L73" s="59"/>
      <c r="M73" s="60"/>
    </row>
    <row r="74" spans="1:13" s="61" customFormat="1" ht="22.8" x14ac:dyDescent="0.3">
      <c r="A74" s="56" t="s">
        <v>135</v>
      </c>
      <c r="B74" s="57" t="s">
        <v>51</v>
      </c>
      <c r="C74" s="57" t="s">
        <v>36</v>
      </c>
      <c r="D74" s="48" t="s">
        <v>52</v>
      </c>
      <c r="E74" s="49" t="s">
        <v>29</v>
      </c>
      <c r="F74" s="66" t="s">
        <v>30</v>
      </c>
      <c r="G74" s="91">
        <v>0</v>
      </c>
      <c r="H74" s="51">
        <v>14</v>
      </c>
      <c r="I74" s="64">
        <v>0</v>
      </c>
      <c r="J74" s="92">
        <f t="shared" si="0"/>
        <v>0</v>
      </c>
      <c r="K74" s="93">
        <f t="shared" si="1"/>
        <v>0</v>
      </c>
      <c r="L74" s="59"/>
      <c r="M74" s="60"/>
    </row>
    <row r="75" spans="1:13" s="61" customFormat="1" ht="22.8" x14ac:dyDescent="0.3">
      <c r="A75" s="56" t="s">
        <v>136</v>
      </c>
      <c r="B75" s="57" t="s">
        <v>54</v>
      </c>
      <c r="C75" s="57" t="s">
        <v>27</v>
      </c>
      <c r="D75" s="48" t="s">
        <v>55</v>
      </c>
      <c r="E75" s="49">
        <v>60</v>
      </c>
      <c r="F75" s="66" t="s">
        <v>30</v>
      </c>
      <c r="G75" s="91">
        <v>0</v>
      </c>
      <c r="H75" s="51">
        <v>14</v>
      </c>
      <c r="I75" s="64">
        <v>0</v>
      </c>
      <c r="J75" s="92">
        <f t="shared" si="0"/>
        <v>0</v>
      </c>
      <c r="K75" s="93">
        <f t="shared" si="1"/>
        <v>0</v>
      </c>
      <c r="L75" s="59"/>
      <c r="M75" s="60"/>
    </row>
    <row r="76" spans="1:13" s="61" customFormat="1" ht="22.8" x14ac:dyDescent="0.3">
      <c r="A76" s="56" t="s">
        <v>137</v>
      </c>
      <c r="B76" s="57" t="s">
        <v>45</v>
      </c>
      <c r="C76" s="57" t="s">
        <v>36</v>
      </c>
      <c r="D76" s="48" t="s">
        <v>46</v>
      </c>
      <c r="E76" s="49" t="s">
        <v>29</v>
      </c>
      <c r="F76" s="66" t="s">
        <v>30</v>
      </c>
      <c r="G76" s="91">
        <v>0</v>
      </c>
      <c r="H76" s="51">
        <v>14</v>
      </c>
      <c r="I76" s="64">
        <v>0</v>
      </c>
      <c r="J76" s="92">
        <f t="shared" si="0"/>
        <v>0</v>
      </c>
      <c r="K76" s="93">
        <f t="shared" si="1"/>
        <v>0</v>
      </c>
      <c r="L76" s="59"/>
      <c r="M76" s="60"/>
    </row>
    <row r="77" spans="1:13" s="61" customFormat="1" ht="15.6" x14ac:dyDescent="0.3">
      <c r="A77" s="56" t="s">
        <v>138</v>
      </c>
      <c r="B77" s="57" t="s">
        <v>48</v>
      </c>
      <c r="C77" s="57" t="s">
        <v>27</v>
      </c>
      <c r="D77" s="48" t="s">
        <v>49</v>
      </c>
      <c r="E77" s="49">
        <v>60</v>
      </c>
      <c r="F77" s="66" t="s">
        <v>30</v>
      </c>
      <c r="G77" s="91">
        <v>0</v>
      </c>
      <c r="H77" s="51">
        <v>14</v>
      </c>
      <c r="I77" s="64">
        <v>0</v>
      </c>
      <c r="J77" s="92">
        <f t="shared" si="0"/>
        <v>0</v>
      </c>
      <c r="K77" s="93">
        <f t="shared" si="1"/>
        <v>0</v>
      </c>
      <c r="L77" s="59"/>
      <c r="M77" s="60"/>
    </row>
    <row r="78" spans="1:13" s="61" customFormat="1" ht="15.6" x14ac:dyDescent="0.3">
      <c r="A78" s="56" t="s">
        <v>139</v>
      </c>
      <c r="B78" s="57" t="s">
        <v>140</v>
      </c>
      <c r="C78" s="57" t="s">
        <v>36</v>
      </c>
      <c r="D78" s="48" t="s">
        <v>141</v>
      </c>
      <c r="E78" s="49" t="s">
        <v>29</v>
      </c>
      <c r="F78" s="66" t="s">
        <v>30</v>
      </c>
      <c r="G78" s="91">
        <v>0</v>
      </c>
      <c r="H78" s="51">
        <v>14</v>
      </c>
      <c r="I78" s="64">
        <v>0</v>
      </c>
      <c r="J78" s="92">
        <f t="shared" si="0"/>
        <v>0</v>
      </c>
      <c r="K78" s="93">
        <f t="shared" si="1"/>
        <v>0</v>
      </c>
      <c r="L78" s="59"/>
      <c r="M78" s="60"/>
    </row>
    <row r="79" spans="1:13" s="61" customFormat="1" ht="15.6" x14ac:dyDescent="0.3">
      <c r="A79" s="56" t="s">
        <v>142</v>
      </c>
      <c r="B79" s="57" t="s">
        <v>143</v>
      </c>
      <c r="C79" s="57" t="s">
        <v>27</v>
      </c>
      <c r="D79" s="48" t="s">
        <v>144</v>
      </c>
      <c r="E79" s="49" t="s">
        <v>29</v>
      </c>
      <c r="F79" s="66" t="s">
        <v>30</v>
      </c>
      <c r="G79" s="91">
        <v>0</v>
      </c>
      <c r="H79" s="51">
        <v>14</v>
      </c>
      <c r="I79" s="64">
        <v>0</v>
      </c>
      <c r="J79" s="92">
        <f t="shared" si="0"/>
        <v>0</v>
      </c>
      <c r="K79" s="93">
        <f t="shared" si="1"/>
        <v>0</v>
      </c>
      <c r="L79" s="59"/>
      <c r="M79" s="60"/>
    </row>
    <row r="80" spans="1:13" s="61" customFormat="1" ht="22.8" x14ac:dyDescent="0.3">
      <c r="A80" s="56" t="s">
        <v>145</v>
      </c>
      <c r="B80" s="57" t="s">
        <v>63</v>
      </c>
      <c r="C80" s="57" t="s">
        <v>27</v>
      </c>
      <c r="D80" s="48" t="s">
        <v>64</v>
      </c>
      <c r="E80" s="49" t="s">
        <v>29</v>
      </c>
      <c r="F80" s="66" t="s">
        <v>30</v>
      </c>
      <c r="G80" s="91">
        <v>0</v>
      </c>
      <c r="H80" s="51">
        <v>14</v>
      </c>
      <c r="I80" s="64">
        <v>0</v>
      </c>
      <c r="J80" s="92">
        <f t="shared" si="0"/>
        <v>0</v>
      </c>
      <c r="K80" s="93">
        <f t="shared" si="1"/>
        <v>0</v>
      </c>
      <c r="L80" s="59"/>
      <c r="M80" s="60"/>
    </row>
    <row r="81" spans="1:13" s="61" customFormat="1" ht="15.6" x14ac:dyDescent="0.3">
      <c r="A81" s="56" t="s">
        <v>146</v>
      </c>
      <c r="B81" s="57" t="s">
        <v>66</v>
      </c>
      <c r="C81" s="57" t="s">
        <v>27</v>
      </c>
      <c r="D81" s="48" t="s">
        <v>67</v>
      </c>
      <c r="E81" s="49" t="s">
        <v>29</v>
      </c>
      <c r="F81" s="66" t="s">
        <v>30</v>
      </c>
      <c r="G81" s="91">
        <v>0</v>
      </c>
      <c r="H81" s="51">
        <v>14</v>
      </c>
      <c r="I81" s="64">
        <v>0</v>
      </c>
      <c r="J81" s="92">
        <f t="shared" si="0"/>
        <v>0</v>
      </c>
      <c r="K81" s="93">
        <f t="shared" si="1"/>
        <v>0</v>
      </c>
      <c r="L81" s="59"/>
      <c r="M81" s="60"/>
    </row>
    <row r="82" spans="1:13" s="61" customFormat="1" ht="15.6" x14ac:dyDescent="0.3">
      <c r="A82" s="56" t="s">
        <v>147</v>
      </c>
      <c r="B82" s="57" t="s">
        <v>69</v>
      </c>
      <c r="C82" s="57" t="s">
        <v>27</v>
      </c>
      <c r="D82" s="48" t="s">
        <v>70</v>
      </c>
      <c r="E82" s="49" t="s">
        <v>29</v>
      </c>
      <c r="F82" s="66" t="s">
        <v>30</v>
      </c>
      <c r="G82" s="91">
        <v>0</v>
      </c>
      <c r="H82" s="51">
        <v>14</v>
      </c>
      <c r="I82" s="64">
        <v>0</v>
      </c>
      <c r="J82" s="92">
        <f t="shared" si="0"/>
        <v>0</v>
      </c>
      <c r="K82" s="93">
        <f t="shared" si="1"/>
        <v>0</v>
      </c>
      <c r="L82" s="59"/>
      <c r="M82" s="60"/>
    </row>
    <row r="83" spans="1:13" s="61" customFormat="1" ht="15.6" x14ac:dyDescent="0.3">
      <c r="A83" s="56" t="s">
        <v>148</v>
      </c>
      <c r="B83" s="57" t="s">
        <v>81</v>
      </c>
      <c r="C83" s="57" t="s">
        <v>27</v>
      </c>
      <c r="D83" s="48" t="s">
        <v>82</v>
      </c>
      <c r="E83" s="49" t="s">
        <v>29</v>
      </c>
      <c r="F83" s="66" t="s">
        <v>30</v>
      </c>
      <c r="G83" s="91">
        <v>0</v>
      </c>
      <c r="H83" s="51">
        <v>14</v>
      </c>
      <c r="I83" s="64">
        <v>0</v>
      </c>
      <c r="J83" s="92">
        <f t="shared" si="0"/>
        <v>0</v>
      </c>
      <c r="K83" s="93">
        <f t="shared" si="1"/>
        <v>0</v>
      </c>
      <c r="L83" s="59"/>
      <c r="M83" s="60"/>
    </row>
    <row r="84" spans="1:13" s="61" customFormat="1" ht="15.6" x14ac:dyDescent="0.3">
      <c r="A84" s="56" t="s">
        <v>149</v>
      </c>
      <c r="B84" s="57" t="s">
        <v>75</v>
      </c>
      <c r="C84" s="57" t="s">
        <v>27</v>
      </c>
      <c r="D84" s="48" t="s">
        <v>76</v>
      </c>
      <c r="E84" s="49" t="s">
        <v>29</v>
      </c>
      <c r="F84" s="66" t="s">
        <v>30</v>
      </c>
      <c r="G84" s="91">
        <v>0</v>
      </c>
      <c r="H84" s="51">
        <v>14</v>
      </c>
      <c r="I84" s="64">
        <v>0</v>
      </c>
      <c r="J84" s="92">
        <f t="shared" si="0"/>
        <v>0</v>
      </c>
      <c r="K84" s="93">
        <f t="shared" si="1"/>
        <v>0</v>
      </c>
      <c r="L84" s="59"/>
      <c r="M84" s="60"/>
    </row>
    <row r="85" spans="1:13" s="61" customFormat="1" ht="15.6" x14ac:dyDescent="0.3">
      <c r="A85" s="56" t="s">
        <v>150</v>
      </c>
      <c r="B85" s="57" t="s">
        <v>151</v>
      </c>
      <c r="C85" s="57" t="s">
        <v>27</v>
      </c>
      <c r="D85" s="48" t="s">
        <v>152</v>
      </c>
      <c r="E85" s="49" t="s">
        <v>29</v>
      </c>
      <c r="F85" s="66" t="s">
        <v>30</v>
      </c>
      <c r="G85" s="91">
        <v>0</v>
      </c>
      <c r="H85" s="51">
        <v>14</v>
      </c>
      <c r="I85" s="64">
        <v>0</v>
      </c>
      <c r="J85" s="92">
        <f t="shared" si="0"/>
        <v>0</v>
      </c>
      <c r="K85" s="93">
        <f t="shared" si="1"/>
        <v>0</v>
      </c>
      <c r="L85" s="59"/>
      <c r="M85" s="60"/>
    </row>
    <row r="86" spans="1:13" s="61" customFormat="1" ht="15.6" x14ac:dyDescent="0.3">
      <c r="A86" s="56" t="s">
        <v>153</v>
      </c>
      <c r="B86" s="57" t="s">
        <v>84</v>
      </c>
      <c r="C86" s="57" t="s">
        <v>27</v>
      </c>
      <c r="D86" s="48" t="s">
        <v>85</v>
      </c>
      <c r="E86" s="49" t="s">
        <v>29</v>
      </c>
      <c r="F86" s="66" t="s">
        <v>30</v>
      </c>
      <c r="G86" s="91">
        <v>0</v>
      </c>
      <c r="H86" s="51">
        <v>14</v>
      </c>
      <c r="I86" s="64">
        <v>0</v>
      </c>
      <c r="J86" s="92">
        <f t="shared" si="0"/>
        <v>0</v>
      </c>
      <c r="K86" s="93">
        <f t="shared" si="1"/>
        <v>0</v>
      </c>
      <c r="L86" s="59"/>
      <c r="M86" s="60"/>
    </row>
    <row r="87" spans="1:13" s="61" customFormat="1" ht="22.8" x14ac:dyDescent="0.3">
      <c r="A87" s="56" t="s">
        <v>154</v>
      </c>
      <c r="B87" s="57" t="s">
        <v>87</v>
      </c>
      <c r="C87" s="57" t="s">
        <v>27</v>
      </c>
      <c r="D87" s="48" t="s">
        <v>88</v>
      </c>
      <c r="E87" s="49" t="s">
        <v>29</v>
      </c>
      <c r="F87" s="66" t="s">
        <v>30</v>
      </c>
      <c r="G87" s="91">
        <v>0</v>
      </c>
      <c r="H87" s="51">
        <v>14</v>
      </c>
      <c r="I87" s="64"/>
      <c r="J87" s="92">
        <f t="shared" si="0"/>
        <v>0</v>
      </c>
      <c r="K87" s="93">
        <f t="shared" si="1"/>
        <v>0</v>
      </c>
      <c r="L87" s="59"/>
      <c r="M87" s="60"/>
    </row>
    <row r="88" spans="1:13" s="61" customFormat="1" ht="22.8" x14ac:dyDescent="0.3">
      <c r="A88" s="56" t="s">
        <v>155</v>
      </c>
      <c r="B88" s="57" t="s">
        <v>90</v>
      </c>
      <c r="C88" s="57" t="s">
        <v>27</v>
      </c>
      <c r="D88" s="48" t="s">
        <v>91</v>
      </c>
      <c r="E88" s="49" t="s">
        <v>29</v>
      </c>
      <c r="F88" s="66" t="s">
        <v>30</v>
      </c>
      <c r="G88" s="91">
        <v>0</v>
      </c>
      <c r="H88" s="51">
        <v>14</v>
      </c>
      <c r="I88" s="64">
        <v>0</v>
      </c>
      <c r="J88" s="92">
        <f t="shared" ref="J88:J102" si="2">I88*H88</f>
        <v>0</v>
      </c>
      <c r="K88" s="93">
        <f t="shared" ref="K88:K102" si="3">G88*J88</f>
        <v>0</v>
      </c>
      <c r="L88" s="59"/>
      <c r="M88" s="60"/>
    </row>
    <row r="89" spans="1:13" s="61" customFormat="1" ht="22.8" x14ac:dyDescent="0.3">
      <c r="A89" s="56" t="s">
        <v>156</v>
      </c>
      <c r="B89" s="57" t="s">
        <v>93</v>
      </c>
      <c r="C89" s="57" t="s">
        <v>27</v>
      </c>
      <c r="D89" s="48" t="s">
        <v>94</v>
      </c>
      <c r="E89" s="49" t="s">
        <v>29</v>
      </c>
      <c r="F89" s="66" t="s">
        <v>30</v>
      </c>
      <c r="G89" s="91">
        <v>0</v>
      </c>
      <c r="H89" s="51">
        <v>14</v>
      </c>
      <c r="I89" s="64">
        <v>0</v>
      </c>
      <c r="J89" s="92">
        <f t="shared" si="2"/>
        <v>0</v>
      </c>
      <c r="K89" s="93">
        <f t="shared" si="3"/>
        <v>0</v>
      </c>
      <c r="L89" s="59"/>
      <c r="M89" s="60"/>
    </row>
    <row r="90" spans="1:13" s="61" customFormat="1" ht="15.6" x14ac:dyDescent="0.3">
      <c r="A90" s="56" t="s">
        <v>157</v>
      </c>
      <c r="B90" s="57" t="s">
        <v>72</v>
      </c>
      <c r="C90" s="57" t="s">
        <v>27</v>
      </c>
      <c r="D90" s="48" t="s">
        <v>73</v>
      </c>
      <c r="E90" s="49" t="s">
        <v>29</v>
      </c>
      <c r="F90" s="66" t="s">
        <v>30</v>
      </c>
      <c r="G90" s="91">
        <v>0</v>
      </c>
      <c r="H90" s="51">
        <v>14</v>
      </c>
      <c r="I90" s="64">
        <v>0</v>
      </c>
      <c r="J90" s="92">
        <f t="shared" si="2"/>
        <v>0</v>
      </c>
      <c r="K90" s="93">
        <f t="shared" si="3"/>
        <v>0</v>
      </c>
      <c r="L90" s="59"/>
      <c r="M90" s="60"/>
    </row>
    <row r="91" spans="1:13" s="61" customFormat="1" ht="22.8" x14ac:dyDescent="0.3">
      <c r="A91" s="56" t="s">
        <v>158</v>
      </c>
      <c r="B91" s="57" t="s">
        <v>96</v>
      </c>
      <c r="C91" s="57" t="s">
        <v>36</v>
      </c>
      <c r="D91" s="48" t="s">
        <v>97</v>
      </c>
      <c r="E91" s="49" t="s">
        <v>29</v>
      </c>
      <c r="F91" s="66" t="s">
        <v>30</v>
      </c>
      <c r="G91" s="91">
        <v>0</v>
      </c>
      <c r="H91" s="51">
        <v>14</v>
      </c>
      <c r="I91" s="64">
        <v>0</v>
      </c>
      <c r="J91" s="92">
        <f t="shared" ref="J91" si="4">I91*H91</f>
        <v>0</v>
      </c>
      <c r="K91" s="93">
        <f t="shared" ref="K91" si="5">G91*J91</f>
        <v>0</v>
      </c>
      <c r="L91" s="59"/>
      <c r="M91" s="60"/>
    </row>
    <row r="92" spans="1:13" s="61" customFormat="1" ht="15.6" x14ac:dyDescent="0.3">
      <c r="A92" s="56" t="s">
        <v>181</v>
      </c>
      <c r="B92" s="57" t="s">
        <v>60</v>
      </c>
      <c r="C92" s="57" t="s">
        <v>27</v>
      </c>
      <c r="D92" s="48" t="s">
        <v>61</v>
      </c>
      <c r="E92" s="49"/>
      <c r="F92" s="66" t="s">
        <v>30</v>
      </c>
      <c r="G92" s="91">
        <v>0</v>
      </c>
      <c r="H92" s="51">
        <v>14</v>
      </c>
      <c r="I92" s="64">
        <v>0</v>
      </c>
      <c r="J92" s="92">
        <f t="shared" ref="J92" si="6">I92*H92</f>
        <v>0</v>
      </c>
      <c r="K92" s="93">
        <f t="shared" ref="K92" si="7">G92*J92</f>
        <v>0</v>
      </c>
      <c r="L92" s="59"/>
      <c r="M92" s="60"/>
    </row>
    <row r="93" spans="1:13" s="61" customFormat="1" ht="22.8" x14ac:dyDescent="0.3">
      <c r="A93" s="46" t="s">
        <v>159</v>
      </c>
      <c r="B93" s="47" t="s">
        <v>160</v>
      </c>
      <c r="C93" s="48" t="s">
        <v>27</v>
      </c>
      <c r="D93" s="48" t="s">
        <v>161</v>
      </c>
      <c r="E93" s="49" t="s">
        <v>29</v>
      </c>
      <c r="F93" s="66" t="s">
        <v>30</v>
      </c>
      <c r="G93" s="91">
        <v>0</v>
      </c>
      <c r="H93" s="51">
        <v>24</v>
      </c>
      <c r="I93" s="64">
        <v>0</v>
      </c>
      <c r="J93" s="92">
        <f t="shared" si="2"/>
        <v>0</v>
      </c>
      <c r="K93" s="93">
        <f>G93*J93</f>
        <v>0</v>
      </c>
      <c r="L93" s="59"/>
      <c r="M93" s="60"/>
    </row>
    <row r="94" spans="1:13" s="61" customFormat="1" ht="22.8" x14ac:dyDescent="0.3">
      <c r="A94" s="46" t="s">
        <v>182</v>
      </c>
      <c r="B94" s="47" t="s">
        <v>183</v>
      </c>
      <c r="C94" s="48" t="s">
        <v>27</v>
      </c>
      <c r="D94" s="48" t="s">
        <v>184</v>
      </c>
      <c r="E94" s="49"/>
      <c r="F94" s="66" t="s">
        <v>30</v>
      </c>
      <c r="G94" s="91">
        <v>0</v>
      </c>
      <c r="H94" s="51">
        <v>3</v>
      </c>
      <c r="I94" s="64">
        <v>0</v>
      </c>
      <c r="J94" s="92">
        <f t="shared" si="2"/>
        <v>0</v>
      </c>
      <c r="K94" s="93">
        <f t="shared" ref="K94:K100" si="8">G94*J94</f>
        <v>0</v>
      </c>
      <c r="L94" s="59"/>
      <c r="M94" s="60"/>
    </row>
    <row r="95" spans="1:13" s="61" customFormat="1" ht="15.6" x14ac:dyDescent="0.3">
      <c r="A95" s="56" t="s">
        <v>185</v>
      </c>
      <c r="B95" s="57" t="s">
        <v>189</v>
      </c>
      <c r="C95" s="57" t="s">
        <v>27</v>
      </c>
      <c r="D95" s="48" t="s">
        <v>190</v>
      </c>
      <c r="E95" s="49">
        <v>60</v>
      </c>
      <c r="F95" s="66" t="s">
        <v>30</v>
      </c>
      <c r="G95" s="91">
        <v>0</v>
      </c>
      <c r="H95" s="51">
        <v>3</v>
      </c>
      <c r="I95" s="64">
        <v>0</v>
      </c>
      <c r="J95" s="92">
        <f t="shared" si="2"/>
        <v>0</v>
      </c>
      <c r="K95" s="93">
        <f t="shared" si="8"/>
        <v>0</v>
      </c>
      <c r="L95" s="59"/>
      <c r="M95" s="60"/>
    </row>
    <row r="96" spans="1:13" s="61" customFormat="1" ht="15.6" x14ac:dyDescent="0.3">
      <c r="A96" s="56" t="s">
        <v>186</v>
      </c>
      <c r="B96" s="57" t="s">
        <v>191</v>
      </c>
      <c r="C96" s="57" t="s">
        <v>27</v>
      </c>
      <c r="D96" s="48" t="s">
        <v>192</v>
      </c>
      <c r="E96" s="49" t="s">
        <v>29</v>
      </c>
      <c r="F96" s="66" t="s">
        <v>30</v>
      </c>
      <c r="G96" s="91">
        <v>0</v>
      </c>
      <c r="H96" s="51">
        <v>3</v>
      </c>
      <c r="I96" s="64">
        <v>0</v>
      </c>
      <c r="J96" s="92">
        <f t="shared" si="2"/>
        <v>0</v>
      </c>
      <c r="K96" s="93">
        <f t="shared" si="8"/>
        <v>0</v>
      </c>
      <c r="L96" s="59"/>
      <c r="M96" s="60"/>
    </row>
    <row r="97" spans="1:13" s="61" customFormat="1" ht="22.8" x14ac:dyDescent="0.3">
      <c r="A97" s="56" t="s">
        <v>187</v>
      </c>
      <c r="B97" s="57" t="s">
        <v>193</v>
      </c>
      <c r="C97" s="57" t="s">
        <v>27</v>
      </c>
      <c r="D97" s="48" t="s">
        <v>194</v>
      </c>
      <c r="E97" s="49" t="s">
        <v>29</v>
      </c>
      <c r="F97" s="66" t="s">
        <v>30</v>
      </c>
      <c r="G97" s="91">
        <v>0</v>
      </c>
      <c r="H97" s="51">
        <v>3</v>
      </c>
      <c r="I97" s="64">
        <v>0</v>
      </c>
      <c r="J97" s="92">
        <f t="shared" si="2"/>
        <v>0</v>
      </c>
      <c r="K97" s="93">
        <f t="shared" si="8"/>
        <v>0</v>
      </c>
      <c r="L97" s="59"/>
      <c r="M97" s="60"/>
    </row>
    <row r="98" spans="1:13" s="61" customFormat="1" ht="15.6" x14ac:dyDescent="0.3">
      <c r="A98" s="56" t="s">
        <v>188</v>
      </c>
      <c r="B98" s="57" t="s">
        <v>195</v>
      </c>
      <c r="C98" s="57" t="s">
        <v>27</v>
      </c>
      <c r="D98" s="48" t="s">
        <v>196</v>
      </c>
      <c r="E98" s="49" t="s">
        <v>29</v>
      </c>
      <c r="F98" s="66" t="s">
        <v>30</v>
      </c>
      <c r="G98" s="91">
        <v>0</v>
      </c>
      <c r="H98" s="51"/>
      <c r="I98" s="64">
        <v>0</v>
      </c>
      <c r="J98" s="92">
        <f t="shared" si="2"/>
        <v>0</v>
      </c>
      <c r="K98" s="93">
        <f t="shared" si="8"/>
        <v>0</v>
      </c>
      <c r="L98" s="59"/>
      <c r="M98" s="60"/>
    </row>
    <row r="99" spans="1:13" s="61" customFormat="1" ht="15.6" x14ac:dyDescent="0.3">
      <c r="A99" s="46" t="s">
        <v>197</v>
      </c>
      <c r="B99" s="95" t="s">
        <v>198</v>
      </c>
      <c r="C99" s="48" t="s">
        <v>27</v>
      </c>
      <c r="D99" s="48" t="s">
        <v>199</v>
      </c>
      <c r="E99" s="49" t="s">
        <v>29</v>
      </c>
      <c r="F99" s="66" t="s">
        <v>30</v>
      </c>
      <c r="G99" s="91">
        <v>0</v>
      </c>
      <c r="H99" s="51">
        <v>1</v>
      </c>
      <c r="I99" s="64">
        <v>0</v>
      </c>
      <c r="J99" s="92">
        <f t="shared" si="2"/>
        <v>0</v>
      </c>
      <c r="K99" s="93">
        <f t="shared" si="8"/>
        <v>0</v>
      </c>
      <c r="L99" s="59"/>
      <c r="M99" s="60"/>
    </row>
    <row r="100" spans="1:13" s="61" customFormat="1" ht="15.6" x14ac:dyDescent="0.3">
      <c r="A100" s="56" t="s">
        <v>204</v>
      </c>
      <c r="B100" s="57" t="s">
        <v>202</v>
      </c>
      <c r="C100" s="57" t="s">
        <v>36</v>
      </c>
      <c r="D100" s="48" t="s">
        <v>200</v>
      </c>
      <c r="E100" s="49" t="s">
        <v>29</v>
      </c>
      <c r="F100" s="66" t="s">
        <v>30</v>
      </c>
      <c r="G100" s="91">
        <v>0</v>
      </c>
      <c r="H100" s="51">
        <v>1</v>
      </c>
      <c r="I100" s="64">
        <v>0</v>
      </c>
      <c r="J100" s="92">
        <f t="shared" si="2"/>
        <v>0</v>
      </c>
      <c r="K100" s="93">
        <f t="shared" si="8"/>
        <v>0</v>
      </c>
      <c r="L100" s="59"/>
      <c r="M100" s="60"/>
    </row>
    <row r="101" spans="1:13" s="61" customFormat="1" ht="15.6" x14ac:dyDescent="0.3">
      <c r="A101" s="56" t="s">
        <v>205</v>
      </c>
      <c r="B101" s="57" t="s">
        <v>203</v>
      </c>
      <c r="C101" s="57" t="s">
        <v>36</v>
      </c>
      <c r="D101" s="48" t="s">
        <v>201</v>
      </c>
      <c r="E101" s="49" t="s">
        <v>29</v>
      </c>
      <c r="F101" s="66" t="s">
        <v>30</v>
      </c>
      <c r="G101" s="91">
        <v>0</v>
      </c>
      <c r="H101" s="51">
        <v>3</v>
      </c>
      <c r="I101" s="64">
        <v>0</v>
      </c>
      <c r="J101" s="92">
        <f t="shared" si="2"/>
        <v>0</v>
      </c>
      <c r="K101" s="93">
        <f t="shared" si="3"/>
        <v>0</v>
      </c>
      <c r="L101" s="59"/>
      <c r="M101" s="60"/>
    </row>
    <row r="102" spans="1:13" s="61" customFormat="1" ht="22.8" x14ac:dyDescent="0.3">
      <c r="A102" s="56" t="s">
        <v>206</v>
      </c>
      <c r="B102" s="57" t="s">
        <v>207</v>
      </c>
      <c r="C102" s="57" t="s">
        <v>36</v>
      </c>
      <c r="D102" s="48" t="s">
        <v>208</v>
      </c>
      <c r="E102" s="49" t="s">
        <v>29</v>
      </c>
      <c r="F102" s="66" t="s">
        <v>30</v>
      </c>
      <c r="G102" s="91">
        <v>0</v>
      </c>
      <c r="H102" s="51">
        <v>3</v>
      </c>
      <c r="I102" s="64">
        <v>0</v>
      </c>
      <c r="J102" s="92">
        <f t="shared" si="2"/>
        <v>0</v>
      </c>
      <c r="K102" s="93">
        <f t="shared" si="3"/>
        <v>0</v>
      </c>
      <c r="L102" s="59"/>
      <c r="M102" s="60"/>
    </row>
    <row r="103" spans="1:13" s="61" customFormat="1" ht="13.8" x14ac:dyDescent="0.3">
      <c r="A103" s="45">
        <v>5</v>
      </c>
      <c r="B103" s="45" t="s">
        <v>162</v>
      </c>
      <c r="C103" s="45"/>
      <c r="D103" s="45"/>
      <c r="E103" s="45"/>
      <c r="F103" s="45"/>
      <c r="G103" s="45"/>
      <c r="H103" s="45"/>
      <c r="I103" s="45"/>
      <c r="J103" s="45"/>
      <c r="K103" s="45"/>
      <c r="L103" s="45"/>
      <c r="M103" s="45"/>
    </row>
    <row r="104" spans="1:13" s="61" customFormat="1" ht="23.4" customHeight="1" x14ac:dyDescent="0.3">
      <c r="A104" s="67"/>
      <c r="B104" s="68" t="s">
        <v>209</v>
      </c>
      <c r="C104" s="69"/>
      <c r="D104" s="69"/>
      <c r="E104" s="69"/>
      <c r="F104" s="70"/>
      <c r="G104" s="70"/>
      <c r="H104" s="51"/>
      <c r="I104" s="64"/>
      <c r="J104" s="65"/>
      <c r="K104" s="65"/>
      <c r="L104" s="59"/>
      <c r="M104" s="60"/>
    </row>
    <row r="105" spans="1:13" ht="15.45" customHeight="1" x14ac:dyDescent="0.3">
      <c r="A105" s="101" t="s">
        <v>163</v>
      </c>
      <c r="B105" s="101"/>
      <c r="C105" s="101"/>
      <c r="D105" s="101"/>
      <c r="E105" s="101"/>
      <c r="F105" s="101"/>
      <c r="G105" s="101"/>
      <c r="H105" s="101"/>
      <c r="I105" s="101"/>
      <c r="J105" s="71">
        <f>SUM(J23:J102)</f>
        <v>0</v>
      </c>
      <c r="K105" s="71">
        <f>SUM(K23:K102)</f>
        <v>0</v>
      </c>
      <c r="L105" s="72"/>
      <c r="M105" s="72"/>
    </row>
    <row r="106" spans="1:13" ht="15.6" customHeight="1" x14ac:dyDescent="0.3">
      <c r="A106" s="101" t="s">
        <v>164</v>
      </c>
      <c r="B106" s="101"/>
      <c r="C106" s="101"/>
      <c r="D106" s="101"/>
      <c r="E106" s="101"/>
      <c r="F106" s="101"/>
      <c r="G106" s="101"/>
      <c r="H106" s="101"/>
      <c r="I106" s="101"/>
      <c r="J106" s="71">
        <f>J105*0.15</f>
        <v>0</v>
      </c>
      <c r="K106" s="71"/>
      <c r="L106" s="72"/>
      <c r="M106" s="72"/>
    </row>
    <row r="107" spans="1:13" ht="16.2" customHeight="1" x14ac:dyDescent="0.3">
      <c r="A107" s="101" t="s">
        <v>165</v>
      </c>
      <c r="B107" s="101"/>
      <c r="C107" s="101"/>
      <c r="D107" s="101"/>
      <c r="E107" s="101"/>
      <c r="F107" s="101"/>
      <c r="G107" s="101"/>
      <c r="H107" s="101"/>
      <c r="I107" s="101"/>
      <c r="J107" s="71">
        <f>SUM(J105:J106)</f>
        <v>0</v>
      </c>
      <c r="K107" s="71"/>
      <c r="L107" s="72"/>
      <c r="M107" s="72"/>
    </row>
    <row r="108" spans="1:13" x14ac:dyDescent="0.3">
      <c r="A108" s="73"/>
      <c r="B108" s="74"/>
      <c r="C108" s="74"/>
      <c r="D108" s="74"/>
      <c r="E108" s="74"/>
      <c r="F108" s="73"/>
      <c r="G108" s="73"/>
      <c r="H108" s="75"/>
      <c r="I108" s="76"/>
      <c r="J108" s="73"/>
      <c r="K108" s="73"/>
      <c r="L108" s="76"/>
      <c r="M108" s="76"/>
    </row>
    <row r="109" spans="1:13" x14ac:dyDescent="0.3">
      <c r="A109" s="73"/>
      <c r="B109" s="76"/>
      <c r="C109" s="76"/>
      <c r="D109" s="76"/>
      <c r="E109" s="76"/>
      <c r="F109" s="73"/>
      <c r="G109" s="73"/>
      <c r="H109" s="75"/>
      <c r="I109" s="76"/>
      <c r="J109" s="73"/>
      <c r="K109" s="73"/>
      <c r="L109" s="76"/>
      <c r="M109" s="76"/>
    </row>
    <row r="110" spans="1:13" x14ac:dyDescent="0.3">
      <c r="A110" s="73"/>
      <c r="B110" s="76"/>
      <c r="C110" s="76"/>
      <c r="D110" s="76"/>
      <c r="E110" s="76"/>
      <c r="F110" s="73"/>
      <c r="G110" s="73"/>
      <c r="H110" s="75"/>
      <c r="I110" s="76"/>
      <c r="J110" s="73"/>
      <c r="K110" s="73"/>
      <c r="L110" s="76"/>
      <c r="M110" s="76"/>
    </row>
    <row r="111" spans="1:13" x14ac:dyDescent="0.3">
      <c r="A111" s="73"/>
      <c r="B111" s="76"/>
      <c r="C111" s="76"/>
      <c r="D111" s="76"/>
      <c r="E111" s="76"/>
      <c r="F111" s="73"/>
      <c r="G111" s="73"/>
      <c r="H111" s="75"/>
      <c r="I111" s="76"/>
      <c r="J111" s="73"/>
      <c r="K111" s="73"/>
      <c r="L111" s="76"/>
      <c r="M111" s="76"/>
    </row>
    <row r="113" spans="2:6" ht="15" thickBot="1" x14ac:dyDescent="0.35"/>
    <row r="114" spans="2:6" x14ac:dyDescent="0.3">
      <c r="B114" s="104" t="s">
        <v>166</v>
      </c>
      <c r="C114" s="107"/>
      <c r="D114" s="108"/>
      <c r="E114" s="109"/>
      <c r="F114" s="110"/>
    </row>
    <row r="115" spans="2:6" ht="28.2" customHeight="1" x14ac:dyDescent="0.3">
      <c r="B115" s="105"/>
      <c r="C115" s="111" t="s">
        <v>167</v>
      </c>
      <c r="D115" s="112"/>
      <c r="E115" s="77" t="s">
        <v>179</v>
      </c>
      <c r="F115" s="94"/>
    </row>
    <row r="116" spans="2:6" ht="26.4" customHeight="1" x14ac:dyDescent="0.3">
      <c r="B116" s="105"/>
      <c r="C116" s="113"/>
      <c r="D116" s="114"/>
      <c r="E116" s="115"/>
      <c r="F116" s="116"/>
    </row>
    <row r="117" spans="2:6" ht="43.2" customHeight="1" thickBot="1" x14ac:dyDescent="0.35">
      <c r="B117" s="106"/>
      <c r="C117" s="117" t="s">
        <v>168</v>
      </c>
      <c r="D117" s="118"/>
      <c r="E117" s="119" t="s">
        <v>180</v>
      </c>
      <c r="F117" s="120"/>
    </row>
  </sheetData>
  <sheetProtection formatCells="0" formatColumns="0" formatRows="0" insertRows="0" deleteRows="0"/>
  <protectedRanges>
    <protectedRange sqref="L105:M107" name="Range6"/>
    <protectedRange sqref="B5:E5" name="Range1"/>
    <protectedRange sqref="B3:E4" name="Range1_2"/>
    <protectedRange sqref="L22:M22 M23:M104" name="Range6_1"/>
    <protectedRange sqref="J103:K104" name="Range4"/>
    <protectedRange sqref="H78:I79 H81:I88 A45 H58:I76 I89 I77 I80 I57 H22:I56 L23:L104 H90:I104 A51:A104" name="Range3_1"/>
    <protectedRange sqref="F103:G104 H57 H77 H80 H89" name="Range3_1_3"/>
    <protectedRange sqref="C16:E18" name="Range2"/>
    <protectedRange sqref="G23:G102" name="Range3"/>
    <protectedRange sqref="C114:F116" name="Range7_1"/>
  </protectedRanges>
  <mergeCells count="16">
    <mergeCell ref="A106:I106"/>
    <mergeCell ref="A107:I107"/>
    <mergeCell ref="B114:B117"/>
    <mergeCell ref="C114:D114"/>
    <mergeCell ref="E114:F114"/>
    <mergeCell ref="C115:D115"/>
    <mergeCell ref="C116:D116"/>
    <mergeCell ref="E116:F116"/>
    <mergeCell ref="C117:D117"/>
    <mergeCell ref="E117:F117"/>
    <mergeCell ref="C15:D15"/>
    <mergeCell ref="C16:D16"/>
    <mergeCell ref="C17:D17"/>
    <mergeCell ref="C18:D18"/>
    <mergeCell ref="A105:I105"/>
    <mergeCell ref="H20:I20"/>
  </mergeCells>
  <phoneticPr fontId="25" type="noConversion"/>
  <conditionalFormatting sqref="B23:B24 B26:B44 D26:D44 D23:D24">
    <cfRule type="duplicateValues" dxfId="4" priority="9"/>
  </conditionalFormatting>
  <conditionalFormatting sqref="B47:B50 D47:D50">
    <cfRule type="duplicateValues" dxfId="3" priority="8"/>
  </conditionalFormatting>
  <conditionalFormatting sqref="B58:B76 D58:D76">
    <cfRule type="duplicateValues" dxfId="2" priority="7"/>
  </conditionalFormatting>
  <conditionalFormatting sqref="B78:B79 D78:D79">
    <cfRule type="duplicateValues" dxfId="1" priority="6"/>
  </conditionalFormatting>
  <conditionalFormatting sqref="B90:B100 D90:D102">
    <cfRule type="duplicateValues" dxfId="0" priority="18"/>
  </conditionalFormatting>
  <dataValidations count="2">
    <dataValidation type="decimal" operator="greaterThanOrEqual" allowBlank="1" showInputMessage="1" showErrorMessage="1" sqref="H23:H56 C16:D18 I23:I57 I80 H78:I79 I89 J103:K104 H81:I88 I77 H58:I76 H90:I104" xr:uid="{7832BAA7-A1F5-4173-A79B-766175CB48FD}">
      <formula1>0</formula1>
    </dataValidation>
    <dataValidation type="list" allowBlank="1" showInputMessage="1" showErrorMessage="1" sqref="E16:E18" xr:uid="{378E24F1-570A-44B0-A268-D18FBD1A2054}">
      <formula1>" ,X"</formula1>
    </dataValidation>
  </dataValidations>
  <pageMargins left="0.70866141732283472" right="0.70866141732283472" top="0.74803149606299213" bottom="0.74803149606299213" header="0.31496062992125984" footer="0.31496062992125984"/>
  <pageSetup paperSize="8" scale="74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PRICING SCHEDULE- </vt:lpstr>
      <vt:lpstr>'PRICING SCHEDULE- '!Print_Area</vt:lpstr>
      <vt:lpstr>'PRICING SCHEDULE-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Vhahangwele Magidi</dc:creator>
  <cp:lastModifiedBy>Bongi Mochalatjie</cp:lastModifiedBy>
  <dcterms:created xsi:type="dcterms:W3CDTF">2025-12-02T09:43:01Z</dcterms:created>
  <dcterms:modified xsi:type="dcterms:W3CDTF">2026-03-03T07:51:05Z</dcterms:modified>
</cp:coreProperties>
</file>