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mraphulu\Desktop\"/>
    </mc:Choice>
  </mc:AlternateContent>
  <xr:revisionPtr revIDLastSave="0" documentId="8_{B1521397-7CF6-44D4-ACCD-ED11B5244798}" xr6:coauthVersionLast="47" xr6:coauthVersionMax="47" xr10:uidLastSave="{00000000-0000-0000-0000-000000000000}"/>
  <bookViews>
    <workbookView xWindow="-110" yWindow="-110" windowWidth="19420" windowHeight="10300" xr2:uid="{00000000-000D-0000-FFFF-FFFF00000000}"/>
  </bookViews>
  <sheets>
    <sheet name="A&amp;W BoQ" sheetId="1" r:id="rId1"/>
  </sheets>
  <definedNames>
    <definedName name="_xlnm.Print_Area" localSheetId="0">'A&amp;W BoQ'!$A$1:$G$396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9" i="1" l="1"/>
  <c r="G284" i="1"/>
  <c r="F284" i="1"/>
  <c r="E284" i="1"/>
  <c r="G282" i="1"/>
  <c r="G328" i="1" s="1"/>
  <c r="G360" i="1" s="1"/>
  <c r="F282" i="1"/>
  <c r="F328" i="1" s="1"/>
  <c r="F360" i="1" s="1"/>
  <c r="E282" i="1"/>
  <c r="E328" i="1" s="1"/>
  <c r="E31" i="1"/>
  <c r="E267" i="1" s="1"/>
  <c r="F31" i="1"/>
  <c r="G31" i="1"/>
  <c r="G33" i="1"/>
  <c r="F33" i="1"/>
  <c r="E33" i="1"/>
  <c r="G351" i="1"/>
  <c r="F351" i="1"/>
  <c r="E351" i="1"/>
  <c r="G349" i="1"/>
  <c r="F349" i="1"/>
  <c r="E360" i="1" l="1"/>
  <c r="F353" i="1"/>
  <c r="F362" i="1" s="1"/>
  <c r="E353" i="1"/>
  <c r="E362" i="1" s="1"/>
  <c r="E358" i="1"/>
  <c r="F267" i="1"/>
  <c r="F358" i="1" s="1"/>
  <c r="F365" i="1" s="1"/>
  <c r="G267" i="1"/>
  <c r="G358" i="1" s="1"/>
  <c r="G353" i="1"/>
  <c r="G362" i="1" s="1"/>
  <c r="E365" i="1" l="1"/>
  <c r="E371" i="1" s="1"/>
  <c r="G365" i="1"/>
  <c r="G371" i="1" s="1"/>
  <c r="F371" i="1"/>
  <c r="F373" i="1" s="1"/>
  <c r="F375" i="1" l="1"/>
  <c r="G373" i="1"/>
  <c r="G375" i="1" s="1"/>
  <c r="E373" i="1"/>
  <c r="E375" i="1" s="1"/>
  <c r="E376" i="1" l="1"/>
</calcChain>
</file>

<file path=xl/sharedStrings.xml><?xml version="1.0" encoding="utf-8"?>
<sst xmlns="http://schemas.openxmlformats.org/spreadsheetml/2006/main" count="352" uniqueCount="201">
  <si>
    <t>Item</t>
  </si>
  <si>
    <t>PREAMBLES</t>
  </si>
  <si>
    <t>For preambles refer to "Model Preambles for Trades"</t>
  </si>
  <si>
    <t>SUPPLEMENTARY PREAMBLES</t>
  </si>
  <si>
    <t>General</t>
  </si>
  <si>
    <t>ITEM NO</t>
  </si>
  <si>
    <t>DESCRIPTION</t>
  </si>
  <si>
    <t>UNIT</t>
  </si>
  <si>
    <t>QTY</t>
  </si>
  <si>
    <t>BILL No. 1</t>
  </si>
  <si>
    <t>Add: Preliminaries &amp; General</t>
  </si>
  <si>
    <t>Add: Health and Safety</t>
  </si>
  <si>
    <t>R</t>
  </si>
  <si>
    <t>Total Summary</t>
  </si>
  <si>
    <t>VAT @ 15%</t>
  </si>
  <si>
    <t>SUPPLIER PARK DEVELOPMENT COMPANY T/A AIDC</t>
  </si>
  <si>
    <t>PROVISIONAL BILLS OF QUANTITIES</t>
  </si>
  <si>
    <t>Profit on above item</t>
  </si>
  <si>
    <t>Attendance on ditto</t>
  </si>
  <si>
    <t>%</t>
  </si>
  <si>
    <t>Provisional sums are net and are for material and equipment supplied and installed complete by firms of specialists.</t>
  </si>
  <si>
    <t>SUMMARY OF BILL OF QUANTITIES:</t>
  </si>
  <si>
    <t>BILL
NO</t>
  </si>
  <si>
    <t>NOTE 1:</t>
  </si>
  <si>
    <t>NOTE 2:</t>
  </si>
  <si>
    <t>NOTE 3:</t>
  </si>
  <si>
    <t>NOTE 4:</t>
  </si>
  <si>
    <t>Only Electronic Typed BoQ will be excepted (Print &amp; Sign for submission)</t>
  </si>
  <si>
    <t>:</t>
  </si>
  <si>
    <t>Unlocking the excel document and editing/changes to other information may lead to non responsive</t>
  </si>
  <si>
    <t xml:space="preserve">Print &amp; Sign for submission </t>
  </si>
  <si>
    <t>Year 1 Contract Price Award is imminent (Fiscal Budget is available)</t>
  </si>
  <si>
    <t>Share Original BoQ "Electronic Version" via Memory Stick/Card (For internal use only)</t>
  </si>
  <si>
    <t>Sub Total</t>
  </si>
  <si>
    <t>Year 2 Contract Allocation is subject to Fiscal Budget availability.</t>
  </si>
  <si>
    <t>Year 3 Contract Allocation is subject to Fiscal Budget availability.</t>
  </si>
  <si>
    <t>RATE Yr 1</t>
  </si>
  <si>
    <t>RATE Yr 2</t>
  </si>
  <si>
    <t>RATE Yr 3</t>
  </si>
  <si>
    <t>Bidder to complete ONLY Column E, F, &amp; G (Rate)</t>
  </si>
  <si>
    <t xml:space="preserve">All installations works on site must be carried out carefully and in the safest possible manner and the Contractor is to make a thorough examination and take all necessary precautions before proceeding with the work.  The utmost care is to be observed to avoid any structural or other damage in the remaining portions of the existing building  Special care is to be exercised not to interfere with any electrical installation, and notice is to be given to the Representative/Agent when any disconnections, removal of wires, etc. necessary and the Contractor is to afford every facility to the workmen carrying out his work  The Contractor shall not remove or interfere with any furniture, fittings or similar articles unless specially mentioned in the following items and shall give adequate notice to the Representative/Agent of the removal of any articles from parts of the building are to be altered becomes necessary so that the Employer may have same removed before the Contractor commences work in such parts  The Contractor will be held solely responsible for any damage to persons and property and for the safety of the structures and must make good at his expense any damage that may occur </t>
  </si>
  <si>
    <t xml:space="preserve">LABOUR, TRANSPORT SCHEDULE </t>
  </si>
  <si>
    <t>The Service Provider is to tender their total cost per hour on site per qualified Artisan and an assistant to perform service and repairs during Normal working hours (07H30 – 16:30).</t>
  </si>
  <si>
    <t>Rate/hour</t>
  </si>
  <si>
    <t xml:space="preserve">General Worker </t>
  </si>
  <si>
    <t>The Service Provider is to tender their total cost per hour on site per qualified Artisan and an assistant to perform service and repairs during After working hours and Saturdays (16:30 – 07:00).</t>
  </si>
  <si>
    <t xml:space="preserve">The Service Provider is to tender their total cost per hour on site per qualified Artisan and an assistant to perform service and repairs during Sunday and Public Holiday. </t>
  </si>
  <si>
    <t>Rate/ km</t>
  </si>
  <si>
    <t xml:space="preserve">Travel cost </t>
  </si>
  <si>
    <t>Callout rate</t>
  </si>
  <si>
    <t xml:space="preserve">The Service Provider is to tender their total cost for Rate/km on attendence to callout and material supply to sites only. </t>
  </si>
  <si>
    <t xml:space="preserve">SPECIALIST INSTALLATIONS </t>
  </si>
  <si>
    <t xml:space="preserve">TOTAL SPECIALIST INSTALLATIONS </t>
  </si>
  <si>
    <t xml:space="preserve">Artisan </t>
  </si>
  <si>
    <t>BUDGETARY ALLOWANCES
The following budgetary allowances to be measured in accordance with the aforegoing and priced at scheduled rates</t>
  </si>
  <si>
    <t>Percentage Mark-Up (Profit) for supplied materials, hire or use of his specialized equipment (proof of cost, per/hr must be submitted with invoices)</t>
  </si>
  <si>
    <t>Yr 1</t>
  </si>
  <si>
    <t>Yr 2</t>
  </si>
  <si>
    <t>Yr 3</t>
  </si>
  <si>
    <t>Grand Total</t>
  </si>
  <si>
    <t>Grand Total 
(Yr1 + Yr2+ Yr3)</t>
  </si>
  <si>
    <t>Electrical Installation Works on Site</t>
  </si>
  <si>
    <t>Allow for general Electrical works contingencies to be used as directed by the principal agent and to be measured in accordance with the aforegoing and priced at scheduled
rates</t>
  </si>
  <si>
    <t>General Electrical works and fittings</t>
  </si>
  <si>
    <t>The replacement of all Electrical fittings shall be deemed to include all the nessary accessories.</t>
  </si>
  <si>
    <t>TOTAL Electrical WORKS</t>
  </si>
  <si>
    <t>Certificated Electrical Engineer (GCC)</t>
  </si>
  <si>
    <t>SACPCMP registered Safety Officer</t>
  </si>
  <si>
    <t xml:space="preserve">Supplying of Tubelight fitting surface mounted  1x36w/40w fluorscent. </t>
  </si>
  <si>
    <t xml:space="preserve">Supplying of Tubelight fitting recess mounted  1x36w/40w fluorscent. </t>
  </si>
  <si>
    <t>no</t>
  </si>
  <si>
    <t>LUMINARIES FITTING &amp; ACCESSORIES</t>
  </si>
  <si>
    <t>Supply and install the following luminaries complete with lamps. SANS Approved.</t>
  </si>
  <si>
    <t>DRAW BOXES</t>
  </si>
  <si>
    <t>Supply and install the following pressed galvanized steel draw boxes build into brickwork, cast into concrete or build into dry wall.</t>
  </si>
  <si>
    <t>100mm x 100mm x 50mm deep</t>
  </si>
  <si>
    <t>100mm x 50mm x 50mm deep</t>
  </si>
  <si>
    <t>150mm x 150mm x 75mm deep</t>
  </si>
  <si>
    <t>75mm diameter</t>
  </si>
  <si>
    <t>ISOLATORS</t>
  </si>
  <si>
    <t>Supply and install the following isolators complete with cover plate</t>
  </si>
  <si>
    <t>20A</t>
  </si>
  <si>
    <t>CONDUIT AND ACCESSORIES</t>
  </si>
  <si>
    <t>Supply and install the following conduit cast into concrete or screed, chased into concrete or brickwork, and surface mounted for electrical, telephone and data installation including couplings, bushes, locknuts, cutting bending, fixing draw boxes ect.</t>
  </si>
  <si>
    <t>20mm dia PVC Conduit- Electrical</t>
  </si>
  <si>
    <t>25mm dia Black Metal Conduit- Electrical</t>
  </si>
  <si>
    <t>25mm dia PVC</t>
  </si>
  <si>
    <t>20mm dia Galvanized - Electrical</t>
  </si>
  <si>
    <t>25mm dia Galvanized - Electrical</t>
  </si>
  <si>
    <t>m</t>
  </si>
  <si>
    <t>75mm dia PVC - 90º bend</t>
  </si>
  <si>
    <t>20mm Flexible conduit - PVC Steel Reinforced</t>
  </si>
  <si>
    <t>20mm Flexible conduit connections</t>
  </si>
  <si>
    <t>COVER PLATES</t>
  </si>
  <si>
    <t>Supply and install the following blank baked enamel cover plates.</t>
  </si>
  <si>
    <t>100mm x 100mm</t>
  </si>
  <si>
    <t>100mm x 50mm</t>
  </si>
  <si>
    <t>INSTALLATION of DISTRIBUTION BOARD</t>
  </si>
  <si>
    <t>Installation, testing and commissioning of TPN DB (DIN type) single/double door  complete with all accessories to accommodate incoming MCB/MCCB/RCCB 4pole 32/40/63A sensitivity 30/100/300mA and outgoing SPMCB 6A/16A in prefabricated MS surface /MS cubical panel board including drilling holes, connections etc. as required.</t>
  </si>
  <si>
    <t>4way DP DB</t>
  </si>
  <si>
    <t>4way TPN DB</t>
  </si>
  <si>
    <t>6way TPN DB</t>
  </si>
  <si>
    <t>8way TPN DB</t>
  </si>
  <si>
    <t>12way TPN DB</t>
  </si>
  <si>
    <t>CABLE TERMINATION WITH COMPRESSION GLAND</t>
  </si>
  <si>
    <t>Installation, testing and commissioning of end termination with single/double compresion gland for PVC insulated and sheathed aluminium conductor cable of 1.1kV grade including connections etc. as required.</t>
  </si>
  <si>
    <t>6/10/16/25mm dia</t>
  </si>
  <si>
    <t>SLEEVES</t>
  </si>
  <si>
    <t>110mm dia</t>
  </si>
  <si>
    <t>75mm dia</t>
  </si>
  <si>
    <t>50mm dia</t>
  </si>
  <si>
    <t>32mm dia</t>
  </si>
  <si>
    <t>Supply &amp; Installation</t>
  </si>
  <si>
    <t>Cable Terminations complete including glands, shrouds, lugs, connections and commissioning</t>
  </si>
  <si>
    <t>6mm² x 4-core</t>
  </si>
  <si>
    <t>10,0mm² x 4-core</t>
  </si>
  <si>
    <t>16mm² x 4-core</t>
  </si>
  <si>
    <t>50mm² x 4-core</t>
  </si>
  <si>
    <t>2,5 70mm² to 90mm² x 4-core</t>
  </si>
  <si>
    <t>LOW VOLTAGE CABLES</t>
  </si>
  <si>
    <t>600/1000V grade PVC/PVC/SWA/PVC stranded copper conductor cable (terminations and earth conductors elsewhere measured) Cable laid in trenching or trunking (excavations elsewhere measured)</t>
  </si>
  <si>
    <t>95mm² x 4-core</t>
  </si>
  <si>
    <t>CABLE TRAY</t>
  </si>
  <si>
    <t>Cable tray, Including: bolts, nuts and washers, coupling pieces, earthing, hangers, bends, supports, mounted in service level or ceiling void or roof trusses.</t>
  </si>
  <si>
    <t>Heavy duty cable tray: 300 mm wide</t>
  </si>
  <si>
    <t>Horizontal bend for Heavy duty cable tray: 300 mm wide</t>
  </si>
  <si>
    <t>Interior / Exterior bend for Heavy duty cable tray: 300 mm wide</t>
  </si>
  <si>
    <t>Tee bend for Heavy duty cable tray: 300 mm wide</t>
  </si>
  <si>
    <t>4 Way for Heavy duty cable tray: 300mm wide</t>
  </si>
  <si>
    <t>Splice Set + screws for Heavy duty cable tray: 300 mm wide</t>
  </si>
  <si>
    <t>Cover for Heavy duty cable tray: 300 mm wide</t>
  </si>
  <si>
    <t>PVC INSULATED WIRE</t>
  </si>
  <si>
    <t>Supply and install the following 600/1000V grade PVC insulated wire into conduit, trunking and power skirting</t>
  </si>
  <si>
    <t>1.5mm²</t>
  </si>
  <si>
    <t>2,5mm²</t>
  </si>
  <si>
    <t>4mm²</t>
  </si>
  <si>
    <t>6mm²</t>
  </si>
  <si>
    <t>EARTH WIRE IN CONDUIT</t>
  </si>
  <si>
    <t>Supply and install the following bare stranded earth wire in conduit, trunking and power skirting.</t>
  </si>
  <si>
    <t>2,5mm² - Green/Yellow insulated</t>
  </si>
  <si>
    <t>MINISUB (CHANGE OVER SWITCH)</t>
  </si>
  <si>
    <t>Permpower 95mm Black per Meter</t>
  </si>
  <si>
    <t>Permpower 95mm Blue per Meter</t>
  </si>
  <si>
    <t>Permpower 95mm Red per Meter</t>
  </si>
  <si>
    <t>Permpower 95mm Yellow per Meter</t>
  </si>
  <si>
    <t>Ferrule 95mm</t>
  </si>
  <si>
    <t>Lug 95mm X 12mm</t>
  </si>
  <si>
    <t>Free standing enclosure orange colour for changeover switch</t>
  </si>
  <si>
    <t>Conreate slap and accessories</t>
  </si>
  <si>
    <t>Test and issue a COC</t>
  </si>
  <si>
    <t xml:space="preserve">Supply &amp; Installation of Motorized Change-Over Switches for ATS not changing  over on Mini Sub and Generator </t>
  </si>
  <si>
    <t>Allow for general specialists installation (i.e. Lab Tests, Electrical Works and Electronic contingencies to be used as directed by the principal agent and to be measured in accordance with the aforegoing and priced at scheduled rates</t>
  </si>
  <si>
    <t>Work for which budgetary allowances are provided will, unless otherwise stated, be measured and valued in accordance with the contract prescript and deducted in whole or in part if not required without any compensation for loss or profit on the said allowances.</t>
  </si>
  <si>
    <t>AS AND WHEN ELECTRICAL WORKS FOR THE PERIOD OF 36 MONTHS AT THE SUPPLIER PARK DEVELOPMENT COMPANY SOC LTD T/A AIDC
FOR THE FOLLOWING DIFFERENT SITES, NAMELY:  
1)	AUTOMOTIVE SUPPLIER PARK (ASP) - ROSSLYN
2)	AUTOMOTIVE INCUBATION CENTRE (AIC) - SILVERTON
3)	WINTERVELD ENTERPRISE HUB - WINTERFELDT
4)	GAUTENG LEARNING CENTRE (GALC) - ROSSLYN
5)	CHAMDOR AUTOMOTIVE HUB - KRUGERSDORP</t>
  </si>
  <si>
    <t>Supply &amp; Install High Qaulity or Similar LED 70W 1200mm x 600mm Ceiling Panel Light</t>
  </si>
  <si>
    <t>Supply &amp; Install High Qaulity or Similar LED 35W 600mm x 600mm Ceiling Panel Light</t>
  </si>
  <si>
    <t>Supply &amp; Install High Qaulity or Similar LED 12W Decorative Anti Glare Downlight</t>
  </si>
  <si>
    <t>Supply &amp; Install High Qaulity or Similar LED 35W 600mm x 600mm Surface Mounted Light</t>
  </si>
  <si>
    <t>Supply &amp; Install High Qaulity or Similar Lume LED 100W Flood Light</t>
  </si>
  <si>
    <t>Supply &amp; Install High Qaulity or Similar LED 70W 1200mm x 600mm Surface Mounted Light</t>
  </si>
  <si>
    <t>Supply &amp; Install High Qaulity or Similar Series 31 LED 20W Bulkhead Light</t>
  </si>
  <si>
    <t>Supply &amp; Install High Qaulity or Similar Led Lume-Midi 80W High Perfomance Street Light</t>
  </si>
  <si>
    <t>Supply &amp; Install High Qaulity or Similar LED 65W Industrial Luminaire</t>
  </si>
  <si>
    <t>High Qaulity Motorized change over switches – OT Motorized C/Over</t>
  </si>
  <si>
    <t>Unit rates are for evaluation purpose since the bill is re-measurable</t>
  </si>
  <si>
    <t>The award will be based on Contract Price linked to available budget</t>
  </si>
  <si>
    <r>
      <rPr>
        <b/>
        <sz val="11"/>
        <rFont val="Segoe UI Light"/>
        <family val="2"/>
      </rPr>
      <t xml:space="preserve">Please note that failure to comply with the BoQ conditions will invalidate your proposal (if Tender mandatory/prequalification documents are not returned then consider your BoQ returnable not accepted).
I …………………………………………………………………………………................ in my capacity as ……………………….....……….....……...............…………. certify that the information supplied is correct and I have read and understood the AIDC general terms and conditions, and I accept them.
</t>
    </r>
    <r>
      <rPr>
        <sz val="11"/>
        <rFont val="Segoe UI Light"/>
        <family val="2"/>
      </rPr>
      <t xml:space="preserve">
</t>
    </r>
    <r>
      <rPr>
        <b/>
        <sz val="11"/>
        <rFont val="Segoe UI Light"/>
        <family val="2"/>
      </rPr>
      <t>Signature: …………………………….……….………………….
Company Name:
Company registration no:
CSD registration no:</t>
    </r>
  </si>
  <si>
    <t>CONTRACT AIDC_AIDC_T06_2024/25</t>
  </si>
  <si>
    <t>BILL No. 3</t>
  </si>
  <si>
    <t>TRANSFORMER SERVICE, MAINTENANCE &amp; TESTING</t>
  </si>
  <si>
    <t>BATTERY TRIPPING UNITS AND BATTERY BANKS SERVICE MAINTENANCE &amp; TESTING</t>
  </si>
  <si>
    <t>MINI SUBSTATION - F4 / RMU 449 (MERLIN GERIN RMU IDI)</t>
  </si>
  <si>
    <t>MINI SUBSTATION - RM6: TUGSTEN / NEON (MERLIN GERIN RMU IDI)</t>
  </si>
  <si>
    <t>MINI SUBSTATION - 500 KVA</t>
  </si>
  <si>
    <t>MINI SUBSTATION - 630 KVA</t>
  </si>
  <si>
    <t>MINI SUBSTATION - 1000KVA</t>
  </si>
  <si>
    <t>MINI SUBSTATION - ALSTOM K3/AF RMU</t>
  </si>
  <si>
    <t>MINI SUBSTATION - 315 KVA</t>
  </si>
  <si>
    <t>TRANSFORMER SERVICE, MAINTENANCE &amp; TESTING - FREESTATE TRANSFORMERS 800 KVA</t>
  </si>
  <si>
    <t>TRANSFORMER SERVICE, MAINTENANCE &amp; TESTING -  AM2P ELECTRICAL TX 1600 KVA</t>
  </si>
  <si>
    <t>SWITCHGEAR - ASP MAIN HT SUBSTATION</t>
  </si>
  <si>
    <t>Allow for general High Teantion Electrical works contingencies to be used as directed by the principal agent and to be measured in accordance with the aforegoing and priced at scheduled rates</t>
  </si>
  <si>
    <t>MINI SUBSTATION - RMU 441 (ABB SAFERING CCV)</t>
  </si>
  <si>
    <t>TOTAL MV SWITCHGEAR Service &amp; Maintenance Works</t>
  </si>
  <si>
    <t>MV SWITCHGEAR Service &amp; Maintenance Works</t>
  </si>
  <si>
    <t>OTHER SPECIALISED ELECTRICAL, ELECTRONIC, AND SPECILIASED INSTALLATIONS, ECT.</t>
  </si>
  <si>
    <t>MV SWITCHGEAR Service &amp; Maintenance Works on Site 
- See details on ANNEXURE E - AIDC HT Detailed Maintenance Plan AIDC HT Equipment Data _ Detailed Maintenance Plan.</t>
  </si>
  <si>
    <t>MINISUBS AND RING MAIN UNITS SERVICE MAINTENANCE &amp; TESTING
- See details on ANNEXURE E - AIDC HT Detailed Maintenance Plan AIDC HT Equipment Data _ Detailed Maintenance Plan.</t>
  </si>
  <si>
    <t>MINI SUBSTATION - 800KVA</t>
  </si>
  <si>
    <t>MINI SUBSTATION - 250 KVA</t>
  </si>
  <si>
    <t>MINI SUBSTATION - 200 KVA</t>
  </si>
  <si>
    <t>TRANSFORMER SERVICE, MAINTENANCE &amp; TESTING - FREESTATE TRANSFORMERS 1000 KVA</t>
  </si>
  <si>
    <t>Main Circuit Breaker (Actom SBV 4E\800\25\S1M)</t>
  </si>
  <si>
    <t>Main Circuit Breaker (Actom 1600 KVA)</t>
  </si>
  <si>
    <t>TRANSFORMER SERVICE, MAINTENANCE &amp; TESTING - FREESTATE TRANSFORMERS 1250 KVA</t>
  </si>
  <si>
    <t>Specialists Installations</t>
  </si>
  <si>
    <t>General Electrical Works</t>
  </si>
  <si>
    <t>BILL No. 2</t>
  </si>
  <si>
    <t>All Mentioned Items (Rates, Health &amp; Saftey, Preliminaries &amp; General) Must Be Priced As Prescribed Without Any Alterations</t>
  </si>
  <si>
    <t>BoQ Must Be Fully Signed</t>
  </si>
  <si>
    <t>Incomplete BoQ Will Lead To Disqualification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</si>
</sst>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R&quot;#,##0.00;\-&quot;R&quot;#,##0.00"/>
    <numFmt numFmtId="165" formatCode="_-* #,##0.00_-;\-* #,##0.00_-;_-* &quot;-&quot;??_-;_-@_-"/>
    <numFmt numFmtId="166" formatCode="_-[$R-1C09]* #,##0.00_-;\-[$R-1C09]* #,##0.00_-;_-[$R-1C09]* &quot;-&quot;??_-;_-@_-"/>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Segoe UI Light"/>
      <family val="2"/>
    </font>
    <font>
      <sz val="11"/>
      <color theme="1"/>
      <name val="Segoe UI Light"/>
      <family val="2"/>
    </font>
    <font>
      <b/>
      <i/>
      <sz val="11"/>
      <color theme="1"/>
      <name val="Segoe UI Light"/>
      <family val="2"/>
    </font>
    <font>
      <u/>
      <sz val="11"/>
      <color theme="1"/>
      <name val="Segoe UI Light"/>
      <family val="2"/>
    </font>
    <font>
      <b/>
      <sz val="11"/>
      <color rgb="FFFF0000"/>
      <name val="Segoe UI Light"/>
      <family val="2"/>
    </font>
    <font>
      <sz val="8"/>
      <name val="Calibri"/>
      <family val="2"/>
      <scheme val="minor"/>
    </font>
    <font>
      <sz val="11"/>
      <name val="Segoe UI Light"/>
      <family val="2"/>
    </font>
    <font>
      <b/>
      <sz val="11"/>
      <name val="Segoe UI Light"/>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bottom style="double">
        <color indexed="64"/>
      </bottom>
      <diagonal/>
    </border>
    <border>
      <left/>
      <right/>
      <top style="medium">
        <color auto="1"/>
      </top>
      <bottom/>
      <diagonal/>
    </border>
    <border>
      <left/>
      <right/>
      <top style="medium">
        <color auto="1"/>
      </top>
      <bottom style="thin">
        <color indexed="64"/>
      </bottom>
      <diagonal/>
    </border>
    <border>
      <left style="thin">
        <color auto="1"/>
      </left>
      <right/>
      <top style="medium">
        <color auto="1"/>
      </top>
      <bottom/>
      <diagonal/>
    </border>
    <border>
      <left style="thin">
        <color auto="1"/>
      </left>
      <right/>
      <top/>
      <bottom/>
      <diagonal/>
    </border>
    <border>
      <left/>
      <right style="thin">
        <color auto="1"/>
      </right>
      <top/>
      <bottom/>
      <diagonal/>
    </border>
  </borders>
  <cellStyleXfs count="4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8">
    <xf numFmtId="0" fontId="0" fillId="0" borderId="0" xfId="0"/>
    <xf numFmtId="0" fontId="19" fillId="33" borderId="0" xfId="0" applyFont="1" applyFill="1" applyAlignment="1" applyProtection="1">
      <alignment horizontal="center"/>
      <protection locked="0"/>
    </xf>
    <xf numFmtId="43" fontId="19" fillId="33" borderId="0" xfId="1" applyFont="1" applyFill="1" applyBorder="1" applyAlignment="1" applyProtection="1">
      <alignment horizontal="center"/>
      <protection locked="0"/>
    </xf>
    <xf numFmtId="166" fontId="19" fillId="33" borderId="0" xfId="1" applyNumberFormat="1" applyFont="1" applyFill="1" applyBorder="1" applyAlignment="1" applyProtection="1">
      <alignment horizontal="center"/>
      <protection locked="0"/>
    </xf>
    <xf numFmtId="166" fontId="19" fillId="33" borderId="0" xfId="0" applyNumberFormat="1" applyFont="1" applyFill="1" applyAlignment="1" applyProtection="1">
      <alignment horizontal="center"/>
      <protection locked="0"/>
    </xf>
    <xf numFmtId="166" fontId="18" fillId="33" borderId="0" xfId="1" applyNumberFormat="1" applyFont="1" applyFill="1" applyBorder="1" applyAlignment="1" applyProtection="1">
      <alignment horizontal="center"/>
      <protection locked="0"/>
    </xf>
    <xf numFmtId="0" fontId="19" fillId="33" borderId="0" xfId="0" applyFont="1" applyFill="1" applyProtection="1">
      <protection locked="0"/>
    </xf>
    <xf numFmtId="165" fontId="19" fillId="33" borderId="0" xfId="0" applyNumberFormat="1" applyFont="1" applyFill="1" applyAlignment="1" applyProtection="1">
      <alignment horizontal="center"/>
      <protection locked="0"/>
    </xf>
    <xf numFmtId="166" fontId="18" fillId="33" borderId="0" xfId="0" applyNumberFormat="1" applyFont="1" applyFill="1" applyAlignment="1" applyProtection="1">
      <alignment horizontal="center"/>
      <protection locked="0"/>
    </xf>
    <xf numFmtId="164" fontId="18" fillId="33" borderId="0" xfId="0" applyNumberFormat="1" applyFont="1" applyFill="1" applyAlignment="1" applyProtection="1">
      <alignment horizontal="center"/>
      <protection locked="0"/>
    </xf>
    <xf numFmtId="43" fontId="18" fillId="33" borderId="0" xfId="1" applyFont="1" applyFill="1" applyBorder="1" applyAlignment="1" applyProtection="1">
      <alignment horizontal="center"/>
      <protection locked="0"/>
    </xf>
    <xf numFmtId="0" fontId="19" fillId="33" borderId="0" xfId="0" applyFont="1" applyFill="1" applyAlignment="1">
      <alignment horizontal="center"/>
    </xf>
    <xf numFmtId="0" fontId="19" fillId="33" borderId="0" xfId="0" applyFont="1" applyFill="1" applyAlignment="1">
      <alignment wrapText="1"/>
    </xf>
    <xf numFmtId="43" fontId="19" fillId="33" borderId="0" xfId="1" applyFont="1" applyFill="1" applyBorder="1" applyAlignment="1" applyProtection="1">
      <alignment horizontal="center"/>
    </xf>
    <xf numFmtId="166" fontId="19" fillId="33" borderId="0" xfId="1" applyNumberFormat="1" applyFont="1" applyFill="1" applyBorder="1" applyAlignment="1" applyProtection="1">
      <alignment horizontal="center"/>
    </xf>
    <xf numFmtId="166" fontId="19" fillId="33" borderId="0" xfId="0" applyNumberFormat="1" applyFont="1" applyFill="1" applyAlignment="1">
      <alignment horizontal="center"/>
    </xf>
    <xf numFmtId="0" fontId="19" fillId="33" borderId="0" xfId="0" applyFont="1" applyFill="1"/>
    <xf numFmtId="0" fontId="19" fillId="33" borderId="0" xfId="0" applyFont="1" applyFill="1" applyAlignment="1">
      <alignment horizontal="center" vertical="center" wrapText="1"/>
    </xf>
    <xf numFmtId="0" fontId="19" fillId="33" borderId="0" xfId="0" applyFont="1" applyFill="1" applyAlignment="1">
      <alignment vertical="center" wrapText="1"/>
    </xf>
    <xf numFmtId="166" fontId="19" fillId="33" borderId="0" xfId="0" applyNumberFormat="1" applyFont="1" applyFill="1" applyAlignment="1">
      <alignment horizontal="center" vertical="center" wrapText="1"/>
    </xf>
    <xf numFmtId="0" fontId="18" fillId="33" borderId="0" xfId="0" applyFont="1" applyFill="1" applyAlignment="1">
      <alignment horizontal="center" wrapText="1"/>
    </xf>
    <xf numFmtId="0" fontId="18" fillId="33" borderId="0" xfId="0" applyFont="1" applyFill="1" applyAlignment="1">
      <alignment horizontal="center"/>
    </xf>
    <xf numFmtId="1" fontId="18" fillId="33" borderId="0" xfId="1" applyNumberFormat="1" applyFont="1" applyFill="1" applyBorder="1" applyAlignment="1" applyProtection="1">
      <alignment horizontal="center"/>
    </xf>
    <xf numFmtId="166" fontId="18" fillId="33" borderId="0" xfId="1" applyNumberFormat="1" applyFont="1" applyFill="1" applyBorder="1" applyAlignment="1" applyProtection="1">
      <alignment horizontal="center"/>
    </xf>
    <xf numFmtId="1" fontId="19" fillId="33" borderId="0" xfId="1" applyNumberFormat="1" applyFont="1" applyFill="1" applyBorder="1" applyAlignment="1" applyProtection="1">
      <alignment horizontal="center"/>
    </xf>
    <xf numFmtId="0" fontId="18" fillId="33" borderId="0" xfId="0" applyFont="1" applyFill="1" applyAlignment="1">
      <alignment wrapText="1"/>
    </xf>
    <xf numFmtId="0" fontId="19" fillId="33" borderId="0" xfId="0" applyFont="1" applyFill="1" applyAlignment="1">
      <alignment vertical="top" wrapText="1"/>
    </xf>
    <xf numFmtId="165" fontId="19" fillId="33" borderId="0" xfId="0" applyNumberFormat="1" applyFont="1" applyFill="1" applyAlignment="1">
      <alignment horizontal="center"/>
    </xf>
    <xf numFmtId="0" fontId="18" fillId="33" borderId="0" xfId="0" applyFont="1" applyFill="1"/>
    <xf numFmtId="0" fontId="20" fillId="33" borderId="0" xfId="0" applyFont="1" applyFill="1" applyAlignment="1">
      <alignment horizontal="right" wrapText="1"/>
    </xf>
    <xf numFmtId="166" fontId="18" fillId="33" borderId="0" xfId="0" applyNumberFormat="1" applyFont="1" applyFill="1" applyAlignment="1">
      <alignment horizontal="center"/>
    </xf>
    <xf numFmtId="0" fontId="20" fillId="33" borderId="0" xfId="0" applyFont="1" applyFill="1" applyAlignment="1">
      <alignment wrapText="1"/>
    </xf>
    <xf numFmtId="0" fontId="21" fillId="33" borderId="0" xfId="0" applyFont="1" applyFill="1" applyAlignment="1">
      <alignment wrapText="1"/>
    </xf>
    <xf numFmtId="166" fontId="19" fillId="33" borderId="0" xfId="0" applyNumberFormat="1" applyFont="1" applyFill="1"/>
    <xf numFmtId="0" fontId="18" fillId="33" borderId="0" xfId="0" applyFont="1" applyFill="1" applyAlignment="1">
      <alignment horizontal="left" vertical="center" wrapText="1"/>
    </xf>
    <xf numFmtId="43" fontId="19" fillId="33" borderId="0" xfId="0" applyNumberFormat="1" applyFont="1" applyFill="1"/>
    <xf numFmtId="166" fontId="19" fillId="33" borderId="0" xfId="1" applyNumberFormat="1" applyFont="1" applyFill="1" applyBorder="1" applyAlignment="1" applyProtection="1">
      <alignment horizontal="left"/>
    </xf>
    <xf numFmtId="0" fontId="19" fillId="33" borderId="12" xfId="0" applyFont="1" applyFill="1" applyBorder="1" applyAlignment="1">
      <alignment horizontal="center"/>
    </xf>
    <xf numFmtId="0" fontId="18" fillId="33" borderId="12" xfId="0" applyFont="1" applyFill="1" applyBorder="1" applyAlignment="1">
      <alignment horizontal="right"/>
    </xf>
    <xf numFmtId="43" fontId="18" fillId="33" borderId="14" xfId="1" applyFont="1" applyFill="1" applyBorder="1" applyAlignment="1" applyProtection="1">
      <alignment horizontal="right"/>
    </xf>
    <xf numFmtId="43" fontId="18" fillId="33" borderId="13" xfId="1" applyFont="1" applyFill="1" applyBorder="1" applyAlignment="1" applyProtection="1">
      <alignment horizontal="center"/>
    </xf>
    <xf numFmtId="43" fontId="19" fillId="33" borderId="15" xfId="1" applyFont="1" applyFill="1" applyBorder="1" applyAlignment="1" applyProtection="1">
      <alignment horizontal="right"/>
    </xf>
    <xf numFmtId="10" fontId="19" fillId="33" borderId="0" xfId="0" applyNumberFormat="1" applyFont="1" applyFill="1" applyAlignment="1">
      <alignment horizontal="right"/>
    </xf>
    <xf numFmtId="0" fontId="18" fillId="33" borderId="0" xfId="0" applyFont="1" applyFill="1" applyAlignment="1">
      <alignment horizontal="right"/>
    </xf>
    <xf numFmtId="43" fontId="18" fillId="33" borderId="15" xfId="1" applyFont="1" applyFill="1" applyBorder="1" applyAlignment="1" applyProtection="1">
      <alignment horizontal="right"/>
    </xf>
    <xf numFmtId="43" fontId="18" fillId="33" borderId="10" xfId="1" applyFont="1" applyFill="1" applyBorder="1" applyAlignment="1" applyProtection="1">
      <alignment horizontal="center"/>
    </xf>
    <xf numFmtId="0" fontId="19" fillId="33" borderId="0" xfId="0" applyFont="1" applyFill="1" applyAlignment="1">
      <alignment horizontal="right" wrapText="1"/>
    </xf>
    <xf numFmtId="0" fontId="19" fillId="33" borderId="0" xfId="0" applyFont="1" applyFill="1" applyAlignment="1">
      <alignment horizontal="right"/>
    </xf>
    <xf numFmtId="9" fontId="19" fillId="33" borderId="15" xfId="2" applyFont="1" applyFill="1" applyBorder="1" applyAlignment="1" applyProtection="1">
      <alignment horizontal="right"/>
    </xf>
    <xf numFmtId="43" fontId="18" fillId="33" borderId="11" xfId="1" applyFont="1" applyFill="1" applyBorder="1" applyAlignment="1" applyProtection="1">
      <alignment horizontal="center"/>
    </xf>
    <xf numFmtId="0" fontId="18" fillId="33" borderId="0" xfId="0" applyFont="1" applyFill="1" applyAlignment="1">
      <alignment horizontal="right" wrapText="1"/>
    </xf>
    <xf numFmtId="43" fontId="18" fillId="33" borderId="0" xfId="1" applyFont="1" applyFill="1" applyBorder="1" applyAlignment="1" applyProtection="1">
      <alignment horizontal="right"/>
    </xf>
    <xf numFmtId="0" fontId="22" fillId="33" borderId="0" xfId="0" applyFont="1" applyFill="1" applyAlignment="1">
      <alignment horizontal="center"/>
    </xf>
    <xf numFmtId="0" fontId="22" fillId="33" borderId="0" xfId="0" applyFont="1" applyFill="1" applyAlignment="1">
      <alignment horizontal="left" wrapText="1"/>
    </xf>
    <xf numFmtId="0" fontId="22" fillId="33" borderId="0" xfId="0" applyFont="1" applyFill="1" applyAlignment="1">
      <alignment horizontal="right"/>
    </xf>
    <xf numFmtId="0" fontId="22" fillId="33" borderId="0" xfId="0" applyFont="1" applyFill="1" applyAlignment="1">
      <alignment horizontal="right" vertical="top"/>
    </xf>
    <xf numFmtId="0" fontId="22" fillId="33" borderId="0" xfId="0" applyFont="1" applyFill="1" applyAlignment="1">
      <alignment horizontal="left" vertical="top" wrapText="1"/>
    </xf>
    <xf numFmtId="0" fontId="22" fillId="33" borderId="0" xfId="0" applyFont="1" applyFill="1" applyAlignment="1">
      <alignment wrapText="1"/>
    </xf>
    <xf numFmtId="0" fontId="24" fillId="33" borderId="0" xfId="0" applyFont="1" applyFill="1" applyAlignment="1">
      <alignment horizontal="center" vertical="top" wrapText="1"/>
    </xf>
    <xf numFmtId="0" fontId="19" fillId="33" borderId="0" xfId="0" applyFont="1" applyFill="1" applyAlignment="1">
      <alignment horizontal="center" vertical="center"/>
    </xf>
    <xf numFmtId="0" fontId="19" fillId="33" borderId="0" xfId="0" applyFont="1" applyFill="1" applyAlignment="1">
      <alignment vertical="center"/>
    </xf>
    <xf numFmtId="0" fontId="18" fillId="33" borderId="0" xfId="0" applyFont="1" applyFill="1" applyAlignment="1">
      <alignment horizontal="center" vertical="center"/>
    </xf>
    <xf numFmtId="0" fontId="18" fillId="33" borderId="0" xfId="0" applyFont="1" applyFill="1" applyAlignment="1">
      <alignment vertical="center"/>
    </xf>
    <xf numFmtId="0" fontId="22" fillId="33" borderId="0" xfId="0" applyFont="1" applyFill="1" applyAlignment="1">
      <alignment horizontal="center" vertical="center" wrapText="1"/>
    </xf>
    <xf numFmtId="0" fontId="22" fillId="33" borderId="0" xfId="0" applyFont="1" applyFill="1" applyAlignment="1">
      <alignment vertical="center" wrapText="1"/>
    </xf>
    <xf numFmtId="0" fontId="18" fillId="33" borderId="0" xfId="0" applyFont="1" applyFill="1" applyAlignment="1">
      <alignment horizontal="right" wrapText="1"/>
    </xf>
    <xf numFmtId="0" fontId="18" fillId="33" borderId="16" xfId="0" applyFont="1" applyFill="1" applyBorder="1" applyAlignment="1">
      <alignment horizontal="right" wrapText="1"/>
    </xf>
    <xf numFmtId="0" fontId="19" fillId="33" borderId="0" xfId="0" applyFont="1" applyFill="1" applyAlignment="1">
      <alignment horizontal="center" vertical="center"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3169136</xdr:colOff>
      <xdr:row>0</xdr:row>
      <xdr:rowOff>65713</xdr:rowOff>
    </xdr:from>
    <xdr:to>
      <xdr:col>2</xdr:col>
      <xdr:colOff>439020</xdr:colOff>
      <xdr:row>0</xdr:row>
      <xdr:rowOff>1313240</xdr:rowOff>
    </xdr:to>
    <xdr:pic>
      <xdr:nvPicPr>
        <xdr:cNvPr id="2" name="Picture 1">
          <a:extLst>
            <a:ext uri="{FF2B5EF4-FFF2-40B4-BE49-F238E27FC236}">
              <a16:creationId xmlns:a16="http://schemas.microsoft.com/office/drawing/2014/main" id="{9B1AAAB4-E929-76FA-48E5-CD1DC9BEAA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5065" y="65713"/>
          <a:ext cx="3179012" cy="125133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499"/>
  <sheetViews>
    <sheetView tabSelected="1" view="pageBreakPreview" topLeftCell="A362" zoomScaleNormal="100" zoomScaleSheetLayoutView="100" workbookViewId="0">
      <selection activeCell="B395" sqref="B395"/>
    </sheetView>
  </sheetViews>
  <sheetFormatPr defaultColWidth="0" defaultRowHeight="16.5" zeroHeight="1" x14ac:dyDescent="0.45"/>
  <cols>
    <col min="1" max="1" width="9" style="11" customWidth="1"/>
    <col min="2" max="2" width="84.81640625" style="12" customWidth="1"/>
    <col min="3" max="3" width="8.81640625" style="11" customWidth="1"/>
    <col min="4" max="4" width="11.81640625" style="13" customWidth="1"/>
    <col min="5" max="5" width="20.453125" style="3" customWidth="1"/>
    <col min="6" max="6" width="18.81640625" style="4" customWidth="1"/>
    <col min="7" max="7" width="19.1796875" style="4" customWidth="1"/>
    <col min="8" max="8" width="8.81640625" style="16" hidden="1" customWidth="1"/>
    <col min="9" max="9" width="12.54296875" style="16" hidden="1" customWidth="1"/>
    <col min="10" max="53" width="0" style="16" hidden="1" customWidth="1"/>
    <col min="54" max="16380" width="8.81640625" style="16" hidden="1"/>
    <col min="16381" max="16381" width="8.81640625" style="16" hidden="1" customWidth="1"/>
    <col min="16382" max="16382" width="8.81640625" style="16" hidden="1"/>
    <col min="16383" max="16383" width="16.81640625" style="16" hidden="1" customWidth="1"/>
    <col min="16384" max="16384" width="14.54296875" style="16" hidden="1" customWidth="1"/>
  </cols>
  <sheetData>
    <row r="1" spans="1:7" ht="105.65" customHeight="1" x14ac:dyDescent="0.45"/>
    <row r="2" spans="1:7" x14ac:dyDescent="0.45">
      <c r="A2" s="16"/>
      <c r="B2" s="59" t="s">
        <v>15</v>
      </c>
      <c r="C2" s="60"/>
      <c r="D2" s="60"/>
      <c r="E2" s="60"/>
      <c r="F2" s="60"/>
      <c r="G2" s="60"/>
    </row>
    <row r="3" spans="1:7" ht="35.15" customHeight="1" x14ac:dyDescent="0.45">
      <c r="A3" s="16"/>
      <c r="B3" s="61" t="s">
        <v>167</v>
      </c>
      <c r="C3" s="62"/>
      <c r="D3" s="62"/>
      <c r="E3" s="62"/>
      <c r="F3" s="62"/>
      <c r="G3" s="62"/>
    </row>
    <row r="4" spans="1:7" ht="132.65" customHeight="1" x14ac:dyDescent="0.45">
      <c r="A4" s="67" t="s">
        <v>153</v>
      </c>
      <c r="B4" s="67"/>
      <c r="C4" s="67"/>
      <c r="D4" s="67"/>
      <c r="E4" s="18"/>
      <c r="F4" s="18"/>
      <c r="G4" s="18"/>
    </row>
    <row r="5" spans="1:7" x14ac:dyDescent="0.45">
      <c r="A5" s="17"/>
      <c r="B5" s="17"/>
      <c r="C5" s="17"/>
      <c r="D5" s="17"/>
      <c r="E5" s="19"/>
      <c r="F5" s="19"/>
      <c r="G5" s="19"/>
    </row>
    <row r="6" spans="1:7" x14ac:dyDescent="0.45">
      <c r="A6" s="16"/>
      <c r="B6" s="21" t="s">
        <v>16</v>
      </c>
      <c r="C6" s="28"/>
      <c r="D6" s="28"/>
      <c r="E6" s="28"/>
      <c r="F6" s="28"/>
      <c r="G6" s="28"/>
    </row>
    <row r="7" spans="1:7" ht="29.5" customHeight="1" x14ac:dyDescent="0.45">
      <c r="A7" s="16"/>
      <c r="B7" s="63" t="s">
        <v>39</v>
      </c>
      <c r="C7" s="64"/>
      <c r="D7" s="64"/>
      <c r="E7" s="64"/>
      <c r="F7" s="64"/>
      <c r="G7" s="64"/>
    </row>
    <row r="8" spans="1:7" ht="32.15" customHeight="1" x14ac:dyDescent="0.45">
      <c r="A8" s="20" t="s">
        <v>5</v>
      </c>
      <c r="B8" s="20" t="s">
        <v>6</v>
      </c>
      <c r="C8" s="21" t="s">
        <v>7</v>
      </c>
      <c r="D8" s="22" t="s">
        <v>8</v>
      </c>
      <c r="E8" s="23" t="s">
        <v>36</v>
      </c>
      <c r="F8" s="23" t="s">
        <v>37</v>
      </c>
      <c r="G8" s="23" t="s">
        <v>38</v>
      </c>
    </row>
    <row r="9" spans="1:7" x14ac:dyDescent="0.45">
      <c r="D9" s="24"/>
      <c r="E9" s="14"/>
      <c r="F9" s="15"/>
      <c r="G9" s="15"/>
    </row>
    <row r="10" spans="1:7" x14ac:dyDescent="0.45">
      <c r="B10" s="25" t="s">
        <v>9</v>
      </c>
      <c r="D10" s="24"/>
      <c r="E10" s="14"/>
      <c r="F10" s="15"/>
      <c r="G10" s="15"/>
    </row>
    <row r="11" spans="1:7" x14ac:dyDescent="0.45">
      <c r="B11" s="25"/>
      <c r="D11" s="24"/>
      <c r="E11" s="14"/>
      <c r="F11" s="15"/>
      <c r="G11" s="15"/>
    </row>
    <row r="12" spans="1:7" x14ac:dyDescent="0.45">
      <c r="B12" s="25" t="s">
        <v>196</v>
      </c>
      <c r="D12" s="24"/>
      <c r="E12" s="14"/>
      <c r="F12" s="15"/>
      <c r="G12" s="15"/>
    </row>
    <row r="13" spans="1:7" x14ac:dyDescent="0.45">
      <c r="B13" s="25"/>
      <c r="D13" s="24"/>
      <c r="E13" s="14"/>
      <c r="F13" s="15"/>
      <c r="G13" s="15"/>
    </row>
    <row r="14" spans="1:7" x14ac:dyDescent="0.45">
      <c r="B14" s="12" t="s">
        <v>1</v>
      </c>
      <c r="D14" s="24"/>
      <c r="E14" s="14"/>
      <c r="F14" s="15"/>
      <c r="G14" s="15"/>
    </row>
    <row r="15" spans="1:7" x14ac:dyDescent="0.45">
      <c r="D15" s="24"/>
      <c r="E15" s="14"/>
      <c r="F15" s="15"/>
      <c r="G15" s="15"/>
    </row>
    <row r="16" spans="1:7" x14ac:dyDescent="0.45">
      <c r="B16" s="12" t="s">
        <v>2</v>
      </c>
      <c r="D16" s="24"/>
      <c r="E16" s="14"/>
      <c r="F16" s="15"/>
      <c r="G16" s="15"/>
    </row>
    <row r="17" spans="1:7" x14ac:dyDescent="0.45">
      <c r="D17" s="24"/>
      <c r="E17" s="14"/>
      <c r="F17" s="15"/>
      <c r="G17" s="15"/>
    </row>
    <row r="18" spans="1:7" x14ac:dyDescent="0.45">
      <c r="B18" s="12" t="s">
        <v>3</v>
      </c>
      <c r="D18" s="24"/>
      <c r="E18" s="14"/>
      <c r="F18" s="15"/>
      <c r="G18" s="15"/>
    </row>
    <row r="19" spans="1:7" x14ac:dyDescent="0.45">
      <c r="D19" s="24"/>
      <c r="E19" s="14"/>
      <c r="F19" s="15"/>
      <c r="G19" s="15"/>
    </row>
    <row r="20" spans="1:7" x14ac:dyDescent="0.45">
      <c r="B20" s="12" t="s">
        <v>61</v>
      </c>
      <c r="D20" s="24"/>
      <c r="E20" s="14"/>
      <c r="F20" s="15"/>
      <c r="G20" s="15"/>
    </row>
    <row r="21" spans="1:7" x14ac:dyDescent="0.45">
      <c r="D21" s="24"/>
      <c r="E21" s="14"/>
      <c r="F21" s="15"/>
      <c r="G21" s="15"/>
    </row>
    <row r="22" spans="1:7" ht="224.5" customHeight="1" x14ac:dyDescent="0.45">
      <c r="B22" s="26" t="s">
        <v>40</v>
      </c>
      <c r="D22" s="24"/>
      <c r="E22" s="14"/>
      <c r="F22" s="15"/>
      <c r="G22" s="15"/>
    </row>
    <row r="23" spans="1:7" x14ac:dyDescent="0.45">
      <c r="D23" s="24"/>
      <c r="E23" s="13"/>
      <c r="F23" s="11"/>
      <c r="G23" s="11"/>
    </row>
    <row r="24" spans="1:7" ht="66" x14ac:dyDescent="0.45">
      <c r="B24" s="12" t="s">
        <v>54</v>
      </c>
      <c r="D24" s="24"/>
      <c r="E24" s="13"/>
      <c r="F24" s="11"/>
      <c r="G24" s="11"/>
    </row>
    <row r="25" spans="1:7" x14ac:dyDescent="0.45">
      <c r="D25" s="24"/>
      <c r="E25" s="13"/>
      <c r="F25" s="11"/>
      <c r="G25" s="11"/>
    </row>
    <row r="26" spans="1:7" ht="49.5" x14ac:dyDescent="0.45">
      <c r="B26" s="26" t="s">
        <v>62</v>
      </c>
      <c r="C26" s="16"/>
      <c r="D26" s="16"/>
      <c r="E26" s="16"/>
      <c r="F26" s="16"/>
      <c r="G26" s="16"/>
    </row>
    <row r="27" spans="1:7" ht="33" x14ac:dyDescent="0.45">
      <c r="B27" s="26" t="s">
        <v>55</v>
      </c>
      <c r="C27" s="16"/>
      <c r="D27" s="16"/>
      <c r="E27" s="16"/>
      <c r="F27" s="16"/>
      <c r="G27" s="16"/>
    </row>
    <row r="28" spans="1:7" x14ac:dyDescent="0.45">
      <c r="B28" s="26"/>
      <c r="C28" s="16"/>
      <c r="D28" s="16"/>
      <c r="E28" s="16"/>
      <c r="F28" s="16"/>
      <c r="G28" s="16"/>
    </row>
    <row r="29" spans="1:7" x14ac:dyDescent="0.45">
      <c r="B29" s="26"/>
      <c r="C29" s="11" t="s">
        <v>0</v>
      </c>
      <c r="D29" s="24">
        <v>1</v>
      </c>
      <c r="E29" s="13">
        <v>300000</v>
      </c>
      <c r="F29" s="27">
        <v>850000</v>
      </c>
      <c r="G29" s="27">
        <v>850000</v>
      </c>
    </row>
    <row r="30" spans="1:7" x14ac:dyDescent="0.45">
      <c r="B30" s="26"/>
      <c r="D30" s="24"/>
      <c r="E30" s="13"/>
      <c r="F30" s="27"/>
      <c r="G30" s="27"/>
    </row>
    <row r="31" spans="1:7" x14ac:dyDescent="0.45">
      <c r="A31" s="11">
        <v>1</v>
      </c>
      <c r="B31" s="12" t="s">
        <v>17</v>
      </c>
      <c r="C31" s="11" t="s">
        <v>19</v>
      </c>
      <c r="D31" s="24">
        <v>5</v>
      </c>
      <c r="E31" s="15">
        <f>E29*D31%</f>
        <v>15000</v>
      </c>
      <c r="F31" s="15">
        <f>F29*D31%</f>
        <v>42500</v>
      </c>
      <c r="G31" s="15">
        <f>G29*D31%</f>
        <v>42500</v>
      </c>
    </row>
    <row r="32" spans="1:7" x14ac:dyDescent="0.45">
      <c r="D32" s="24"/>
      <c r="E32" s="15"/>
      <c r="F32" s="27"/>
      <c r="G32" s="27"/>
    </row>
    <row r="33" spans="1:7" x14ac:dyDescent="0.45">
      <c r="A33" s="11">
        <v>2</v>
      </c>
      <c r="B33" s="16" t="s">
        <v>18</v>
      </c>
      <c r="C33" s="11" t="s">
        <v>19</v>
      </c>
      <c r="D33" s="24">
        <v>5</v>
      </c>
      <c r="E33" s="15">
        <f>E29*D33%</f>
        <v>15000</v>
      </c>
      <c r="F33" s="15">
        <f>F29*D33%</f>
        <v>42500</v>
      </c>
      <c r="G33" s="15">
        <f>G29*D33%</f>
        <v>42500</v>
      </c>
    </row>
    <row r="34" spans="1:7" x14ac:dyDescent="0.45">
      <c r="B34" s="16"/>
      <c r="D34" s="24"/>
      <c r="E34" s="4"/>
    </row>
    <row r="35" spans="1:7" x14ac:dyDescent="0.45">
      <c r="B35" s="16" t="s">
        <v>71</v>
      </c>
      <c r="D35" s="24"/>
      <c r="E35" s="4"/>
    </row>
    <row r="36" spans="1:7" x14ac:dyDescent="0.45">
      <c r="B36" s="26" t="s">
        <v>72</v>
      </c>
      <c r="D36" s="24"/>
      <c r="E36" s="4"/>
    </row>
    <row r="37" spans="1:7" x14ac:dyDescent="0.45">
      <c r="B37" s="26"/>
      <c r="D37" s="24"/>
      <c r="E37" s="4"/>
    </row>
    <row r="38" spans="1:7" x14ac:dyDescent="0.45">
      <c r="A38" s="11">
        <v>3</v>
      </c>
      <c r="B38" s="26" t="s">
        <v>68</v>
      </c>
      <c r="C38" s="11" t="s">
        <v>70</v>
      </c>
      <c r="D38" s="24">
        <v>1</v>
      </c>
      <c r="E38" s="4">
        <v>0</v>
      </c>
      <c r="F38" s="4">
        <v>0</v>
      </c>
      <c r="G38" s="4">
        <v>0</v>
      </c>
    </row>
    <row r="39" spans="1:7" x14ac:dyDescent="0.45">
      <c r="B39" s="26"/>
      <c r="D39" s="24"/>
      <c r="E39" s="4"/>
    </row>
    <row r="40" spans="1:7" x14ac:dyDescent="0.45">
      <c r="A40" s="11">
        <v>4</v>
      </c>
      <c r="B40" s="26" t="s">
        <v>69</v>
      </c>
      <c r="C40" s="11" t="s">
        <v>70</v>
      </c>
      <c r="D40" s="24">
        <v>1</v>
      </c>
      <c r="E40" s="4">
        <v>0</v>
      </c>
      <c r="F40" s="4">
        <v>0</v>
      </c>
      <c r="G40" s="4">
        <v>0</v>
      </c>
    </row>
    <row r="41" spans="1:7" x14ac:dyDescent="0.45">
      <c r="B41" s="16"/>
      <c r="D41" s="24"/>
      <c r="E41" s="4"/>
    </row>
    <row r="42" spans="1:7" x14ac:dyDescent="0.45">
      <c r="A42" s="11">
        <v>5</v>
      </c>
      <c r="B42" s="16" t="s">
        <v>154</v>
      </c>
      <c r="C42" s="11" t="s">
        <v>70</v>
      </c>
      <c r="D42" s="24">
        <v>1</v>
      </c>
      <c r="E42" s="4">
        <v>0</v>
      </c>
      <c r="F42" s="4">
        <v>0</v>
      </c>
      <c r="G42" s="4">
        <v>0</v>
      </c>
    </row>
    <row r="43" spans="1:7" x14ac:dyDescent="0.45">
      <c r="B43" s="16"/>
      <c r="C43" s="16"/>
      <c r="D43" s="16"/>
      <c r="E43" s="4"/>
    </row>
    <row r="44" spans="1:7" x14ac:dyDescent="0.45">
      <c r="A44" s="11">
        <v>6</v>
      </c>
      <c r="B44" s="26" t="s">
        <v>155</v>
      </c>
      <c r="C44" s="11" t="s">
        <v>70</v>
      </c>
      <c r="D44" s="24">
        <v>1</v>
      </c>
      <c r="E44" s="4">
        <v>0</v>
      </c>
      <c r="F44" s="4">
        <v>0</v>
      </c>
      <c r="G44" s="4">
        <v>0</v>
      </c>
    </row>
    <row r="45" spans="1:7" x14ac:dyDescent="0.45">
      <c r="B45" s="16"/>
      <c r="D45" s="24"/>
      <c r="E45" s="4"/>
    </row>
    <row r="46" spans="1:7" x14ac:dyDescent="0.45">
      <c r="A46" s="11">
        <v>7</v>
      </c>
      <c r="B46" s="26" t="s">
        <v>156</v>
      </c>
      <c r="C46" s="11" t="s">
        <v>70</v>
      </c>
      <c r="D46" s="24">
        <v>1</v>
      </c>
      <c r="E46" s="4">
        <v>0</v>
      </c>
      <c r="F46" s="4">
        <v>0</v>
      </c>
      <c r="G46" s="4">
        <v>0</v>
      </c>
    </row>
    <row r="47" spans="1:7" x14ac:dyDescent="0.45">
      <c r="B47" s="26"/>
      <c r="D47" s="24"/>
      <c r="E47" s="4"/>
    </row>
    <row r="48" spans="1:7" x14ac:dyDescent="0.45">
      <c r="A48" s="11">
        <v>8</v>
      </c>
      <c r="B48" s="26" t="s">
        <v>157</v>
      </c>
      <c r="C48" s="11" t="s">
        <v>70</v>
      </c>
      <c r="D48" s="24">
        <v>1</v>
      </c>
      <c r="E48" s="4">
        <v>0</v>
      </c>
      <c r="F48" s="4">
        <v>0</v>
      </c>
      <c r="G48" s="4">
        <v>0</v>
      </c>
    </row>
    <row r="49" spans="1:7" x14ac:dyDescent="0.45">
      <c r="B49" s="26"/>
      <c r="D49" s="24"/>
      <c r="E49" s="4"/>
    </row>
    <row r="50" spans="1:7" x14ac:dyDescent="0.45">
      <c r="A50" s="11">
        <v>9</v>
      </c>
      <c r="B50" s="16" t="s">
        <v>158</v>
      </c>
      <c r="C50" s="11" t="s">
        <v>70</v>
      </c>
      <c r="D50" s="24">
        <v>1</v>
      </c>
      <c r="E50" s="4">
        <v>0</v>
      </c>
      <c r="F50" s="4">
        <v>0</v>
      </c>
      <c r="G50" s="4">
        <v>0</v>
      </c>
    </row>
    <row r="51" spans="1:7" x14ac:dyDescent="0.45">
      <c r="B51" s="16"/>
      <c r="D51" s="24"/>
      <c r="E51" s="4"/>
    </row>
    <row r="52" spans="1:7" x14ac:dyDescent="0.45">
      <c r="A52" s="11">
        <v>10</v>
      </c>
      <c r="B52" s="16" t="s">
        <v>159</v>
      </c>
      <c r="C52" s="11" t="s">
        <v>70</v>
      </c>
      <c r="D52" s="24">
        <v>1</v>
      </c>
      <c r="E52" s="4">
        <v>0</v>
      </c>
      <c r="F52" s="4">
        <v>0</v>
      </c>
      <c r="G52" s="4">
        <v>0</v>
      </c>
    </row>
    <row r="53" spans="1:7" x14ac:dyDescent="0.45">
      <c r="B53" s="16"/>
      <c r="D53" s="24"/>
      <c r="E53" s="4"/>
    </row>
    <row r="54" spans="1:7" x14ac:dyDescent="0.45">
      <c r="A54" s="11">
        <v>11</v>
      </c>
      <c r="B54" s="16" t="s">
        <v>160</v>
      </c>
      <c r="C54" s="11" t="s">
        <v>70</v>
      </c>
      <c r="D54" s="24">
        <v>1</v>
      </c>
      <c r="E54" s="4">
        <v>0</v>
      </c>
      <c r="F54" s="4">
        <v>0</v>
      </c>
      <c r="G54" s="4">
        <v>0</v>
      </c>
    </row>
    <row r="55" spans="1:7" x14ac:dyDescent="0.45">
      <c r="B55" s="16"/>
      <c r="D55" s="24"/>
      <c r="E55" s="4"/>
    </row>
    <row r="56" spans="1:7" x14ac:dyDescent="0.45">
      <c r="A56" s="11">
        <v>12</v>
      </c>
      <c r="B56" s="16" t="s">
        <v>161</v>
      </c>
      <c r="C56" s="11" t="s">
        <v>70</v>
      </c>
      <c r="D56" s="24">
        <v>1</v>
      </c>
      <c r="E56" s="4">
        <v>0</v>
      </c>
      <c r="F56" s="4">
        <v>0</v>
      </c>
      <c r="G56" s="4">
        <v>0</v>
      </c>
    </row>
    <row r="57" spans="1:7" x14ac:dyDescent="0.45">
      <c r="B57" s="16"/>
      <c r="D57" s="24"/>
      <c r="E57" s="4"/>
    </row>
    <row r="58" spans="1:7" x14ac:dyDescent="0.45">
      <c r="A58" s="11">
        <v>13</v>
      </c>
      <c r="B58" s="16" t="s">
        <v>162</v>
      </c>
      <c r="C58" s="11" t="s">
        <v>70</v>
      </c>
      <c r="D58" s="24">
        <v>1</v>
      </c>
      <c r="E58" s="4">
        <v>0</v>
      </c>
      <c r="F58" s="4">
        <v>0</v>
      </c>
      <c r="G58" s="4">
        <v>0</v>
      </c>
    </row>
    <row r="59" spans="1:7" x14ac:dyDescent="0.45">
      <c r="B59" s="16"/>
      <c r="D59" s="24"/>
      <c r="E59" s="4"/>
    </row>
    <row r="60" spans="1:7" x14ac:dyDescent="0.45">
      <c r="B60" s="16" t="s">
        <v>73</v>
      </c>
      <c r="D60" s="24"/>
      <c r="E60" s="4"/>
    </row>
    <row r="61" spans="1:7" ht="33" x14ac:dyDescent="0.45">
      <c r="B61" s="26" t="s">
        <v>74</v>
      </c>
      <c r="D61" s="24"/>
      <c r="E61" s="4"/>
    </row>
    <row r="62" spans="1:7" x14ac:dyDescent="0.45">
      <c r="B62" s="16"/>
      <c r="D62" s="24"/>
      <c r="E62" s="4"/>
    </row>
    <row r="63" spans="1:7" x14ac:dyDescent="0.45">
      <c r="A63" s="11">
        <v>14</v>
      </c>
      <c r="B63" s="16" t="s">
        <v>75</v>
      </c>
      <c r="C63" s="11" t="s">
        <v>70</v>
      </c>
      <c r="D63" s="24">
        <v>1</v>
      </c>
      <c r="E63" s="4">
        <v>0</v>
      </c>
      <c r="F63" s="4">
        <v>0</v>
      </c>
      <c r="G63" s="4">
        <v>0</v>
      </c>
    </row>
    <row r="64" spans="1:7" x14ac:dyDescent="0.45">
      <c r="B64" s="16"/>
      <c r="D64" s="24"/>
      <c r="E64" s="4"/>
    </row>
    <row r="65" spans="1:7" x14ac:dyDescent="0.45">
      <c r="A65" s="11">
        <v>15</v>
      </c>
      <c r="B65" s="16" t="s">
        <v>76</v>
      </c>
      <c r="C65" s="11" t="s">
        <v>70</v>
      </c>
      <c r="D65" s="24">
        <v>1</v>
      </c>
      <c r="E65" s="4">
        <v>0</v>
      </c>
      <c r="F65" s="4">
        <v>0</v>
      </c>
      <c r="G65" s="4">
        <v>0</v>
      </c>
    </row>
    <row r="66" spans="1:7" x14ac:dyDescent="0.45">
      <c r="B66" s="16"/>
      <c r="D66" s="24"/>
      <c r="E66" s="4"/>
    </row>
    <row r="67" spans="1:7" x14ac:dyDescent="0.45">
      <c r="A67" s="11">
        <v>16</v>
      </c>
      <c r="B67" s="16" t="s">
        <v>77</v>
      </c>
      <c r="C67" s="11" t="s">
        <v>70</v>
      </c>
      <c r="D67" s="24">
        <v>1</v>
      </c>
      <c r="E67" s="4">
        <v>0</v>
      </c>
      <c r="F67" s="4">
        <v>0</v>
      </c>
      <c r="G67" s="4">
        <v>0</v>
      </c>
    </row>
    <row r="68" spans="1:7" x14ac:dyDescent="0.45">
      <c r="B68" s="16"/>
      <c r="D68" s="24"/>
      <c r="E68" s="4"/>
    </row>
    <row r="69" spans="1:7" x14ac:dyDescent="0.45">
      <c r="A69" s="11">
        <v>17</v>
      </c>
      <c r="B69" s="16" t="s">
        <v>78</v>
      </c>
      <c r="C69" s="11" t="s">
        <v>70</v>
      </c>
      <c r="D69" s="24">
        <v>1</v>
      </c>
      <c r="E69" s="4">
        <v>0</v>
      </c>
      <c r="F69" s="4">
        <v>0</v>
      </c>
      <c r="G69" s="4">
        <v>0</v>
      </c>
    </row>
    <row r="70" spans="1:7" x14ac:dyDescent="0.45">
      <c r="B70" s="16"/>
      <c r="D70" s="24"/>
      <c r="E70" s="4"/>
    </row>
    <row r="71" spans="1:7" x14ac:dyDescent="0.45">
      <c r="B71" s="16" t="s">
        <v>79</v>
      </c>
      <c r="D71" s="24"/>
      <c r="E71" s="4"/>
    </row>
    <row r="72" spans="1:7" x14ac:dyDescent="0.45">
      <c r="B72" s="26" t="s">
        <v>80</v>
      </c>
      <c r="D72" s="24"/>
      <c r="E72" s="4"/>
    </row>
    <row r="73" spans="1:7" x14ac:dyDescent="0.45">
      <c r="B73" s="16"/>
      <c r="D73" s="24"/>
      <c r="E73" s="4"/>
    </row>
    <row r="74" spans="1:7" x14ac:dyDescent="0.45">
      <c r="A74" s="11">
        <v>18</v>
      </c>
      <c r="B74" s="16" t="s">
        <v>81</v>
      </c>
      <c r="C74" s="11" t="s">
        <v>70</v>
      </c>
      <c r="D74" s="24">
        <v>1</v>
      </c>
      <c r="E74" s="4">
        <v>0</v>
      </c>
      <c r="F74" s="4">
        <v>0</v>
      </c>
      <c r="G74" s="4">
        <v>0</v>
      </c>
    </row>
    <row r="75" spans="1:7" x14ac:dyDescent="0.45">
      <c r="B75" s="16"/>
      <c r="D75" s="24"/>
      <c r="E75" s="4"/>
    </row>
    <row r="76" spans="1:7" x14ac:dyDescent="0.45">
      <c r="A76" s="11">
        <v>19</v>
      </c>
      <c r="B76" s="16" t="s">
        <v>81</v>
      </c>
      <c r="C76" s="11" t="s">
        <v>70</v>
      </c>
      <c r="D76" s="24">
        <v>1</v>
      </c>
      <c r="E76" s="4">
        <v>0</v>
      </c>
      <c r="F76" s="4">
        <v>0</v>
      </c>
      <c r="G76" s="4">
        <v>0</v>
      </c>
    </row>
    <row r="77" spans="1:7" x14ac:dyDescent="0.45">
      <c r="B77" s="16"/>
      <c r="D77" s="24"/>
      <c r="E77" s="4"/>
    </row>
    <row r="78" spans="1:7" x14ac:dyDescent="0.45">
      <c r="B78" s="16" t="s">
        <v>131</v>
      </c>
      <c r="D78" s="24"/>
      <c r="E78" s="4"/>
    </row>
    <row r="79" spans="1:7" ht="33" x14ac:dyDescent="0.45">
      <c r="B79" s="26" t="s">
        <v>132</v>
      </c>
      <c r="D79" s="24"/>
      <c r="E79" s="4"/>
    </row>
    <row r="80" spans="1:7" x14ac:dyDescent="0.45">
      <c r="B80" s="16"/>
      <c r="D80" s="24"/>
      <c r="E80" s="4"/>
    </row>
    <row r="81" spans="1:7" x14ac:dyDescent="0.45">
      <c r="A81" s="11">
        <v>20</v>
      </c>
      <c r="B81" s="16" t="s">
        <v>133</v>
      </c>
      <c r="C81" s="11" t="s">
        <v>89</v>
      </c>
      <c r="D81" s="24">
        <v>1</v>
      </c>
      <c r="E81" s="4">
        <v>0</v>
      </c>
      <c r="F81" s="4">
        <v>0</v>
      </c>
      <c r="G81" s="4">
        <v>0</v>
      </c>
    </row>
    <row r="82" spans="1:7" x14ac:dyDescent="0.45">
      <c r="B82" s="16"/>
      <c r="D82" s="24"/>
      <c r="E82" s="4"/>
    </row>
    <row r="83" spans="1:7" x14ac:dyDescent="0.45">
      <c r="A83" s="11">
        <v>21</v>
      </c>
      <c r="B83" s="16" t="s">
        <v>134</v>
      </c>
      <c r="C83" s="11" t="s">
        <v>89</v>
      </c>
      <c r="D83" s="24">
        <v>1</v>
      </c>
      <c r="E83" s="4">
        <v>0</v>
      </c>
      <c r="F83" s="4">
        <v>0</v>
      </c>
      <c r="G83" s="4">
        <v>0</v>
      </c>
    </row>
    <row r="84" spans="1:7" x14ac:dyDescent="0.45">
      <c r="B84" s="16"/>
      <c r="D84" s="24"/>
      <c r="E84" s="4"/>
    </row>
    <row r="85" spans="1:7" x14ac:dyDescent="0.45">
      <c r="A85" s="11">
        <v>22</v>
      </c>
      <c r="B85" s="16" t="s">
        <v>135</v>
      </c>
      <c r="C85" s="11" t="s">
        <v>89</v>
      </c>
      <c r="D85" s="24">
        <v>1</v>
      </c>
      <c r="E85" s="4">
        <v>0</v>
      </c>
      <c r="F85" s="4">
        <v>0</v>
      </c>
      <c r="G85" s="4">
        <v>0</v>
      </c>
    </row>
    <row r="86" spans="1:7" x14ac:dyDescent="0.45">
      <c r="B86" s="16"/>
      <c r="D86" s="24"/>
      <c r="E86" s="4"/>
    </row>
    <row r="87" spans="1:7" x14ac:dyDescent="0.45">
      <c r="A87" s="11">
        <v>23</v>
      </c>
      <c r="B87" s="16" t="s">
        <v>136</v>
      </c>
      <c r="C87" s="11" t="s">
        <v>89</v>
      </c>
      <c r="D87" s="24">
        <v>1</v>
      </c>
      <c r="E87" s="4">
        <v>0</v>
      </c>
      <c r="F87" s="4">
        <v>0</v>
      </c>
      <c r="G87" s="4">
        <v>0</v>
      </c>
    </row>
    <row r="88" spans="1:7" x14ac:dyDescent="0.45">
      <c r="B88" s="16"/>
      <c r="D88" s="24"/>
      <c r="E88" s="4"/>
    </row>
    <row r="89" spans="1:7" x14ac:dyDescent="0.45">
      <c r="B89" s="16" t="s">
        <v>137</v>
      </c>
      <c r="D89" s="24"/>
      <c r="E89" s="4"/>
    </row>
    <row r="90" spans="1:7" x14ac:dyDescent="0.45">
      <c r="B90" s="26" t="s">
        <v>138</v>
      </c>
      <c r="D90" s="24"/>
      <c r="E90" s="4"/>
    </row>
    <row r="91" spans="1:7" x14ac:dyDescent="0.45">
      <c r="B91" s="16"/>
      <c r="D91" s="24"/>
      <c r="E91" s="4"/>
    </row>
    <row r="92" spans="1:7" x14ac:dyDescent="0.45">
      <c r="A92" s="11">
        <v>24</v>
      </c>
      <c r="B92" s="16" t="s">
        <v>133</v>
      </c>
      <c r="C92" s="11" t="s">
        <v>89</v>
      </c>
      <c r="D92" s="24">
        <v>1</v>
      </c>
      <c r="E92" s="4">
        <v>0</v>
      </c>
      <c r="F92" s="4">
        <v>0</v>
      </c>
      <c r="G92" s="4">
        <v>0</v>
      </c>
    </row>
    <row r="93" spans="1:7" x14ac:dyDescent="0.45">
      <c r="B93" s="16"/>
      <c r="D93" s="24"/>
      <c r="E93" s="4"/>
    </row>
    <row r="94" spans="1:7" x14ac:dyDescent="0.45">
      <c r="A94" s="11">
        <v>25</v>
      </c>
      <c r="B94" s="16" t="s">
        <v>134</v>
      </c>
      <c r="C94" s="11" t="s">
        <v>89</v>
      </c>
      <c r="D94" s="24">
        <v>1</v>
      </c>
      <c r="E94" s="4">
        <v>0</v>
      </c>
      <c r="F94" s="4">
        <v>0</v>
      </c>
      <c r="G94" s="4">
        <v>0</v>
      </c>
    </row>
    <row r="95" spans="1:7" x14ac:dyDescent="0.45">
      <c r="B95" s="16"/>
      <c r="D95" s="24"/>
      <c r="E95" s="4"/>
    </row>
    <row r="96" spans="1:7" x14ac:dyDescent="0.45">
      <c r="A96" s="11">
        <v>26</v>
      </c>
      <c r="B96" s="16" t="s">
        <v>135</v>
      </c>
      <c r="C96" s="11" t="s">
        <v>89</v>
      </c>
      <c r="D96" s="24">
        <v>1</v>
      </c>
      <c r="E96" s="4">
        <v>0</v>
      </c>
      <c r="F96" s="4">
        <v>0</v>
      </c>
      <c r="G96" s="4">
        <v>0</v>
      </c>
    </row>
    <row r="97" spans="1:7" x14ac:dyDescent="0.45">
      <c r="B97" s="16"/>
      <c r="D97" s="24"/>
      <c r="E97" s="4"/>
    </row>
    <row r="98" spans="1:7" x14ac:dyDescent="0.45">
      <c r="A98" s="11">
        <v>27</v>
      </c>
      <c r="B98" s="16" t="s">
        <v>139</v>
      </c>
      <c r="C98" s="11" t="s">
        <v>89</v>
      </c>
      <c r="D98" s="24">
        <v>1</v>
      </c>
      <c r="E98" s="4">
        <v>0</v>
      </c>
      <c r="F98" s="4">
        <v>0</v>
      </c>
      <c r="G98" s="4">
        <v>0</v>
      </c>
    </row>
    <row r="99" spans="1:7" x14ac:dyDescent="0.45">
      <c r="B99" s="16"/>
      <c r="D99" s="24"/>
      <c r="E99" s="4"/>
    </row>
    <row r="100" spans="1:7" x14ac:dyDescent="0.45">
      <c r="B100" s="16" t="s">
        <v>82</v>
      </c>
      <c r="D100" s="24"/>
      <c r="E100" s="4"/>
    </row>
    <row r="101" spans="1:7" ht="49.5" x14ac:dyDescent="0.45">
      <c r="B101" s="26" t="s">
        <v>83</v>
      </c>
      <c r="D101" s="24"/>
      <c r="E101" s="4"/>
    </row>
    <row r="102" spans="1:7" x14ac:dyDescent="0.45">
      <c r="A102" s="11">
        <v>28</v>
      </c>
      <c r="B102" s="16" t="s">
        <v>84</v>
      </c>
      <c r="C102" s="11" t="s">
        <v>89</v>
      </c>
      <c r="D102" s="24">
        <v>1</v>
      </c>
      <c r="E102" s="4">
        <v>0</v>
      </c>
      <c r="F102" s="4">
        <v>0</v>
      </c>
      <c r="G102" s="4">
        <v>0</v>
      </c>
    </row>
    <row r="103" spans="1:7" x14ac:dyDescent="0.45">
      <c r="B103" s="16"/>
      <c r="D103" s="24"/>
      <c r="E103" s="4"/>
    </row>
    <row r="104" spans="1:7" x14ac:dyDescent="0.45">
      <c r="A104" s="11">
        <v>29</v>
      </c>
      <c r="B104" s="16" t="s">
        <v>85</v>
      </c>
      <c r="C104" s="11" t="s">
        <v>89</v>
      </c>
      <c r="D104" s="24">
        <v>1</v>
      </c>
      <c r="E104" s="4">
        <v>0</v>
      </c>
      <c r="F104" s="4">
        <v>0</v>
      </c>
      <c r="G104" s="4">
        <v>0</v>
      </c>
    </row>
    <row r="105" spans="1:7" x14ac:dyDescent="0.45">
      <c r="B105" s="16"/>
      <c r="D105" s="24"/>
      <c r="E105" s="4"/>
    </row>
    <row r="106" spans="1:7" x14ac:dyDescent="0.45">
      <c r="A106" s="11">
        <v>30</v>
      </c>
      <c r="B106" s="16" t="s">
        <v>86</v>
      </c>
      <c r="C106" s="11" t="s">
        <v>89</v>
      </c>
      <c r="D106" s="24">
        <v>1</v>
      </c>
      <c r="E106" s="4">
        <v>0</v>
      </c>
      <c r="F106" s="4">
        <v>0</v>
      </c>
      <c r="G106" s="4">
        <v>0</v>
      </c>
    </row>
    <row r="107" spans="1:7" x14ac:dyDescent="0.45">
      <c r="B107" s="16"/>
      <c r="D107" s="24"/>
      <c r="E107" s="4"/>
    </row>
    <row r="108" spans="1:7" x14ac:dyDescent="0.45">
      <c r="A108" s="11">
        <v>31</v>
      </c>
      <c r="B108" s="16" t="s">
        <v>87</v>
      </c>
      <c r="C108" s="11" t="s">
        <v>89</v>
      </c>
      <c r="D108" s="24">
        <v>1</v>
      </c>
      <c r="E108" s="4">
        <v>0</v>
      </c>
      <c r="F108" s="4">
        <v>0</v>
      </c>
      <c r="G108" s="4">
        <v>0</v>
      </c>
    </row>
    <row r="109" spans="1:7" x14ac:dyDescent="0.45">
      <c r="B109" s="16"/>
      <c r="D109" s="24"/>
      <c r="E109" s="4"/>
    </row>
    <row r="110" spans="1:7" x14ac:dyDescent="0.45">
      <c r="A110" s="11">
        <v>32</v>
      </c>
      <c r="B110" s="16" t="s">
        <v>88</v>
      </c>
      <c r="C110" s="11" t="s">
        <v>89</v>
      </c>
      <c r="D110" s="24">
        <v>1</v>
      </c>
      <c r="E110" s="4">
        <v>0</v>
      </c>
      <c r="F110" s="4">
        <v>0</v>
      </c>
      <c r="G110" s="4">
        <v>0</v>
      </c>
    </row>
    <row r="111" spans="1:7" x14ac:dyDescent="0.45">
      <c r="B111" s="16"/>
      <c r="D111" s="24"/>
      <c r="E111" s="4"/>
    </row>
    <row r="112" spans="1:7" x14ac:dyDescent="0.45">
      <c r="A112" s="11">
        <v>33</v>
      </c>
      <c r="B112" s="16" t="s">
        <v>90</v>
      </c>
      <c r="C112" s="11" t="s">
        <v>70</v>
      </c>
      <c r="D112" s="24">
        <v>1</v>
      </c>
      <c r="E112" s="4">
        <v>0</v>
      </c>
      <c r="F112" s="4">
        <v>0</v>
      </c>
      <c r="G112" s="4">
        <v>0</v>
      </c>
    </row>
    <row r="113" spans="1:7" x14ac:dyDescent="0.45">
      <c r="B113" s="16"/>
      <c r="D113" s="24"/>
      <c r="E113" s="4"/>
    </row>
    <row r="114" spans="1:7" x14ac:dyDescent="0.45">
      <c r="A114" s="11">
        <v>34</v>
      </c>
      <c r="B114" s="16" t="s">
        <v>91</v>
      </c>
      <c r="C114" s="11" t="s">
        <v>89</v>
      </c>
      <c r="D114" s="24">
        <v>1</v>
      </c>
      <c r="E114" s="4">
        <v>0</v>
      </c>
      <c r="F114" s="4">
        <v>0</v>
      </c>
      <c r="G114" s="4">
        <v>0</v>
      </c>
    </row>
    <row r="115" spans="1:7" x14ac:dyDescent="0.45">
      <c r="B115" s="16"/>
      <c r="D115" s="24"/>
      <c r="E115" s="4"/>
    </row>
    <row r="116" spans="1:7" x14ac:dyDescent="0.45">
      <c r="A116" s="11">
        <v>35</v>
      </c>
      <c r="B116" s="16" t="s">
        <v>92</v>
      </c>
      <c r="C116" s="11" t="s">
        <v>70</v>
      </c>
      <c r="D116" s="24">
        <v>1</v>
      </c>
      <c r="E116" s="4">
        <v>0</v>
      </c>
      <c r="F116" s="4">
        <v>0</v>
      </c>
      <c r="G116" s="4">
        <v>0</v>
      </c>
    </row>
    <row r="117" spans="1:7" x14ac:dyDescent="0.45">
      <c r="B117" s="16"/>
      <c r="D117" s="24"/>
      <c r="E117" s="4"/>
    </row>
    <row r="118" spans="1:7" x14ac:dyDescent="0.45">
      <c r="B118" s="16" t="s">
        <v>93</v>
      </c>
      <c r="D118" s="24"/>
      <c r="E118" s="4"/>
    </row>
    <row r="119" spans="1:7" x14ac:dyDescent="0.45">
      <c r="B119" s="26" t="s">
        <v>94</v>
      </c>
      <c r="D119" s="24"/>
      <c r="E119" s="4"/>
    </row>
    <row r="120" spans="1:7" x14ac:dyDescent="0.45">
      <c r="B120" s="16"/>
      <c r="D120" s="24"/>
      <c r="E120" s="4"/>
    </row>
    <row r="121" spans="1:7" x14ac:dyDescent="0.45">
      <c r="A121" s="11">
        <v>36</v>
      </c>
      <c r="B121" s="16" t="s">
        <v>95</v>
      </c>
      <c r="C121" s="11" t="s">
        <v>70</v>
      </c>
      <c r="D121" s="24">
        <v>1</v>
      </c>
      <c r="E121" s="4">
        <v>0</v>
      </c>
      <c r="F121" s="4">
        <v>0</v>
      </c>
      <c r="G121" s="4">
        <v>0</v>
      </c>
    </row>
    <row r="122" spans="1:7" x14ac:dyDescent="0.45">
      <c r="B122" s="16"/>
      <c r="D122" s="24"/>
      <c r="E122" s="4"/>
    </row>
    <row r="123" spans="1:7" x14ac:dyDescent="0.45">
      <c r="A123" s="11">
        <v>37</v>
      </c>
      <c r="B123" s="16" t="s">
        <v>96</v>
      </c>
      <c r="C123" s="11" t="s">
        <v>70</v>
      </c>
      <c r="D123" s="24">
        <v>1</v>
      </c>
      <c r="E123" s="4">
        <v>0</v>
      </c>
      <c r="F123" s="4">
        <v>0</v>
      </c>
      <c r="G123" s="4">
        <v>0</v>
      </c>
    </row>
    <row r="124" spans="1:7" x14ac:dyDescent="0.45">
      <c r="B124" s="16"/>
      <c r="D124" s="24"/>
      <c r="E124" s="4"/>
    </row>
    <row r="125" spans="1:7" x14ac:dyDescent="0.45">
      <c r="B125" s="16" t="s">
        <v>97</v>
      </c>
      <c r="D125" s="24"/>
      <c r="E125" s="4"/>
    </row>
    <row r="126" spans="1:7" ht="66" x14ac:dyDescent="0.45">
      <c r="B126" s="26" t="s">
        <v>98</v>
      </c>
      <c r="D126" s="24"/>
      <c r="E126" s="4"/>
    </row>
    <row r="127" spans="1:7" x14ac:dyDescent="0.45">
      <c r="B127" s="16"/>
      <c r="C127" s="16"/>
      <c r="D127" s="16"/>
      <c r="E127" s="4"/>
    </row>
    <row r="128" spans="1:7" x14ac:dyDescent="0.45">
      <c r="A128" s="11">
        <v>38</v>
      </c>
      <c r="B128" s="16" t="s">
        <v>99</v>
      </c>
      <c r="C128" s="11" t="s">
        <v>70</v>
      </c>
      <c r="D128" s="24">
        <v>1</v>
      </c>
      <c r="E128" s="4">
        <v>0</v>
      </c>
      <c r="F128" s="4">
        <v>0</v>
      </c>
      <c r="G128" s="4">
        <v>0</v>
      </c>
    </row>
    <row r="129" spans="1:7" x14ac:dyDescent="0.45">
      <c r="B129" s="16"/>
      <c r="D129" s="24"/>
      <c r="E129" s="4"/>
    </row>
    <row r="130" spans="1:7" x14ac:dyDescent="0.45">
      <c r="A130" s="11">
        <v>39</v>
      </c>
      <c r="B130" s="16" t="s">
        <v>100</v>
      </c>
      <c r="C130" s="11" t="s">
        <v>70</v>
      </c>
      <c r="D130" s="24">
        <v>1</v>
      </c>
      <c r="E130" s="4">
        <v>0</v>
      </c>
      <c r="F130" s="4">
        <v>0</v>
      </c>
      <c r="G130" s="4">
        <v>0</v>
      </c>
    </row>
    <row r="131" spans="1:7" x14ac:dyDescent="0.45">
      <c r="B131" s="16"/>
      <c r="D131" s="24"/>
      <c r="E131" s="4"/>
    </row>
    <row r="132" spans="1:7" x14ac:dyDescent="0.45">
      <c r="A132" s="11">
        <v>40</v>
      </c>
      <c r="B132" s="16" t="s">
        <v>101</v>
      </c>
      <c r="C132" s="11" t="s">
        <v>70</v>
      </c>
      <c r="D132" s="24">
        <v>1</v>
      </c>
      <c r="E132" s="4">
        <v>0</v>
      </c>
      <c r="F132" s="4">
        <v>0</v>
      </c>
      <c r="G132" s="4">
        <v>0</v>
      </c>
    </row>
    <row r="133" spans="1:7" x14ac:dyDescent="0.45">
      <c r="B133" s="16"/>
      <c r="D133" s="24"/>
      <c r="E133" s="4"/>
    </row>
    <row r="134" spans="1:7" x14ac:dyDescent="0.45">
      <c r="A134" s="11">
        <v>41</v>
      </c>
      <c r="B134" s="16" t="s">
        <v>102</v>
      </c>
      <c r="C134" s="11" t="s">
        <v>70</v>
      </c>
      <c r="D134" s="24">
        <v>1</v>
      </c>
      <c r="E134" s="4">
        <v>0</v>
      </c>
      <c r="F134" s="4">
        <v>0</v>
      </c>
      <c r="G134" s="4">
        <v>0</v>
      </c>
    </row>
    <row r="135" spans="1:7" x14ac:dyDescent="0.45">
      <c r="B135" s="16"/>
      <c r="D135" s="24"/>
      <c r="E135" s="4"/>
    </row>
    <row r="136" spans="1:7" x14ac:dyDescent="0.45">
      <c r="A136" s="11">
        <v>42</v>
      </c>
      <c r="B136" s="16" t="s">
        <v>103</v>
      </c>
      <c r="C136" s="11" t="s">
        <v>70</v>
      </c>
      <c r="D136" s="24">
        <v>1</v>
      </c>
      <c r="E136" s="4">
        <v>0</v>
      </c>
      <c r="F136" s="4">
        <v>0</v>
      </c>
      <c r="G136" s="4">
        <v>0</v>
      </c>
    </row>
    <row r="137" spans="1:7" x14ac:dyDescent="0.45">
      <c r="B137" s="16"/>
      <c r="D137" s="24"/>
      <c r="E137" s="4"/>
    </row>
    <row r="138" spans="1:7" x14ac:dyDescent="0.45">
      <c r="A138" s="11">
        <v>43</v>
      </c>
      <c r="B138" s="16" t="s">
        <v>104</v>
      </c>
      <c r="D138" s="24"/>
      <c r="E138" s="4"/>
    </row>
    <row r="139" spans="1:7" ht="49.5" x14ac:dyDescent="0.45">
      <c r="B139" s="26" t="s">
        <v>105</v>
      </c>
      <c r="D139" s="24"/>
      <c r="E139" s="4"/>
    </row>
    <row r="140" spans="1:7" x14ac:dyDescent="0.45">
      <c r="B140" s="16"/>
      <c r="D140" s="24"/>
      <c r="E140" s="4"/>
    </row>
    <row r="141" spans="1:7" x14ac:dyDescent="0.45">
      <c r="A141" s="11">
        <v>44</v>
      </c>
      <c r="B141" s="16" t="s">
        <v>106</v>
      </c>
      <c r="C141" s="11" t="s">
        <v>70</v>
      </c>
      <c r="D141" s="24">
        <v>1</v>
      </c>
      <c r="E141" s="4">
        <v>0</v>
      </c>
      <c r="F141" s="4">
        <v>0</v>
      </c>
      <c r="G141" s="4">
        <v>0</v>
      </c>
    </row>
    <row r="142" spans="1:7" x14ac:dyDescent="0.45">
      <c r="B142" s="16"/>
      <c r="D142" s="24"/>
      <c r="E142" s="4"/>
    </row>
    <row r="143" spans="1:7" x14ac:dyDescent="0.45">
      <c r="B143" s="26" t="s">
        <v>113</v>
      </c>
      <c r="D143" s="24"/>
      <c r="E143" s="4"/>
    </row>
    <row r="144" spans="1:7" x14ac:dyDescent="0.45">
      <c r="B144" s="16"/>
      <c r="D144" s="24"/>
      <c r="E144" s="4"/>
    </row>
    <row r="145" spans="1:7" x14ac:dyDescent="0.45">
      <c r="A145" s="11">
        <v>45</v>
      </c>
      <c r="B145" s="16" t="s">
        <v>114</v>
      </c>
      <c r="C145" s="11" t="s">
        <v>70</v>
      </c>
      <c r="D145" s="24">
        <v>1</v>
      </c>
      <c r="E145" s="4">
        <v>0</v>
      </c>
      <c r="F145" s="4">
        <v>0</v>
      </c>
      <c r="G145" s="4">
        <v>0</v>
      </c>
    </row>
    <row r="146" spans="1:7" x14ac:dyDescent="0.45">
      <c r="B146" s="16"/>
      <c r="D146" s="24"/>
      <c r="E146" s="4"/>
    </row>
    <row r="147" spans="1:7" x14ac:dyDescent="0.45">
      <c r="A147" s="11">
        <v>46</v>
      </c>
      <c r="B147" s="16" t="s">
        <v>115</v>
      </c>
      <c r="C147" s="11" t="s">
        <v>70</v>
      </c>
      <c r="D147" s="24">
        <v>1</v>
      </c>
      <c r="E147" s="4">
        <v>0</v>
      </c>
      <c r="F147" s="4">
        <v>0</v>
      </c>
      <c r="G147" s="4">
        <v>0</v>
      </c>
    </row>
    <row r="148" spans="1:7" x14ac:dyDescent="0.45">
      <c r="B148" s="16"/>
      <c r="D148" s="24"/>
      <c r="E148" s="4"/>
    </row>
    <row r="149" spans="1:7" x14ac:dyDescent="0.45">
      <c r="A149" s="11">
        <v>47</v>
      </c>
      <c r="B149" s="16" t="s">
        <v>116</v>
      </c>
      <c r="C149" s="11" t="s">
        <v>70</v>
      </c>
      <c r="D149" s="24">
        <v>1</v>
      </c>
      <c r="E149" s="4">
        <v>0</v>
      </c>
      <c r="F149" s="4">
        <v>0</v>
      </c>
      <c r="G149" s="4">
        <v>0</v>
      </c>
    </row>
    <row r="150" spans="1:7" x14ac:dyDescent="0.45">
      <c r="B150" s="16"/>
      <c r="D150" s="24"/>
      <c r="E150" s="4"/>
    </row>
    <row r="151" spans="1:7" x14ac:dyDescent="0.45">
      <c r="A151" s="11">
        <v>48</v>
      </c>
      <c r="B151" s="16" t="s">
        <v>117</v>
      </c>
      <c r="C151" s="11" t="s">
        <v>70</v>
      </c>
      <c r="D151" s="24">
        <v>1</v>
      </c>
      <c r="E151" s="4">
        <v>0</v>
      </c>
      <c r="F151" s="4">
        <v>0</v>
      </c>
      <c r="G151" s="4">
        <v>0</v>
      </c>
    </row>
    <row r="152" spans="1:7" x14ac:dyDescent="0.45">
      <c r="B152" s="16"/>
      <c r="D152" s="24"/>
      <c r="E152" s="4"/>
    </row>
    <row r="153" spans="1:7" x14ac:dyDescent="0.45">
      <c r="A153" s="11">
        <v>49</v>
      </c>
      <c r="B153" s="16" t="s">
        <v>118</v>
      </c>
      <c r="C153" s="11" t="s">
        <v>70</v>
      </c>
      <c r="D153" s="24">
        <v>1</v>
      </c>
      <c r="E153" s="4">
        <v>0</v>
      </c>
      <c r="F153" s="4">
        <v>0</v>
      </c>
      <c r="G153" s="4">
        <v>0</v>
      </c>
    </row>
    <row r="154" spans="1:7" x14ac:dyDescent="0.45">
      <c r="B154" s="16"/>
      <c r="D154" s="24"/>
      <c r="E154" s="4"/>
    </row>
    <row r="155" spans="1:7" x14ac:dyDescent="0.45">
      <c r="B155" s="16" t="s">
        <v>119</v>
      </c>
      <c r="D155" s="24"/>
      <c r="E155" s="4"/>
    </row>
    <row r="156" spans="1:7" ht="49.5" x14ac:dyDescent="0.45">
      <c r="B156" s="26" t="s">
        <v>120</v>
      </c>
      <c r="D156" s="24"/>
      <c r="E156" s="4"/>
    </row>
    <row r="157" spans="1:7" x14ac:dyDescent="0.45">
      <c r="B157" s="16"/>
      <c r="D157" s="24"/>
      <c r="E157" s="4"/>
    </row>
    <row r="158" spans="1:7" x14ac:dyDescent="0.45">
      <c r="A158" s="11">
        <v>50</v>
      </c>
      <c r="B158" s="16" t="s">
        <v>114</v>
      </c>
      <c r="C158" s="11" t="s">
        <v>89</v>
      </c>
      <c r="D158" s="24">
        <v>1</v>
      </c>
      <c r="E158" s="4">
        <v>0</v>
      </c>
      <c r="F158" s="4">
        <v>0</v>
      </c>
      <c r="G158" s="4">
        <v>0</v>
      </c>
    </row>
    <row r="159" spans="1:7" x14ac:dyDescent="0.45">
      <c r="B159" s="16"/>
      <c r="D159" s="24"/>
      <c r="E159" s="4"/>
    </row>
    <row r="160" spans="1:7" x14ac:dyDescent="0.45">
      <c r="A160" s="11">
        <v>51</v>
      </c>
      <c r="B160" s="16" t="s">
        <v>115</v>
      </c>
      <c r="C160" s="11" t="s">
        <v>89</v>
      </c>
      <c r="D160" s="24">
        <v>1</v>
      </c>
      <c r="E160" s="4">
        <v>0</v>
      </c>
      <c r="F160" s="4">
        <v>0</v>
      </c>
      <c r="G160" s="4">
        <v>0</v>
      </c>
    </row>
    <row r="161" spans="1:7" x14ac:dyDescent="0.45">
      <c r="B161" s="16"/>
      <c r="D161" s="24"/>
      <c r="E161" s="4"/>
    </row>
    <row r="162" spans="1:7" x14ac:dyDescent="0.45">
      <c r="A162" s="11">
        <v>52</v>
      </c>
      <c r="B162" s="16" t="s">
        <v>116</v>
      </c>
      <c r="C162" s="11" t="s">
        <v>89</v>
      </c>
      <c r="D162" s="24">
        <v>1</v>
      </c>
      <c r="E162" s="4">
        <v>0</v>
      </c>
      <c r="F162" s="4">
        <v>0</v>
      </c>
      <c r="G162" s="4">
        <v>0</v>
      </c>
    </row>
    <row r="163" spans="1:7" x14ac:dyDescent="0.45">
      <c r="B163" s="16"/>
      <c r="D163" s="24"/>
      <c r="E163" s="4"/>
    </row>
    <row r="164" spans="1:7" x14ac:dyDescent="0.45">
      <c r="A164" s="11">
        <v>53</v>
      </c>
      <c r="B164" s="16" t="s">
        <v>117</v>
      </c>
      <c r="C164" s="11" t="s">
        <v>89</v>
      </c>
      <c r="D164" s="24">
        <v>1</v>
      </c>
      <c r="E164" s="4">
        <v>0</v>
      </c>
      <c r="F164" s="4">
        <v>0</v>
      </c>
      <c r="G164" s="4">
        <v>0</v>
      </c>
    </row>
    <row r="165" spans="1:7" x14ac:dyDescent="0.45">
      <c r="B165" s="16"/>
      <c r="D165" s="24"/>
      <c r="E165" s="4"/>
    </row>
    <row r="166" spans="1:7" x14ac:dyDescent="0.45">
      <c r="A166" s="11">
        <v>54</v>
      </c>
      <c r="B166" s="16" t="s">
        <v>121</v>
      </c>
      <c r="C166" s="11" t="s">
        <v>89</v>
      </c>
      <c r="D166" s="24">
        <v>1</v>
      </c>
      <c r="E166" s="4">
        <v>0</v>
      </c>
      <c r="F166" s="4">
        <v>0</v>
      </c>
      <c r="G166" s="4">
        <v>0</v>
      </c>
    </row>
    <row r="167" spans="1:7" x14ac:dyDescent="0.45">
      <c r="B167" s="16"/>
      <c r="D167" s="24"/>
      <c r="E167" s="4"/>
    </row>
    <row r="168" spans="1:7" x14ac:dyDescent="0.45">
      <c r="B168" s="16" t="s">
        <v>122</v>
      </c>
      <c r="D168" s="24"/>
      <c r="E168" s="4"/>
    </row>
    <row r="169" spans="1:7" ht="33" x14ac:dyDescent="0.45">
      <c r="B169" s="26" t="s">
        <v>123</v>
      </c>
      <c r="D169" s="24"/>
      <c r="E169" s="4"/>
    </row>
    <row r="170" spans="1:7" x14ac:dyDescent="0.45">
      <c r="B170" s="16"/>
      <c r="D170" s="24"/>
      <c r="E170" s="4"/>
    </row>
    <row r="171" spans="1:7" x14ac:dyDescent="0.45">
      <c r="A171" s="11">
        <v>55</v>
      </c>
      <c r="B171" s="16" t="s">
        <v>124</v>
      </c>
      <c r="C171" s="11" t="s">
        <v>89</v>
      </c>
      <c r="D171" s="24">
        <v>1</v>
      </c>
      <c r="E171" s="4">
        <v>0</v>
      </c>
      <c r="F171" s="4">
        <v>0</v>
      </c>
      <c r="G171" s="4">
        <v>0</v>
      </c>
    </row>
    <row r="172" spans="1:7" x14ac:dyDescent="0.45">
      <c r="B172" s="16"/>
      <c r="D172" s="24"/>
      <c r="E172" s="4"/>
    </row>
    <row r="173" spans="1:7" x14ac:dyDescent="0.45">
      <c r="A173" s="11">
        <v>56</v>
      </c>
      <c r="B173" s="16" t="s">
        <v>125</v>
      </c>
      <c r="C173" s="11" t="s">
        <v>70</v>
      </c>
      <c r="D173" s="24">
        <v>1</v>
      </c>
      <c r="E173" s="4">
        <v>0</v>
      </c>
      <c r="F173" s="4">
        <v>0</v>
      </c>
      <c r="G173" s="4">
        <v>0</v>
      </c>
    </row>
    <row r="174" spans="1:7" x14ac:dyDescent="0.45">
      <c r="B174" s="16"/>
      <c r="D174" s="24"/>
      <c r="E174" s="4"/>
    </row>
    <row r="175" spans="1:7" x14ac:dyDescent="0.45">
      <c r="A175" s="11">
        <v>57</v>
      </c>
      <c r="B175" s="16" t="s">
        <v>126</v>
      </c>
      <c r="C175" s="11" t="s">
        <v>70</v>
      </c>
      <c r="D175" s="24">
        <v>1</v>
      </c>
      <c r="E175" s="4">
        <v>0</v>
      </c>
      <c r="F175" s="4">
        <v>0</v>
      </c>
      <c r="G175" s="4">
        <v>0</v>
      </c>
    </row>
    <row r="176" spans="1:7" x14ac:dyDescent="0.45">
      <c r="B176" s="16"/>
      <c r="D176" s="24"/>
      <c r="E176" s="4"/>
    </row>
    <row r="177" spans="1:7" x14ac:dyDescent="0.45">
      <c r="A177" s="11">
        <v>58</v>
      </c>
      <c r="B177" s="16" t="s">
        <v>127</v>
      </c>
      <c r="C177" s="11" t="s">
        <v>70</v>
      </c>
      <c r="D177" s="24">
        <v>1</v>
      </c>
      <c r="E177" s="4">
        <v>0</v>
      </c>
      <c r="F177" s="4">
        <v>0</v>
      </c>
      <c r="G177" s="4">
        <v>0</v>
      </c>
    </row>
    <row r="178" spans="1:7" x14ac:dyDescent="0.45">
      <c r="B178" s="16"/>
      <c r="D178" s="24"/>
      <c r="E178" s="4"/>
    </row>
    <row r="179" spans="1:7" x14ac:dyDescent="0.45">
      <c r="A179" s="11">
        <v>59</v>
      </c>
      <c r="B179" s="16" t="s">
        <v>128</v>
      </c>
      <c r="C179" s="11" t="s">
        <v>70</v>
      </c>
      <c r="D179" s="24">
        <v>1</v>
      </c>
      <c r="E179" s="4">
        <v>0</v>
      </c>
      <c r="F179" s="4">
        <v>0</v>
      </c>
      <c r="G179" s="4">
        <v>0</v>
      </c>
    </row>
    <row r="180" spans="1:7" x14ac:dyDescent="0.45">
      <c r="B180" s="16"/>
      <c r="D180" s="24"/>
      <c r="E180" s="4"/>
    </row>
    <row r="181" spans="1:7" x14ac:dyDescent="0.45">
      <c r="A181" s="11">
        <v>60</v>
      </c>
      <c r="B181" s="16" t="s">
        <v>129</v>
      </c>
      <c r="C181" s="11" t="s">
        <v>70</v>
      </c>
      <c r="D181" s="24">
        <v>1</v>
      </c>
      <c r="E181" s="4">
        <v>0</v>
      </c>
      <c r="F181" s="4">
        <v>0</v>
      </c>
      <c r="G181" s="4">
        <v>0</v>
      </c>
    </row>
    <row r="182" spans="1:7" x14ac:dyDescent="0.45">
      <c r="B182" s="16"/>
      <c r="D182" s="24"/>
      <c r="E182" s="4"/>
    </row>
    <row r="183" spans="1:7" x14ac:dyDescent="0.45">
      <c r="A183" s="11">
        <v>61</v>
      </c>
      <c r="B183" s="16" t="s">
        <v>130</v>
      </c>
      <c r="C183" s="11" t="s">
        <v>89</v>
      </c>
      <c r="D183" s="24">
        <v>1</v>
      </c>
      <c r="E183" s="4">
        <v>0</v>
      </c>
      <c r="F183" s="4">
        <v>0</v>
      </c>
      <c r="G183" s="4">
        <v>0</v>
      </c>
    </row>
    <row r="184" spans="1:7" x14ac:dyDescent="0.45">
      <c r="B184" s="16"/>
      <c r="D184" s="24"/>
      <c r="E184" s="4"/>
    </row>
    <row r="185" spans="1:7" x14ac:dyDescent="0.45">
      <c r="B185" s="16" t="s">
        <v>107</v>
      </c>
      <c r="D185" s="24"/>
      <c r="E185" s="4"/>
    </row>
    <row r="186" spans="1:7" x14ac:dyDescent="0.45">
      <c r="B186" s="16" t="s">
        <v>112</v>
      </c>
      <c r="D186" s="24"/>
      <c r="E186" s="4"/>
    </row>
    <row r="187" spans="1:7" x14ac:dyDescent="0.45">
      <c r="B187" s="16"/>
      <c r="D187" s="24"/>
      <c r="E187" s="4"/>
    </row>
    <row r="188" spans="1:7" x14ac:dyDescent="0.45">
      <c r="A188" s="11">
        <v>62</v>
      </c>
      <c r="B188" s="16" t="s">
        <v>108</v>
      </c>
      <c r="C188" s="11" t="s">
        <v>70</v>
      </c>
      <c r="D188" s="24">
        <v>1</v>
      </c>
      <c r="E188" s="4">
        <v>0</v>
      </c>
      <c r="F188" s="4">
        <v>0</v>
      </c>
      <c r="G188" s="4">
        <v>0</v>
      </c>
    </row>
    <row r="189" spans="1:7" x14ac:dyDescent="0.45">
      <c r="B189" s="16"/>
      <c r="D189" s="24"/>
      <c r="E189" s="4"/>
    </row>
    <row r="190" spans="1:7" x14ac:dyDescent="0.45">
      <c r="A190" s="11">
        <v>63</v>
      </c>
      <c r="B190" s="16" t="s">
        <v>109</v>
      </c>
      <c r="C190" s="11" t="s">
        <v>70</v>
      </c>
      <c r="D190" s="24">
        <v>1</v>
      </c>
      <c r="E190" s="4">
        <v>0</v>
      </c>
      <c r="F190" s="4">
        <v>0</v>
      </c>
      <c r="G190" s="4">
        <v>0</v>
      </c>
    </row>
    <row r="191" spans="1:7" x14ac:dyDescent="0.45">
      <c r="B191" s="16"/>
      <c r="D191" s="24"/>
      <c r="E191" s="4"/>
    </row>
    <row r="192" spans="1:7" x14ac:dyDescent="0.45">
      <c r="A192" s="11">
        <v>64</v>
      </c>
      <c r="B192" s="16" t="s">
        <v>110</v>
      </c>
      <c r="C192" s="11" t="s">
        <v>70</v>
      </c>
      <c r="D192" s="24">
        <v>1</v>
      </c>
      <c r="E192" s="4">
        <v>0</v>
      </c>
      <c r="F192" s="4">
        <v>0</v>
      </c>
      <c r="G192" s="4">
        <v>0</v>
      </c>
    </row>
    <row r="193" spans="1:7" x14ac:dyDescent="0.45">
      <c r="B193" s="16"/>
      <c r="D193" s="24"/>
      <c r="E193" s="4"/>
    </row>
    <row r="194" spans="1:7" x14ac:dyDescent="0.45">
      <c r="A194" s="11">
        <v>65</v>
      </c>
      <c r="B194" s="16" t="s">
        <v>111</v>
      </c>
      <c r="C194" s="11" t="s">
        <v>70</v>
      </c>
      <c r="D194" s="24">
        <v>1</v>
      </c>
      <c r="E194" s="4">
        <v>0</v>
      </c>
      <c r="F194" s="4">
        <v>0</v>
      </c>
      <c r="G194" s="4">
        <v>0</v>
      </c>
    </row>
    <row r="195" spans="1:7" x14ac:dyDescent="0.45">
      <c r="B195" s="16"/>
      <c r="D195" s="24"/>
      <c r="E195" s="4"/>
    </row>
    <row r="196" spans="1:7" x14ac:dyDescent="0.45">
      <c r="B196" s="16" t="s">
        <v>140</v>
      </c>
      <c r="D196" s="24"/>
      <c r="E196" s="4"/>
    </row>
    <row r="197" spans="1:7" ht="33" x14ac:dyDescent="0.45">
      <c r="B197" s="12" t="s">
        <v>150</v>
      </c>
      <c r="D197" s="24"/>
      <c r="E197" s="4"/>
    </row>
    <row r="198" spans="1:7" x14ac:dyDescent="0.45">
      <c r="B198" s="16"/>
      <c r="D198" s="24"/>
      <c r="E198" s="4"/>
    </row>
    <row r="199" spans="1:7" x14ac:dyDescent="0.45">
      <c r="A199" s="11">
        <v>66</v>
      </c>
      <c r="B199" s="16" t="s">
        <v>163</v>
      </c>
      <c r="C199" s="11" t="s">
        <v>70</v>
      </c>
      <c r="D199" s="24">
        <v>1</v>
      </c>
      <c r="E199" s="4">
        <v>0</v>
      </c>
      <c r="F199" s="4">
        <v>0</v>
      </c>
      <c r="G199" s="4">
        <v>0</v>
      </c>
    </row>
    <row r="200" spans="1:7" x14ac:dyDescent="0.45">
      <c r="B200" s="16"/>
      <c r="D200" s="24"/>
      <c r="E200" s="4"/>
    </row>
    <row r="201" spans="1:7" x14ac:dyDescent="0.45">
      <c r="A201" s="11">
        <v>67</v>
      </c>
      <c r="B201" s="16" t="s">
        <v>141</v>
      </c>
      <c r="C201" s="11" t="s">
        <v>70</v>
      </c>
      <c r="D201" s="24">
        <v>30</v>
      </c>
      <c r="E201" s="4">
        <v>0</v>
      </c>
      <c r="F201" s="4">
        <v>0</v>
      </c>
      <c r="G201" s="4">
        <v>0</v>
      </c>
    </row>
    <row r="202" spans="1:7" x14ac:dyDescent="0.45">
      <c r="B202" s="16"/>
      <c r="D202" s="24"/>
      <c r="E202" s="4"/>
    </row>
    <row r="203" spans="1:7" x14ac:dyDescent="0.45">
      <c r="A203" s="11">
        <v>68</v>
      </c>
      <c r="B203" s="16" t="s">
        <v>142</v>
      </c>
      <c r="C203" s="11" t="s">
        <v>70</v>
      </c>
      <c r="D203" s="24">
        <v>30</v>
      </c>
      <c r="E203" s="4">
        <v>0</v>
      </c>
      <c r="F203" s="4">
        <v>0</v>
      </c>
      <c r="G203" s="4">
        <v>0</v>
      </c>
    </row>
    <row r="204" spans="1:7" x14ac:dyDescent="0.45">
      <c r="B204" s="16"/>
      <c r="D204" s="24"/>
      <c r="E204" s="4"/>
    </row>
    <row r="205" spans="1:7" x14ac:dyDescent="0.45">
      <c r="A205" s="11">
        <v>69</v>
      </c>
      <c r="B205" s="16" t="s">
        <v>143</v>
      </c>
      <c r="C205" s="11" t="s">
        <v>70</v>
      </c>
      <c r="D205" s="24">
        <v>30</v>
      </c>
      <c r="E205" s="4">
        <v>0</v>
      </c>
      <c r="F205" s="4">
        <v>0</v>
      </c>
      <c r="G205" s="4">
        <v>0</v>
      </c>
    </row>
    <row r="206" spans="1:7" x14ac:dyDescent="0.45">
      <c r="B206" s="16"/>
      <c r="D206" s="24"/>
      <c r="E206" s="4"/>
    </row>
    <row r="207" spans="1:7" x14ac:dyDescent="0.45">
      <c r="A207" s="11">
        <v>70</v>
      </c>
      <c r="B207" s="16" t="s">
        <v>144</v>
      </c>
      <c r="C207" s="11" t="s">
        <v>70</v>
      </c>
      <c r="D207" s="24">
        <v>30</v>
      </c>
      <c r="E207" s="4">
        <v>0</v>
      </c>
      <c r="F207" s="4">
        <v>0</v>
      </c>
      <c r="G207" s="4">
        <v>0</v>
      </c>
    </row>
    <row r="208" spans="1:7" x14ac:dyDescent="0.45">
      <c r="B208" s="16"/>
      <c r="D208" s="24"/>
      <c r="E208" s="4"/>
    </row>
    <row r="209" spans="1:7" x14ac:dyDescent="0.45">
      <c r="A209" s="11">
        <v>71</v>
      </c>
      <c r="B209" s="16" t="s">
        <v>145</v>
      </c>
      <c r="C209" s="11" t="s">
        <v>70</v>
      </c>
      <c r="D209" s="24">
        <v>32</v>
      </c>
      <c r="E209" s="4">
        <v>0</v>
      </c>
      <c r="F209" s="4">
        <v>0</v>
      </c>
      <c r="G209" s="4">
        <v>0</v>
      </c>
    </row>
    <row r="210" spans="1:7" x14ac:dyDescent="0.45">
      <c r="B210" s="16"/>
      <c r="D210" s="24"/>
      <c r="E210" s="4"/>
    </row>
    <row r="211" spans="1:7" x14ac:dyDescent="0.45">
      <c r="A211" s="11">
        <v>72</v>
      </c>
      <c r="B211" s="16" t="s">
        <v>146</v>
      </c>
      <c r="C211" s="11" t="s">
        <v>70</v>
      </c>
      <c r="D211" s="24">
        <v>32</v>
      </c>
      <c r="E211" s="4">
        <v>0</v>
      </c>
      <c r="F211" s="4">
        <v>0</v>
      </c>
      <c r="G211" s="4">
        <v>0</v>
      </c>
    </row>
    <row r="212" spans="1:7" x14ac:dyDescent="0.45">
      <c r="B212" s="16"/>
      <c r="D212" s="24"/>
      <c r="E212" s="4"/>
    </row>
    <row r="213" spans="1:7" x14ac:dyDescent="0.45">
      <c r="A213" s="11">
        <v>73</v>
      </c>
      <c r="B213" s="16" t="s">
        <v>147</v>
      </c>
      <c r="C213" s="11" t="s">
        <v>70</v>
      </c>
      <c r="D213" s="24">
        <v>1</v>
      </c>
      <c r="E213" s="4">
        <v>0</v>
      </c>
      <c r="F213" s="4">
        <v>0</v>
      </c>
      <c r="G213" s="4">
        <v>0</v>
      </c>
    </row>
    <row r="214" spans="1:7" x14ac:dyDescent="0.45">
      <c r="B214" s="16"/>
      <c r="D214" s="24"/>
      <c r="E214" s="4"/>
    </row>
    <row r="215" spans="1:7" x14ac:dyDescent="0.45">
      <c r="A215" s="11">
        <v>74</v>
      </c>
      <c r="B215" s="16" t="s">
        <v>148</v>
      </c>
      <c r="C215" s="11" t="s">
        <v>70</v>
      </c>
      <c r="D215" s="24">
        <v>1</v>
      </c>
      <c r="E215" s="4">
        <v>0</v>
      </c>
      <c r="F215" s="4">
        <v>0</v>
      </c>
      <c r="G215" s="4">
        <v>0</v>
      </c>
    </row>
    <row r="216" spans="1:7" x14ac:dyDescent="0.45">
      <c r="B216" s="16"/>
      <c r="D216" s="24"/>
      <c r="E216" s="4"/>
    </row>
    <row r="217" spans="1:7" x14ac:dyDescent="0.45">
      <c r="A217" s="11">
        <v>75</v>
      </c>
      <c r="B217" s="16" t="s">
        <v>149</v>
      </c>
      <c r="C217" s="11" t="s">
        <v>70</v>
      </c>
      <c r="D217" s="24">
        <v>1</v>
      </c>
      <c r="E217" s="4">
        <v>0</v>
      </c>
      <c r="F217" s="4">
        <v>0</v>
      </c>
      <c r="G217" s="4">
        <v>0</v>
      </c>
    </row>
    <row r="218" spans="1:7" x14ac:dyDescent="0.45">
      <c r="D218" s="24"/>
      <c r="E218" s="4"/>
    </row>
    <row r="219" spans="1:7" x14ac:dyDescent="0.45">
      <c r="D219" s="24"/>
      <c r="E219" s="4"/>
    </row>
    <row r="220" spans="1:7" x14ac:dyDescent="0.45">
      <c r="B220" s="28" t="s">
        <v>41</v>
      </c>
      <c r="D220" s="24"/>
      <c r="E220" s="4"/>
    </row>
    <row r="221" spans="1:7" x14ac:dyDescent="0.45">
      <c r="B221" s="16"/>
      <c r="D221" s="24"/>
      <c r="E221" s="4"/>
    </row>
    <row r="222" spans="1:7" x14ac:dyDescent="0.45">
      <c r="B222" s="12" t="s">
        <v>63</v>
      </c>
      <c r="D222" s="24"/>
      <c r="E222" s="4"/>
    </row>
    <row r="223" spans="1:7" x14ac:dyDescent="0.45">
      <c r="D223" s="24"/>
      <c r="E223" s="4"/>
    </row>
    <row r="224" spans="1:7" ht="15.5" customHeight="1" x14ac:dyDescent="0.45">
      <c r="B224" s="12" t="s">
        <v>64</v>
      </c>
      <c r="D224" s="24"/>
      <c r="E224" s="4"/>
    </row>
    <row r="225" spans="1:7" x14ac:dyDescent="0.45">
      <c r="D225" s="24"/>
      <c r="E225" s="4"/>
    </row>
    <row r="226" spans="1:7" ht="34.5" customHeight="1" x14ac:dyDescent="0.45">
      <c r="B226" s="12" t="s">
        <v>42</v>
      </c>
      <c r="D226" s="24"/>
      <c r="E226" s="4"/>
    </row>
    <row r="227" spans="1:7" x14ac:dyDescent="0.45">
      <c r="C227" s="16"/>
      <c r="D227" s="24"/>
      <c r="E227" s="4"/>
    </row>
    <row r="228" spans="1:7" x14ac:dyDescent="0.45">
      <c r="A228" s="11">
        <v>76</v>
      </c>
      <c r="B228" s="12" t="s">
        <v>53</v>
      </c>
      <c r="C228" s="11" t="s">
        <v>43</v>
      </c>
      <c r="D228" s="24">
        <v>1</v>
      </c>
      <c r="E228" s="4">
        <v>0</v>
      </c>
      <c r="F228" s="4">
        <v>0</v>
      </c>
      <c r="G228" s="4">
        <v>0</v>
      </c>
    </row>
    <row r="229" spans="1:7" x14ac:dyDescent="0.45">
      <c r="D229" s="24"/>
      <c r="E229" s="4"/>
    </row>
    <row r="230" spans="1:7" x14ac:dyDescent="0.45">
      <c r="A230" s="11">
        <v>77</v>
      </c>
      <c r="B230" s="12" t="s">
        <v>44</v>
      </c>
      <c r="C230" s="11" t="s">
        <v>43</v>
      </c>
      <c r="D230" s="24">
        <v>1</v>
      </c>
      <c r="E230" s="4">
        <v>0</v>
      </c>
      <c r="F230" s="4">
        <v>0</v>
      </c>
      <c r="G230" s="4">
        <v>0</v>
      </c>
    </row>
    <row r="231" spans="1:7" x14ac:dyDescent="0.45">
      <c r="D231" s="24"/>
      <c r="E231" s="4"/>
    </row>
    <row r="232" spans="1:7" x14ac:dyDescent="0.45">
      <c r="A232" s="11">
        <v>78</v>
      </c>
      <c r="B232" s="12" t="s">
        <v>66</v>
      </c>
      <c r="C232" s="11" t="s">
        <v>43</v>
      </c>
      <c r="D232" s="24">
        <v>1</v>
      </c>
      <c r="E232" s="4">
        <v>0</v>
      </c>
      <c r="F232" s="4">
        <v>0</v>
      </c>
      <c r="G232" s="4">
        <v>0</v>
      </c>
    </row>
    <row r="233" spans="1:7" x14ac:dyDescent="0.45">
      <c r="D233" s="24"/>
      <c r="E233" s="4"/>
    </row>
    <row r="234" spans="1:7" x14ac:dyDescent="0.45">
      <c r="A234" s="11">
        <v>79</v>
      </c>
      <c r="B234" s="12" t="s">
        <v>67</v>
      </c>
      <c r="C234" s="11" t="s">
        <v>43</v>
      </c>
      <c r="D234" s="24">
        <v>1</v>
      </c>
      <c r="E234" s="4">
        <v>0</v>
      </c>
      <c r="F234" s="4">
        <v>0</v>
      </c>
      <c r="G234" s="4">
        <v>0</v>
      </c>
    </row>
    <row r="235" spans="1:7" x14ac:dyDescent="0.45">
      <c r="D235" s="24"/>
      <c r="E235" s="4"/>
    </row>
    <row r="236" spans="1:7" x14ac:dyDescent="0.45">
      <c r="A236" s="11">
        <v>80</v>
      </c>
      <c r="B236" s="12" t="s">
        <v>49</v>
      </c>
      <c r="C236" s="11" t="s">
        <v>0</v>
      </c>
      <c r="D236" s="24">
        <v>1</v>
      </c>
      <c r="E236" s="4">
        <v>0</v>
      </c>
      <c r="F236" s="4">
        <v>0</v>
      </c>
      <c r="G236" s="4">
        <v>0</v>
      </c>
    </row>
    <row r="237" spans="1:7" x14ac:dyDescent="0.45">
      <c r="D237" s="24"/>
      <c r="E237" s="2"/>
      <c r="F237" s="1"/>
      <c r="G237" s="1"/>
    </row>
    <row r="238" spans="1:7" ht="37.5" customHeight="1" x14ac:dyDescent="0.45">
      <c r="B238" s="12" t="s">
        <v>45</v>
      </c>
      <c r="D238" s="24"/>
      <c r="E238" s="2"/>
      <c r="F238" s="7"/>
      <c r="G238" s="7"/>
    </row>
    <row r="239" spans="1:7" x14ac:dyDescent="0.45">
      <c r="D239" s="24"/>
      <c r="E239" s="2"/>
      <c r="F239" s="1"/>
      <c r="G239" s="1"/>
    </row>
    <row r="240" spans="1:7" x14ac:dyDescent="0.45">
      <c r="A240" s="11">
        <v>81</v>
      </c>
      <c r="B240" s="12" t="s">
        <v>53</v>
      </c>
      <c r="C240" s="11" t="s">
        <v>43</v>
      </c>
      <c r="D240" s="24">
        <v>1</v>
      </c>
      <c r="E240" s="4">
        <v>0</v>
      </c>
      <c r="F240" s="4">
        <v>0</v>
      </c>
      <c r="G240" s="4">
        <v>0</v>
      </c>
    </row>
    <row r="241" spans="1:7" x14ac:dyDescent="0.45">
      <c r="D241" s="24"/>
      <c r="E241" s="4"/>
    </row>
    <row r="242" spans="1:7" x14ac:dyDescent="0.45">
      <c r="A242" s="11">
        <v>82</v>
      </c>
      <c r="B242" s="12" t="s">
        <v>44</v>
      </c>
      <c r="C242" s="11" t="s">
        <v>43</v>
      </c>
      <c r="D242" s="24">
        <v>1</v>
      </c>
      <c r="E242" s="4">
        <v>0</v>
      </c>
      <c r="F242" s="4">
        <v>0</v>
      </c>
      <c r="G242" s="4">
        <v>0</v>
      </c>
    </row>
    <row r="243" spans="1:7" x14ac:dyDescent="0.45">
      <c r="D243" s="24"/>
      <c r="E243" s="4"/>
    </row>
    <row r="244" spans="1:7" x14ac:dyDescent="0.45">
      <c r="A244" s="11">
        <v>83</v>
      </c>
      <c r="B244" s="12" t="s">
        <v>66</v>
      </c>
      <c r="C244" s="11" t="s">
        <v>43</v>
      </c>
      <c r="D244" s="24">
        <v>1</v>
      </c>
      <c r="E244" s="4">
        <v>0</v>
      </c>
      <c r="F244" s="4">
        <v>0</v>
      </c>
      <c r="G244" s="4">
        <v>0</v>
      </c>
    </row>
    <row r="245" spans="1:7" x14ac:dyDescent="0.45">
      <c r="D245" s="24"/>
      <c r="E245" s="4"/>
    </row>
    <row r="246" spans="1:7" x14ac:dyDescent="0.45">
      <c r="A246" s="11">
        <v>84</v>
      </c>
      <c r="B246" s="12" t="s">
        <v>67</v>
      </c>
      <c r="C246" s="11" t="s">
        <v>43</v>
      </c>
      <c r="D246" s="24">
        <v>1</v>
      </c>
      <c r="E246" s="4">
        <v>0</v>
      </c>
      <c r="F246" s="4">
        <v>0</v>
      </c>
      <c r="G246" s="4">
        <v>0</v>
      </c>
    </row>
    <row r="247" spans="1:7" x14ac:dyDescent="0.45">
      <c r="D247" s="24"/>
      <c r="E247" s="2"/>
      <c r="F247" s="2"/>
      <c r="G247" s="2"/>
    </row>
    <row r="248" spans="1:7" x14ac:dyDescent="0.45">
      <c r="A248" s="11">
        <v>85</v>
      </c>
      <c r="B248" s="12" t="s">
        <v>49</v>
      </c>
      <c r="C248" s="11" t="s">
        <v>0</v>
      </c>
      <c r="D248" s="24">
        <v>1</v>
      </c>
      <c r="E248" s="4">
        <v>0</v>
      </c>
      <c r="F248" s="4">
        <v>0</v>
      </c>
      <c r="G248" s="4">
        <v>0</v>
      </c>
    </row>
    <row r="249" spans="1:7" x14ac:dyDescent="0.45">
      <c r="D249" s="24"/>
      <c r="E249" s="2"/>
      <c r="F249" s="1"/>
      <c r="G249" s="1"/>
    </row>
    <row r="250" spans="1:7" ht="33" x14ac:dyDescent="0.45">
      <c r="B250" s="12" t="s">
        <v>46</v>
      </c>
      <c r="D250" s="24"/>
      <c r="E250" s="2"/>
      <c r="F250" s="7"/>
      <c r="G250" s="7"/>
    </row>
    <row r="251" spans="1:7" x14ac:dyDescent="0.45">
      <c r="D251" s="24"/>
      <c r="E251" s="2"/>
      <c r="F251" s="1"/>
      <c r="G251" s="1"/>
    </row>
    <row r="252" spans="1:7" x14ac:dyDescent="0.45">
      <c r="A252" s="11">
        <v>86</v>
      </c>
      <c r="B252" s="12" t="s">
        <v>53</v>
      </c>
      <c r="C252" s="11" t="s">
        <v>43</v>
      </c>
      <c r="D252" s="24">
        <v>1</v>
      </c>
      <c r="E252" s="4">
        <v>0</v>
      </c>
      <c r="F252" s="4">
        <v>0</v>
      </c>
      <c r="G252" s="4">
        <v>0</v>
      </c>
    </row>
    <row r="253" spans="1:7" x14ac:dyDescent="0.45">
      <c r="D253" s="24"/>
      <c r="E253" s="4"/>
    </row>
    <row r="254" spans="1:7" x14ac:dyDescent="0.45">
      <c r="A254" s="11">
        <v>87</v>
      </c>
      <c r="B254" s="12" t="s">
        <v>44</v>
      </c>
      <c r="C254" s="11" t="s">
        <v>43</v>
      </c>
      <c r="D254" s="24">
        <v>1</v>
      </c>
      <c r="E254" s="4">
        <v>0</v>
      </c>
      <c r="F254" s="4">
        <v>0</v>
      </c>
      <c r="G254" s="4">
        <v>0</v>
      </c>
    </row>
    <row r="255" spans="1:7" x14ac:dyDescent="0.45">
      <c r="D255" s="24"/>
      <c r="E255" s="2"/>
      <c r="F255" s="2"/>
      <c r="G255" s="2"/>
    </row>
    <row r="256" spans="1:7" x14ac:dyDescent="0.45">
      <c r="A256" s="11">
        <v>88</v>
      </c>
      <c r="B256" s="12" t="s">
        <v>66</v>
      </c>
      <c r="C256" s="11" t="s">
        <v>43</v>
      </c>
      <c r="D256" s="24">
        <v>1</v>
      </c>
      <c r="E256" s="4">
        <v>0</v>
      </c>
      <c r="F256" s="4">
        <v>0</v>
      </c>
      <c r="G256" s="4">
        <v>0</v>
      </c>
    </row>
    <row r="257" spans="1:7" x14ac:dyDescent="0.45">
      <c r="D257" s="24"/>
      <c r="E257" s="4"/>
    </row>
    <row r="258" spans="1:7" x14ac:dyDescent="0.45">
      <c r="A258" s="11">
        <v>89</v>
      </c>
      <c r="B258" s="12" t="s">
        <v>67</v>
      </c>
      <c r="C258" s="11" t="s">
        <v>43</v>
      </c>
      <c r="D258" s="24">
        <v>1</v>
      </c>
      <c r="E258" s="4">
        <v>0</v>
      </c>
      <c r="F258" s="4">
        <v>0</v>
      </c>
      <c r="G258" s="4">
        <v>0</v>
      </c>
    </row>
    <row r="259" spans="1:7" x14ac:dyDescent="0.45">
      <c r="D259" s="24"/>
      <c r="E259" s="2"/>
      <c r="F259" s="2"/>
      <c r="G259" s="2"/>
    </row>
    <row r="260" spans="1:7" x14ac:dyDescent="0.45">
      <c r="A260" s="11">
        <v>90</v>
      </c>
      <c r="B260" s="12" t="s">
        <v>49</v>
      </c>
      <c r="C260" s="11" t="s">
        <v>0</v>
      </c>
      <c r="D260" s="24">
        <v>1</v>
      </c>
      <c r="E260" s="4">
        <v>0</v>
      </c>
      <c r="F260" s="4">
        <v>0</v>
      </c>
      <c r="G260" s="4">
        <v>0</v>
      </c>
    </row>
    <row r="261" spans="1:7" x14ac:dyDescent="0.45">
      <c r="D261" s="24"/>
      <c r="E261" s="2"/>
      <c r="F261" s="1"/>
      <c r="G261" s="1"/>
    </row>
    <row r="262" spans="1:7" ht="33" x14ac:dyDescent="0.45">
      <c r="B262" s="12" t="s">
        <v>50</v>
      </c>
      <c r="D262" s="24"/>
      <c r="E262" s="2"/>
      <c r="F262" s="1"/>
      <c r="G262" s="1"/>
    </row>
    <row r="263" spans="1:7" x14ac:dyDescent="0.45">
      <c r="D263" s="24"/>
      <c r="E263" s="2"/>
      <c r="F263" s="1"/>
      <c r="G263" s="1"/>
    </row>
    <row r="264" spans="1:7" x14ac:dyDescent="0.45">
      <c r="A264" s="11">
        <v>91</v>
      </c>
      <c r="B264" s="12" t="s">
        <v>48</v>
      </c>
      <c r="C264" s="11" t="s">
        <v>47</v>
      </c>
      <c r="D264" s="24">
        <v>1</v>
      </c>
      <c r="E264" s="4">
        <v>0</v>
      </c>
      <c r="F264" s="4">
        <v>0</v>
      </c>
      <c r="G264" s="4">
        <v>0</v>
      </c>
    </row>
    <row r="265" spans="1:7" x14ac:dyDescent="0.45">
      <c r="D265" s="24"/>
      <c r="E265" s="2"/>
      <c r="F265" s="1"/>
      <c r="G265" s="1"/>
    </row>
    <row r="266" spans="1:7" x14ac:dyDescent="0.45">
      <c r="C266" s="16"/>
      <c r="D266" s="24"/>
      <c r="E266" s="2"/>
      <c r="F266" s="1"/>
      <c r="G266" s="1"/>
    </row>
    <row r="267" spans="1:7" x14ac:dyDescent="0.45">
      <c r="B267" s="29" t="s">
        <v>65</v>
      </c>
      <c r="D267" s="24"/>
      <c r="E267" s="30">
        <f>SUM(E29:E266)</f>
        <v>330000</v>
      </c>
      <c r="F267" s="30">
        <f>SUM(F29:F266)</f>
        <v>935000</v>
      </c>
      <c r="G267" s="30">
        <f>SUM(G29:G266)</f>
        <v>935000</v>
      </c>
    </row>
    <row r="268" spans="1:7" x14ac:dyDescent="0.45">
      <c r="D268" s="24"/>
      <c r="E268" s="2"/>
      <c r="F268" s="1"/>
      <c r="G268" s="1"/>
    </row>
    <row r="269" spans="1:7" x14ac:dyDescent="0.45">
      <c r="D269" s="24"/>
      <c r="E269" s="2"/>
      <c r="F269" s="1"/>
      <c r="G269" s="1"/>
    </row>
    <row r="270" spans="1:7" x14ac:dyDescent="0.45">
      <c r="B270" s="25" t="s">
        <v>197</v>
      </c>
      <c r="D270" s="24"/>
    </row>
    <row r="271" spans="1:7" x14ac:dyDescent="0.45">
      <c r="D271" s="24"/>
    </row>
    <row r="272" spans="1:7" ht="55.5" customHeight="1" x14ac:dyDescent="0.45">
      <c r="B272" s="12" t="s">
        <v>186</v>
      </c>
      <c r="D272" s="24"/>
    </row>
    <row r="273" spans="1:7" x14ac:dyDescent="0.45">
      <c r="D273" s="24"/>
    </row>
    <row r="274" spans="1:7" ht="214.5" x14ac:dyDescent="0.45">
      <c r="B274" s="26" t="s">
        <v>40</v>
      </c>
      <c r="D274" s="24"/>
    </row>
    <row r="275" spans="1:7" ht="66" x14ac:dyDescent="0.45">
      <c r="B275" s="12" t="s">
        <v>54</v>
      </c>
      <c r="D275" s="24"/>
      <c r="E275" s="2"/>
      <c r="F275" s="1"/>
      <c r="G275" s="1"/>
    </row>
    <row r="276" spans="1:7" x14ac:dyDescent="0.45">
      <c r="D276" s="24"/>
      <c r="E276" s="2"/>
      <c r="F276" s="1"/>
      <c r="G276" s="1"/>
    </row>
    <row r="277" spans="1:7" ht="49.5" x14ac:dyDescent="0.45">
      <c r="B277" s="26" t="s">
        <v>181</v>
      </c>
      <c r="C277" s="16"/>
      <c r="D277" s="16"/>
      <c r="E277" s="6"/>
      <c r="F277" s="6"/>
      <c r="G277" s="6"/>
    </row>
    <row r="278" spans="1:7" ht="33" x14ac:dyDescent="0.45">
      <c r="B278" s="26" t="s">
        <v>55</v>
      </c>
      <c r="C278" s="16"/>
      <c r="D278" s="16"/>
      <c r="E278" s="6"/>
      <c r="F278" s="6"/>
      <c r="G278" s="6"/>
    </row>
    <row r="279" spans="1:7" x14ac:dyDescent="0.45">
      <c r="B279" s="26"/>
      <c r="C279" s="16"/>
      <c r="D279" s="16"/>
      <c r="E279" s="6"/>
      <c r="F279" s="6"/>
      <c r="G279" s="6"/>
    </row>
    <row r="280" spans="1:7" x14ac:dyDescent="0.45">
      <c r="B280" s="26"/>
      <c r="C280" s="11" t="s">
        <v>0</v>
      </c>
      <c r="D280" s="24">
        <v>1</v>
      </c>
      <c r="E280" s="13">
        <v>250000</v>
      </c>
      <c r="F280" s="27">
        <v>550000</v>
      </c>
      <c r="G280" s="27">
        <v>550000</v>
      </c>
    </row>
    <row r="281" spans="1:7" x14ac:dyDescent="0.45">
      <c r="B281" s="26"/>
      <c r="D281" s="24"/>
      <c r="E281" s="13"/>
      <c r="F281" s="27"/>
      <c r="G281" s="27"/>
    </row>
    <row r="282" spans="1:7" x14ac:dyDescent="0.45">
      <c r="A282" s="11">
        <v>92</v>
      </c>
      <c r="B282" s="12" t="s">
        <v>17</v>
      </c>
      <c r="C282" s="11" t="s">
        <v>19</v>
      </c>
      <c r="D282" s="24">
        <v>5</v>
      </c>
      <c r="E282" s="15">
        <f>E280*D282%</f>
        <v>12500</v>
      </c>
      <c r="F282" s="15">
        <f>F280*D282%</f>
        <v>27500</v>
      </c>
      <c r="G282" s="15">
        <f>G280*D282%</f>
        <v>27500</v>
      </c>
    </row>
    <row r="283" spans="1:7" x14ac:dyDescent="0.45">
      <c r="D283" s="24"/>
      <c r="E283" s="15"/>
      <c r="F283" s="27"/>
      <c r="G283" s="27"/>
    </row>
    <row r="284" spans="1:7" x14ac:dyDescent="0.45">
      <c r="A284" s="11">
        <v>93</v>
      </c>
      <c r="B284" s="16" t="s">
        <v>18</v>
      </c>
      <c r="C284" s="11" t="s">
        <v>19</v>
      </c>
      <c r="D284" s="24">
        <v>5</v>
      </c>
      <c r="E284" s="15">
        <f>E280*D284%</f>
        <v>12500</v>
      </c>
      <c r="F284" s="15">
        <f>F280*D284%</f>
        <v>27500</v>
      </c>
      <c r="G284" s="15">
        <f>G280*D284%</f>
        <v>27500</v>
      </c>
    </row>
    <row r="285" spans="1:7" x14ac:dyDescent="0.45">
      <c r="D285" s="24"/>
      <c r="E285" s="2"/>
      <c r="F285" s="1"/>
      <c r="G285" s="1"/>
    </row>
    <row r="286" spans="1:7" x14ac:dyDescent="0.45">
      <c r="A286" s="16"/>
      <c r="B286" s="26" t="s">
        <v>180</v>
      </c>
      <c r="C286" s="16"/>
      <c r="D286" s="16"/>
      <c r="E286" s="6"/>
      <c r="F286" s="6"/>
      <c r="G286" s="6"/>
    </row>
    <row r="287" spans="1:7" x14ac:dyDescent="0.45">
      <c r="B287" s="26"/>
      <c r="D287" s="24"/>
      <c r="E287" s="4"/>
    </row>
    <row r="288" spans="1:7" x14ac:dyDescent="0.45">
      <c r="A288" s="11">
        <v>94</v>
      </c>
      <c r="B288" s="26" t="s">
        <v>192</v>
      </c>
      <c r="C288" s="11" t="s">
        <v>0</v>
      </c>
      <c r="D288" s="24">
        <v>1</v>
      </c>
      <c r="E288" s="4">
        <v>0</v>
      </c>
      <c r="F288" s="4">
        <v>0</v>
      </c>
      <c r="G288" s="4">
        <v>0</v>
      </c>
    </row>
    <row r="289" spans="1:7" x14ac:dyDescent="0.45">
      <c r="B289" s="26"/>
      <c r="D289" s="24"/>
      <c r="E289" s="4"/>
    </row>
    <row r="290" spans="1:7" x14ac:dyDescent="0.45">
      <c r="A290" s="11">
        <v>95</v>
      </c>
      <c r="B290" s="26" t="s">
        <v>193</v>
      </c>
      <c r="C290" s="11" t="s">
        <v>0</v>
      </c>
      <c r="D290" s="24">
        <v>1</v>
      </c>
      <c r="E290" s="4">
        <v>0</v>
      </c>
      <c r="F290" s="4">
        <v>0</v>
      </c>
      <c r="G290" s="4">
        <v>0</v>
      </c>
    </row>
    <row r="291" spans="1:7" x14ac:dyDescent="0.45">
      <c r="B291" s="26"/>
      <c r="D291" s="24"/>
      <c r="E291" s="2"/>
      <c r="F291" s="1"/>
      <c r="G291" s="1"/>
    </row>
    <row r="292" spans="1:7" ht="31.5" customHeight="1" x14ac:dyDescent="0.45">
      <c r="B292" s="26" t="s">
        <v>187</v>
      </c>
      <c r="D292" s="24"/>
      <c r="E292" s="6"/>
      <c r="F292" s="6"/>
      <c r="G292" s="6"/>
    </row>
    <row r="293" spans="1:7" x14ac:dyDescent="0.45">
      <c r="A293" s="16"/>
      <c r="B293" s="16"/>
      <c r="D293" s="24"/>
      <c r="E293" s="2"/>
      <c r="F293" s="1"/>
      <c r="G293" s="1"/>
    </row>
    <row r="294" spans="1:7" x14ac:dyDescent="0.45">
      <c r="A294" s="11">
        <v>96</v>
      </c>
      <c r="B294" s="12" t="s">
        <v>182</v>
      </c>
      <c r="C294" s="11" t="s">
        <v>0</v>
      </c>
      <c r="D294" s="24">
        <v>1</v>
      </c>
      <c r="E294" s="4">
        <v>0</v>
      </c>
      <c r="F294" s="4">
        <v>0</v>
      </c>
      <c r="G294" s="4">
        <v>0</v>
      </c>
    </row>
    <row r="295" spans="1:7" x14ac:dyDescent="0.45">
      <c r="D295" s="24"/>
      <c r="E295" s="4"/>
    </row>
    <row r="296" spans="1:7" x14ac:dyDescent="0.45">
      <c r="A296" s="11">
        <v>97</v>
      </c>
      <c r="B296" s="26" t="s">
        <v>171</v>
      </c>
      <c r="C296" s="11" t="s">
        <v>0</v>
      </c>
      <c r="D296" s="24">
        <v>1</v>
      </c>
      <c r="E296" s="4">
        <v>0</v>
      </c>
      <c r="F296" s="4">
        <v>0</v>
      </c>
      <c r="G296" s="4">
        <v>0</v>
      </c>
    </row>
    <row r="297" spans="1:7" ht="13.5" customHeight="1" x14ac:dyDescent="0.45">
      <c r="D297" s="24"/>
      <c r="E297" s="4"/>
    </row>
    <row r="298" spans="1:7" x14ac:dyDescent="0.45">
      <c r="A298" s="11">
        <v>98</v>
      </c>
      <c r="B298" s="26" t="s">
        <v>172</v>
      </c>
      <c r="C298" s="11" t="s">
        <v>0</v>
      </c>
      <c r="D298" s="24">
        <v>1</v>
      </c>
      <c r="E298" s="4">
        <v>0</v>
      </c>
      <c r="F298" s="4">
        <v>0</v>
      </c>
      <c r="G298" s="4">
        <v>0</v>
      </c>
    </row>
    <row r="299" spans="1:7" x14ac:dyDescent="0.45">
      <c r="D299" s="24"/>
      <c r="E299" s="4"/>
    </row>
    <row r="300" spans="1:7" x14ac:dyDescent="0.45">
      <c r="A300" s="11">
        <v>99</v>
      </c>
      <c r="B300" s="26" t="s">
        <v>173</v>
      </c>
      <c r="C300" s="11" t="s">
        <v>0</v>
      </c>
      <c r="D300" s="24">
        <v>1</v>
      </c>
      <c r="E300" s="4">
        <v>0</v>
      </c>
      <c r="F300" s="4">
        <v>0</v>
      </c>
      <c r="G300" s="4">
        <v>0</v>
      </c>
    </row>
    <row r="301" spans="1:7" x14ac:dyDescent="0.45">
      <c r="D301" s="24"/>
      <c r="E301" s="4"/>
    </row>
    <row r="302" spans="1:7" x14ac:dyDescent="0.45">
      <c r="A302" s="11">
        <v>100</v>
      </c>
      <c r="B302" s="12" t="s">
        <v>174</v>
      </c>
      <c r="C302" s="11" t="s">
        <v>0</v>
      </c>
      <c r="D302" s="24">
        <v>1</v>
      </c>
      <c r="E302" s="4">
        <v>0</v>
      </c>
      <c r="F302" s="4">
        <v>0</v>
      </c>
      <c r="G302" s="4">
        <v>0</v>
      </c>
    </row>
    <row r="303" spans="1:7" x14ac:dyDescent="0.45">
      <c r="B303" s="26"/>
      <c r="D303" s="24"/>
      <c r="E303" s="4"/>
    </row>
    <row r="304" spans="1:7" x14ac:dyDescent="0.45">
      <c r="A304" s="11">
        <v>101</v>
      </c>
      <c r="B304" s="12" t="s">
        <v>175</v>
      </c>
      <c r="C304" s="11" t="s">
        <v>0</v>
      </c>
      <c r="D304" s="24">
        <v>1</v>
      </c>
      <c r="E304" s="4">
        <v>0</v>
      </c>
      <c r="F304" s="4">
        <v>0</v>
      </c>
      <c r="G304" s="4">
        <v>0</v>
      </c>
    </row>
    <row r="305" spans="1:7" x14ac:dyDescent="0.45">
      <c r="D305" s="24"/>
      <c r="E305" s="4"/>
    </row>
    <row r="306" spans="1:7" x14ac:dyDescent="0.45">
      <c r="A306" s="11">
        <v>102</v>
      </c>
      <c r="B306" s="26" t="s">
        <v>188</v>
      </c>
      <c r="C306" s="11" t="s">
        <v>0</v>
      </c>
      <c r="D306" s="24">
        <v>3</v>
      </c>
      <c r="E306" s="4">
        <v>0</v>
      </c>
      <c r="F306" s="4">
        <v>0</v>
      </c>
      <c r="G306" s="4">
        <v>0</v>
      </c>
    </row>
    <row r="307" spans="1:7" x14ac:dyDescent="0.45">
      <c r="D307" s="24"/>
      <c r="E307" s="4"/>
    </row>
    <row r="308" spans="1:7" x14ac:dyDescent="0.45">
      <c r="A308" s="11">
        <v>103</v>
      </c>
      <c r="B308" s="12" t="s">
        <v>176</v>
      </c>
      <c r="C308" s="11" t="s">
        <v>0</v>
      </c>
      <c r="D308" s="24">
        <v>1</v>
      </c>
      <c r="E308" s="4">
        <v>0</v>
      </c>
      <c r="F308" s="4">
        <v>0</v>
      </c>
      <c r="G308" s="4">
        <v>0</v>
      </c>
    </row>
    <row r="309" spans="1:7" x14ac:dyDescent="0.45">
      <c r="B309" s="26"/>
      <c r="D309" s="24"/>
      <c r="E309" s="4"/>
    </row>
    <row r="310" spans="1:7" x14ac:dyDescent="0.45">
      <c r="A310" s="11">
        <v>104</v>
      </c>
      <c r="B310" s="12" t="s">
        <v>177</v>
      </c>
      <c r="C310" s="11" t="s">
        <v>0</v>
      </c>
      <c r="D310" s="24">
        <v>1</v>
      </c>
      <c r="E310" s="4">
        <v>0</v>
      </c>
      <c r="F310" s="4">
        <v>0</v>
      </c>
      <c r="G310" s="4">
        <v>0</v>
      </c>
    </row>
    <row r="311" spans="1:7" x14ac:dyDescent="0.45">
      <c r="D311" s="24"/>
      <c r="E311" s="4"/>
    </row>
    <row r="312" spans="1:7" x14ac:dyDescent="0.45">
      <c r="A312" s="11">
        <v>103</v>
      </c>
      <c r="B312" s="26" t="s">
        <v>189</v>
      </c>
      <c r="C312" s="11" t="s">
        <v>0</v>
      </c>
      <c r="D312" s="24">
        <v>1</v>
      </c>
      <c r="E312" s="4">
        <v>0</v>
      </c>
      <c r="F312" s="4">
        <v>0</v>
      </c>
      <c r="G312" s="4">
        <v>0</v>
      </c>
    </row>
    <row r="313" spans="1:7" x14ac:dyDescent="0.45">
      <c r="D313" s="24"/>
      <c r="E313" s="4"/>
    </row>
    <row r="314" spans="1:7" x14ac:dyDescent="0.45">
      <c r="A314" s="11">
        <v>104</v>
      </c>
      <c r="B314" s="12" t="s">
        <v>190</v>
      </c>
      <c r="C314" s="11" t="s">
        <v>0</v>
      </c>
      <c r="D314" s="24">
        <v>1</v>
      </c>
      <c r="E314" s="4">
        <v>0</v>
      </c>
      <c r="F314" s="4">
        <v>0</v>
      </c>
      <c r="G314" s="4">
        <v>0</v>
      </c>
    </row>
    <row r="315" spans="1:7" x14ac:dyDescent="0.45">
      <c r="B315" s="26"/>
      <c r="D315" s="24"/>
      <c r="E315" s="4"/>
    </row>
    <row r="316" spans="1:7" x14ac:dyDescent="0.45">
      <c r="A316" s="16"/>
      <c r="B316" s="12" t="s">
        <v>169</v>
      </c>
      <c r="D316" s="24"/>
      <c r="E316" s="4"/>
    </row>
    <row r="317" spans="1:7" x14ac:dyDescent="0.45">
      <c r="A317" s="16"/>
      <c r="D317" s="24"/>
      <c r="E317" s="4"/>
    </row>
    <row r="318" spans="1:7" x14ac:dyDescent="0.45">
      <c r="A318" s="11">
        <v>106</v>
      </c>
      <c r="B318" s="26" t="s">
        <v>179</v>
      </c>
      <c r="C318" s="11" t="s">
        <v>0</v>
      </c>
      <c r="D318" s="24">
        <v>1</v>
      </c>
      <c r="E318" s="4">
        <v>0</v>
      </c>
      <c r="F318" s="4">
        <v>0</v>
      </c>
      <c r="G318" s="4">
        <v>0</v>
      </c>
    </row>
    <row r="319" spans="1:7" x14ac:dyDescent="0.45">
      <c r="D319" s="24"/>
      <c r="E319" s="4"/>
    </row>
    <row r="320" spans="1:7" x14ac:dyDescent="0.45">
      <c r="A320" s="11">
        <v>107</v>
      </c>
      <c r="B320" s="12" t="s">
        <v>178</v>
      </c>
      <c r="C320" s="11" t="s">
        <v>0</v>
      </c>
      <c r="D320" s="24">
        <v>1</v>
      </c>
      <c r="E320" s="4">
        <v>0</v>
      </c>
      <c r="F320" s="4">
        <v>0</v>
      </c>
      <c r="G320" s="4">
        <v>0</v>
      </c>
    </row>
    <row r="321" spans="1:7" ht="20" customHeight="1" x14ac:dyDescent="0.45">
      <c r="D321" s="24"/>
      <c r="E321" s="4"/>
    </row>
    <row r="322" spans="1:7" ht="20" customHeight="1" x14ac:dyDescent="0.45">
      <c r="A322" s="11">
        <v>108</v>
      </c>
      <c r="B322" s="12" t="s">
        <v>194</v>
      </c>
      <c r="C322" s="11" t="s">
        <v>0</v>
      </c>
      <c r="D322" s="24">
        <v>1</v>
      </c>
      <c r="E322" s="4">
        <v>0</v>
      </c>
      <c r="F322" s="4">
        <v>0</v>
      </c>
      <c r="G322" s="4">
        <v>0</v>
      </c>
    </row>
    <row r="323" spans="1:7" ht="20" customHeight="1" x14ac:dyDescent="0.45">
      <c r="D323" s="24"/>
      <c r="E323" s="4"/>
    </row>
    <row r="324" spans="1:7" ht="20" customHeight="1" x14ac:dyDescent="0.45">
      <c r="A324" s="11">
        <v>109</v>
      </c>
      <c r="B324" s="12" t="s">
        <v>191</v>
      </c>
      <c r="C324" s="11" t="s">
        <v>0</v>
      </c>
      <c r="D324" s="24">
        <v>1</v>
      </c>
      <c r="E324" s="4">
        <v>0</v>
      </c>
      <c r="F324" s="4">
        <v>0</v>
      </c>
      <c r="G324" s="4">
        <v>0</v>
      </c>
    </row>
    <row r="325" spans="1:7" x14ac:dyDescent="0.45">
      <c r="B325" s="26"/>
      <c r="D325" s="24"/>
      <c r="E325" s="4"/>
    </row>
    <row r="326" spans="1:7" x14ac:dyDescent="0.45">
      <c r="A326" s="11">
        <v>110</v>
      </c>
      <c r="B326" s="26" t="s">
        <v>170</v>
      </c>
      <c r="C326" s="11" t="s">
        <v>0</v>
      </c>
      <c r="D326" s="24">
        <v>1</v>
      </c>
      <c r="E326" s="4">
        <v>0</v>
      </c>
      <c r="F326" s="4">
        <v>0</v>
      </c>
      <c r="G326" s="4">
        <v>0</v>
      </c>
    </row>
    <row r="327" spans="1:7" x14ac:dyDescent="0.45">
      <c r="B327" s="26"/>
      <c r="D327" s="24"/>
      <c r="E327" s="4"/>
    </row>
    <row r="328" spans="1:7" x14ac:dyDescent="0.45">
      <c r="B328" s="29" t="s">
        <v>183</v>
      </c>
      <c r="D328" s="24"/>
      <c r="E328" s="30">
        <f>SUM(E280:E327)</f>
        <v>275000</v>
      </c>
      <c r="F328" s="30">
        <f>SUM(F280:F327)</f>
        <v>605000</v>
      </c>
      <c r="G328" s="30">
        <f>SUM(G280:G327)</f>
        <v>605000</v>
      </c>
    </row>
    <row r="329" spans="1:7" x14ac:dyDescent="0.45">
      <c r="B329" s="26"/>
      <c r="D329" s="24"/>
      <c r="E329" s="4"/>
    </row>
    <row r="330" spans="1:7" x14ac:dyDescent="0.45">
      <c r="B330" s="29"/>
      <c r="D330" s="24"/>
      <c r="E330" s="2"/>
      <c r="F330" s="9"/>
      <c r="G330" s="9"/>
    </row>
    <row r="331" spans="1:7" x14ac:dyDescent="0.45">
      <c r="B331" s="25" t="s">
        <v>168</v>
      </c>
      <c r="D331" s="24"/>
    </row>
    <row r="332" spans="1:7" x14ac:dyDescent="0.45">
      <c r="B332" s="31"/>
      <c r="D332" s="24"/>
    </row>
    <row r="333" spans="1:7" x14ac:dyDescent="0.45">
      <c r="B333" s="25" t="s">
        <v>51</v>
      </c>
      <c r="D333" s="24"/>
    </row>
    <row r="334" spans="1:7" x14ac:dyDescent="0.45">
      <c r="B334" s="31"/>
      <c r="D334" s="24"/>
    </row>
    <row r="335" spans="1:7" x14ac:dyDescent="0.45">
      <c r="B335" s="12" t="s">
        <v>3</v>
      </c>
      <c r="D335" s="24"/>
    </row>
    <row r="336" spans="1:7" x14ac:dyDescent="0.45">
      <c r="D336" s="24"/>
    </row>
    <row r="337" spans="1:7" x14ac:dyDescent="0.45">
      <c r="B337" s="32" t="s">
        <v>4</v>
      </c>
      <c r="D337" s="24"/>
    </row>
    <row r="338" spans="1:7" x14ac:dyDescent="0.45">
      <c r="D338" s="24"/>
    </row>
    <row r="339" spans="1:7" ht="49.5" x14ac:dyDescent="0.45">
      <c r="B339" s="26" t="s">
        <v>152</v>
      </c>
      <c r="D339" s="24"/>
    </row>
    <row r="340" spans="1:7" x14ac:dyDescent="0.45">
      <c r="D340" s="24"/>
    </row>
    <row r="341" spans="1:7" ht="33" x14ac:dyDescent="0.45">
      <c r="B341" s="12" t="s">
        <v>20</v>
      </c>
      <c r="D341" s="24"/>
    </row>
    <row r="342" spans="1:7" x14ac:dyDescent="0.45">
      <c r="D342" s="24"/>
    </row>
    <row r="343" spans="1:7" x14ac:dyDescent="0.45">
      <c r="B343" s="12" t="s">
        <v>185</v>
      </c>
      <c r="D343" s="24"/>
    </row>
    <row r="344" spans="1:7" x14ac:dyDescent="0.45">
      <c r="D344" s="24"/>
    </row>
    <row r="345" spans="1:7" ht="49.5" x14ac:dyDescent="0.45">
      <c r="B345" s="26" t="s">
        <v>151</v>
      </c>
      <c r="C345" s="16"/>
      <c r="D345" s="16"/>
      <c r="E345" s="6"/>
      <c r="F345" s="6"/>
      <c r="G345" s="6"/>
    </row>
    <row r="346" spans="1:7" x14ac:dyDescent="0.45">
      <c r="C346" s="16"/>
      <c r="D346" s="16"/>
      <c r="E346" s="6"/>
      <c r="F346" s="6"/>
      <c r="G346" s="6"/>
    </row>
    <row r="347" spans="1:7" x14ac:dyDescent="0.45">
      <c r="C347" s="11" t="s">
        <v>0</v>
      </c>
      <c r="D347" s="24">
        <v>1</v>
      </c>
      <c r="E347" s="15">
        <v>300000</v>
      </c>
      <c r="F347" s="15">
        <v>500000</v>
      </c>
      <c r="G347" s="15">
        <v>500000</v>
      </c>
    </row>
    <row r="348" spans="1:7" x14ac:dyDescent="0.45">
      <c r="D348" s="24"/>
      <c r="E348" s="14"/>
      <c r="F348" s="15"/>
      <c r="G348" s="15"/>
    </row>
    <row r="349" spans="1:7" x14ac:dyDescent="0.45">
      <c r="A349" s="11">
        <v>111</v>
      </c>
      <c r="B349" s="12" t="s">
        <v>17</v>
      </c>
      <c r="C349" s="11" t="s">
        <v>19</v>
      </c>
      <c r="D349" s="24">
        <v>5</v>
      </c>
      <c r="E349" s="15">
        <f>E347*D349%</f>
        <v>15000</v>
      </c>
      <c r="F349" s="15">
        <f>F347*D349%</f>
        <v>25000</v>
      </c>
      <c r="G349" s="15">
        <f>G347*D349%</f>
        <v>25000</v>
      </c>
    </row>
    <row r="350" spans="1:7" x14ac:dyDescent="0.45">
      <c r="C350" s="16"/>
      <c r="D350" s="16"/>
      <c r="E350" s="33"/>
      <c r="F350" s="33"/>
      <c r="G350" s="33"/>
    </row>
    <row r="351" spans="1:7" x14ac:dyDescent="0.45">
      <c r="A351" s="11">
        <v>112</v>
      </c>
      <c r="B351" s="16" t="s">
        <v>18</v>
      </c>
      <c r="C351" s="11" t="s">
        <v>19</v>
      </c>
      <c r="D351" s="24">
        <v>5</v>
      </c>
      <c r="E351" s="15">
        <f>E347*D351%</f>
        <v>15000</v>
      </c>
      <c r="F351" s="15">
        <f>F347*D351%</f>
        <v>25000</v>
      </c>
      <c r="G351" s="15">
        <f>G347*D351%</f>
        <v>25000</v>
      </c>
    </row>
    <row r="352" spans="1:7" x14ac:dyDescent="0.45">
      <c r="D352" s="24"/>
    </row>
    <row r="353" spans="1:9" x14ac:dyDescent="0.45">
      <c r="B353" s="29" t="s">
        <v>52</v>
      </c>
      <c r="D353" s="24"/>
      <c r="E353" s="30">
        <f>SUM(E347:E352)</f>
        <v>330000</v>
      </c>
      <c r="F353" s="30">
        <f>SUM(F347:F352)</f>
        <v>550000</v>
      </c>
      <c r="G353" s="30">
        <f>SUM(G347:G352)</f>
        <v>550000</v>
      </c>
    </row>
    <row r="354" spans="1:9" x14ac:dyDescent="0.45">
      <c r="B354" s="29"/>
      <c r="D354" s="24"/>
      <c r="F354" s="8"/>
      <c r="G354" s="8"/>
    </row>
    <row r="355" spans="1:9" x14ac:dyDescent="0.45">
      <c r="D355" s="24"/>
    </row>
    <row r="356" spans="1:9" ht="33" x14ac:dyDescent="0.45">
      <c r="A356" s="20" t="s">
        <v>22</v>
      </c>
      <c r="B356" s="34" t="s">
        <v>21</v>
      </c>
      <c r="D356" s="24"/>
      <c r="E356" s="5" t="s">
        <v>56</v>
      </c>
      <c r="F356" s="5" t="s">
        <v>57</v>
      </c>
      <c r="G356" s="5" t="s">
        <v>58</v>
      </c>
    </row>
    <row r="357" spans="1:9" x14ac:dyDescent="0.45">
      <c r="D357" s="24"/>
    </row>
    <row r="358" spans="1:9" x14ac:dyDescent="0.45">
      <c r="A358" s="11">
        <v>1</v>
      </c>
      <c r="B358" s="12" t="s">
        <v>196</v>
      </c>
      <c r="D358" s="24"/>
      <c r="E358" s="14">
        <f>E267</f>
        <v>330000</v>
      </c>
      <c r="F358" s="14">
        <f>F267</f>
        <v>935000</v>
      </c>
      <c r="G358" s="14">
        <f>G267</f>
        <v>935000</v>
      </c>
      <c r="I358" s="35"/>
    </row>
    <row r="359" spans="1:9" x14ac:dyDescent="0.45">
      <c r="D359" s="24"/>
      <c r="E359" s="14"/>
      <c r="F359" s="15"/>
      <c r="G359" s="15"/>
    </row>
    <row r="360" spans="1:9" x14ac:dyDescent="0.45">
      <c r="A360" s="11">
        <v>2</v>
      </c>
      <c r="B360" s="16" t="s">
        <v>184</v>
      </c>
      <c r="D360" s="24"/>
      <c r="E360" s="14">
        <f>E328</f>
        <v>275000</v>
      </c>
      <c r="F360" s="14">
        <f t="shared" ref="F360:G360" si="0">F328</f>
        <v>605000</v>
      </c>
      <c r="G360" s="14">
        <f t="shared" si="0"/>
        <v>605000</v>
      </c>
    </row>
    <row r="361" spans="1:9" ht="19" customHeight="1" x14ac:dyDescent="0.45">
      <c r="D361" s="24"/>
      <c r="E361" s="36"/>
      <c r="F361" s="14"/>
      <c r="G361" s="14"/>
    </row>
    <row r="362" spans="1:9" x14ac:dyDescent="0.45">
      <c r="A362" s="11">
        <v>3</v>
      </c>
      <c r="B362" s="12" t="s">
        <v>195</v>
      </c>
      <c r="D362" s="24"/>
      <c r="E362" s="14">
        <f>E353</f>
        <v>330000</v>
      </c>
      <c r="F362" s="14">
        <f t="shared" ref="F362:G362" si="1">F353</f>
        <v>550000</v>
      </c>
      <c r="G362" s="14">
        <f t="shared" si="1"/>
        <v>550000</v>
      </c>
    </row>
    <row r="363" spans="1:9" x14ac:dyDescent="0.45">
      <c r="D363" s="24"/>
    </row>
    <row r="364" spans="1:9" ht="17" thickBot="1" x14ac:dyDescent="0.5">
      <c r="D364" s="24"/>
      <c r="E364" s="5" t="s">
        <v>56</v>
      </c>
      <c r="F364" s="5" t="s">
        <v>57</v>
      </c>
      <c r="G364" s="5" t="s">
        <v>58</v>
      </c>
    </row>
    <row r="365" spans="1:9" x14ac:dyDescent="0.45">
      <c r="A365" s="37"/>
      <c r="B365" s="38"/>
      <c r="C365" s="38" t="s">
        <v>13</v>
      </c>
      <c r="D365" s="39" t="s">
        <v>12</v>
      </c>
      <c r="E365" s="40">
        <f>SUM(E358:E362)</f>
        <v>935000</v>
      </c>
      <c r="F365" s="40">
        <f>SUM(F358:F362)</f>
        <v>2090000</v>
      </c>
      <c r="G365" s="40">
        <f>SUM(G358:G362)</f>
        <v>2090000</v>
      </c>
    </row>
    <row r="366" spans="1:9" x14ac:dyDescent="0.45">
      <c r="D366" s="41"/>
      <c r="E366" s="2"/>
    </row>
    <row r="367" spans="1:9" x14ac:dyDescent="0.45">
      <c r="B367" s="42"/>
      <c r="C367" s="42" t="s">
        <v>11</v>
      </c>
      <c r="D367" s="41" t="s">
        <v>12</v>
      </c>
      <c r="E367" s="2"/>
      <c r="F367" s="2"/>
      <c r="G367" s="2"/>
    </row>
    <row r="368" spans="1:9" x14ac:dyDescent="0.45">
      <c r="D368" s="41"/>
      <c r="E368" s="2"/>
    </row>
    <row r="369" spans="1:7" x14ac:dyDescent="0.45">
      <c r="B369" s="42"/>
      <c r="C369" s="42" t="s">
        <v>10</v>
      </c>
      <c r="D369" s="41" t="s">
        <v>12</v>
      </c>
      <c r="E369" s="2"/>
      <c r="F369" s="2"/>
      <c r="G369" s="2"/>
    </row>
    <row r="370" spans="1:7" x14ac:dyDescent="0.45">
      <c r="D370" s="41"/>
      <c r="E370" s="2"/>
    </row>
    <row r="371" spans="1:7" x14ac:dyDescent="0.45">
      <c r="B371" s="25"/>
      <c r="C371" s="43" t="s">
        <v>33</v>
      </c>
      <c r="D371" s="44" t="s">
        <v>12</v>
      </c>
      <c r="E371" s="45">
        <f>SUM(E365:E369)</f>
        <v>935000</v>
      </c>
      <c r="F371" s="45">
        <f t="shared" ref="F371:G371" si="2">SUM(F365:F369)</f>
        <v>2090000</v>
      </c>
      <c r="G371" s="45">
        <f t="shared" si="2"/>
        <v>2090000</v>
      </c>
    </row>
    <row r="372" spans="1:7" x14ac:dyDescent="0.45">
      <c r="D372" s="41"/>
      <c r="E372" s="13"/>
      <c r="F372" s="15"/>
      <c r="G372" s="15"/>
    </row>
    <row r="373" spans="1:7" x14ac:dyDescent="0.45">
      <c r="B373" s="46"/>
      <c r="C373" s="47" t="s">
        <v>14</v>
      </c>
      <c r="D373" s="48"/>
      <c r="E373" s="13">
        <f>E371*15%</f>
        <v>140250</v>
      </c>
      <c r="F373" s="13">
        <f>F371*15%</f>
        <v>313500</v>
      </c>
      <c r="G373" s="13">
        <f t="shared" ref="G373" si="3">G371*15%</f>
        <v>313500</v>
      </c>
    </row>
    <row r="374" spans="1:7" x14ac:dyDescent="0.45">
      <c r="D374" s="41"/>
      <c r="E374" s="13"/>
      <c r="F374" s="15"/>
      <c r="G374" s="15"/>
    </row>
    <row r="375" spans="1:7" ht="17" thickBot="1" x14ac:dyDescent="0.5">
      <c r="C375" s="43" t="s">
        <v>59</v>
      </c>
      <c r="D375" s="44" t="s">
        <v>12</v>
      </c>
      <c r="E375" s="49">
        <f>SUM(E371:E374)</f>
        <v>1075250</v>
      </c>
      <c r="F375" s="49">
        <f t="shared" ref="F375:G375" si="4">SUM(F371:F374)</f>
        <v>2403500</v>
      </c>
      <c r="G375" s="49">
        <f t="shared" si="4"/>
        <v>2403500</v>
      </c>
    </row>
    <row r="376" spans="1:7" ht="45.5" customHeight="1" thickTop="1" thickBot="1" x14ac:dyDescent="0.5">
      <c r="B376" s="65" t="s">
        <v>60</v>
      </c>
      <c r="C376" s="66"/>
      <c r="D376" s="44" t="s">
        <v>12</v>
      </c>
      <c r="E376" s="49">
        <f>SUM(E375:G375)</f>
        <v>5882250</v>
      </c>
      <c r="F376" s="15"/>
      <c r="G376" s="15"/>
    </row>
    <row r="377" spans="1:7" ht="17" thickTop="1" x14ac:dyDescent="0.45">
      <c r="B377" s="50"/>
      <c r="C377" s="50"/>
      <c r="D377" s="51"/>
      <c r="E377" s="10"/>
    </row>
    <row r="378" spans="1:7" x14ac:dyDescent="0.45">
      <c r="B378" s="50"/>
      <c r="C378" s="50"/>
      <c r="D378" s="51"/>
      <c r="E378" s="10"/>
    </row>
    <row r="379" spans="1:7" x14ac:dyDescent="0.45">
      <c r="A379" s="52" t="s">
        <v>23</v>
      </c>
      <c r="B379" s="53" t="s">
        <v>164</v>
      </c>
      <c r="C379" s="50"/>
      <c r="D379" s="51"/>
      <c r="E379" s="10"/>
    </row>
    <row r="380" spans="1:7" x14ac:dyDescent="0.45">
      <c r="A380" s="54" t="s">
        <v>28</v>
      </c>
      <c r="B380" s="53" t="s">
        <v>165</v>
      </c>
      <c r="C380" s="50"/>
      <c r="D380" s="51"/>
      <c r="E380" s="10"/>
    </row>
    <row r="381" spans="1:7" hidden="1" x14ac:dyDescent="0.45">
      <c r="A381" s="54" t="s">
        <v>28</v>
      </c>
      <c r="B381" s="53" t="s">
        <v>27</v>
      </c>
      <c r="C381" s="50"/>
      <c r="D381" s="51"/>
      <c r="E381" s="10"/>
    </row>
    <row r="382" spans="1:7" ht="33" hidden="1" x14ac:dyDescent="0.45">
      <c r="A382" s="55" t="s">
        <v>28</v>
      </c>
      <c r="B382" s="53" t="s">
        <v>29</v>
      </c>
      <c r="C382" s="50"/>
      <c r="D382" s="51"/>
      <c r="E382" s="10"/>
    </row>
    <row r="383" spans="1:7" hidden="1" x14ac:dyDescent="0.45">
      <c r="A383" s="54" t="s">
        <v>28</v>
      </c>
      <c r="B383" s="53" t="s">
        <v>30</v>
      </c>
      <c r="C383" s="50"/>
      <c r="D383" s="51"/>
      <c r="E383" s="10"/>
    </row>
    <row r="384" spans="1:7" x14ac:dyDescent="0.45">
      <c r="A384" s="55" t="s">
        <v>28</v>
      </c>
      <c r="B384" s="56" t="s">
        <v>32</v>
      </c>
      <c r="C384" s="50"/>
      <c r="D384" s="51"/>
      <c r="E384" s="10"/>
    </row>
    <row r="385" spans="1:7" ht="32.5" customHeight="1" x14ac:dyDescent="0.45">
      <c r="A385" s="55" t="s">
        <v>28</v>
      </c>
      <c r="B385" s="56" t="s">
        <v>198</v>
      </c>
      <c r="C385" s="50"/>
      <c r="D385" s="51"/>
      <c r="E385" s="10"/>
    </row>
    <row r="386" spans="1:7" x14ac:dyDescent="0.45">
      <c r="A386" s="55" t="s">
        <v>28</v>
      </c>
      <c r="B386" s="56" t="s">
        <v>199</v>
      </c>
      <c r="C386" s="50"/>
      <c r="D386" s="51"/>
      <c r="E386" s="10"/>
    </row>
    <row r="387" spans="1:7" x14ac:dyDescent="0.45">
      <c r="A387" s="55" t="s">
        <v>28</v>
      </c>
      <c r="B387" s="56" t="s">
        <v>200</v>
      </c>
      <c r="C387" s="50"/>
      <c r="D387" s="51"/>
      <c r="E387" s="10"/>
    </row>
    <row r="388" spans="1:7" x14ac:dyDescent="0.45">
      <c r="A388" s="54"/>
      <c r="B388" s="53"/>
      <c r="C388" s="50"/>
      <c r="D388" s="51"/>
      <c r="E388" s="10"/>
    </row>
    <row r="389" spans="1:7" x14ac:dyDescent="0.45">
      <c r="A389" s="52" t="s">
        <v>24</v>
      </c>
      <c r="B389" s="57" t="s">
        <v>31</v>
      </c>
      <c r="C389" s="50"/>
      <c r="D389" s="51"/>
      <c r="E389" s="10"/>
    </row>
    <row r="390" spans="1:7" x14ac:dyDescent="0.45">
      <c r="A390" s="52"/>
      <c r="B390" s="57"/>
      <c r="C390" s="50"/>
      <c r="D390" s="51"/>
      <c r="E390" s="10"/>
    </row>
    <row r="391" spans="1:7" x14ac:dyDescent="0.45">
      <c r="A391" s="52" t="s">
        <v>25</v>
      </c>
      <c r="B391" s="57" t="s">
        <v>34</v>
      </c>
      <c r="C391" s="50"/>
      <c r="D391" s="51"/>
      <c r="E391" s="10"/>
    </row>
    <row r="392" spans="1:7" x14ac:dyDescent="0.45">
      <c r="A392" s="52"/>
      <c r="B392" s="57"/>
      <c r="C392" s="50"/>
      <c r="D392" s="51"/>
      <c r="E392" s="10"/>
    </row>
    <row r="393" spans="1:7" x14ac:dyDescent="0.45">
      <c r="A393" s="52" t="s">
        <v>26</v>
      </c>
      <c r="B393" s="57" t="s">
        <v>35</v>
      </c>
      <c r="C393" s="50"/>
      <c r="D393" s="51"/>
      <c r="E393" s="10"/>
    </row>
    <row r="394" spans="1:7" x14ac:dyDescent="0.45">
      <c r="A394" s="52"/>
      <c r="B394" s="57"/>
      <c r="C394" s="50"/>
      <c r="D394" s="51"/>
      <c r="E394" s="10"/>
    </row>
    <row r="395" spans="1:7" ht="287.5" customHeight="1" x14ac:dyDescent="0.45">
      <c r="A395" s="58"/>
      <c r="B395" s="58" t="s">
        <v>166</v>
      </c>
      <c r="C395" s="50"/>
      <c r="D395" s="51"/>
      <c r="E395" s="10"/>
    </row>
    <row r="396" spans="1:7" x14ac:dyDescent="0.45"/>
    <row r="397" spans="1:7" x14ac:dyDescent="0.45"/>
    <row r="398" spans="1:7" x14ac:dyDescent="0.45">
      <c r="B398" s="46"/>
      <c r="D398" s="12"/>
      <c r="E398" s="2"/>
      <c r="F398" s="2"/>
      <c r="G398" s="2"/>
    </row>
    <row r="399" spans="1:7" x14ac:dyDescent="0.45">
      <c r="B399" s="46"/>
      <c r="D399" s="12"/>
      <c r="E399" s="2"/>
      <c r="F399" s="2"/>
      <c r="G399" s="2"/>
    </row>
    <row r="400" spans="1:7" x14ac:dyDescent="0.45">
      <c r="E400" s="2"/>
      <c r="F400" s="2"/>
      <c r="G400" s="2"/>
    </row>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row r="432" x14ac:dyDescent="0.45"/>
    <row r="433" x14ac:dyDescent="0.45"/>
    <row r="434" x14ac:dyDescent="0.45"/>
    <row r="435" x14ac:dyDescent="0.45"/>
    <row r="436" x14ac:dyDescent="0.45"/>
    <row r="437" x14ac:dyDescent="0.45"/>
    <row r="438" x14ac:dyDescent="0.45"/>
    <row r="439" x14ac:dyDescent="0.45"/>
    <row r="440" x14ac:dyDescent="0.45"/>
    <row r="441" x14ac:dyDescent="0.45"/>
    <row r="442" x14ac:dyDescent="0.45"/>
    <row r="443" x14ac:dyDescent="0.45"/>
    <row r="444" x14ac:dyDescent="0.45"/>
    <row r="445" x14ac:dyDescent="0.45"/>
    <row r="446" x14ac:dyDescent="0.45"/>
    <row r="447" x14ac:dyDescent="0.45"/>
    <row r="448" x14ac:dyDescent="0.45"/>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row r="512" x14ac:dyDescent="0.45"/>
    <row r="513" x14ac:dyDescent="0.45"/>
    <row r="514" x14ac:dyDescent="0.45"/>
    <row r="515" x14ac:dyDescent="0.45"/>
    <row r="516" x14ac:dyDescent="0.45"/>
    <row r="517" x14ac:dyDescent="0.45"/>
    <row r="518" x14ac:dyDescent="0.45"/>
    <row r="519" x14ac:dyDescent="0.45"/>
    <row r="520" x14ac:dyDescent="0.45"/>
    <row r="521" x14ac:dyDescent="0.45"/>
    <row r="522" x14ac:dyDescent="0.45"/>
    <row r="523" x14ac:dyDescent="0.45"/>
    <row r="524" x14ac:dyDescent="0.45"/>
    <row r="525" x14ac:dyDescent="0.45"/>
    <row r="526" x14ac:dyDescent="0.45"/>
    <row r="527" x14ac:dyDescent="0.45"/>
    <row r="528" x14ac:dyDescent="0.45"/>
    <row r="529" x14ac:dyDescent="0.45"/>
    <row r="530" x14ac:dyDescent="0.45"/>
    <row r="531" x14ac:dyDescent="0.45"/>
    <row r="532" x14ac:dyDescent="0.45"/>
    <row r="533" x14ac:dyDescent="0.45"/>
    <row r="534" x14ac:dyDescent="0.45"/>
    <row r="535" x14ac:dyDescent="0.45"/>
    <row r="536" x14ac:dyDescent="0.45"/>
    <row r="537" x14ac:dyDescent="0.45"/>
    <row r="538" x14ac:dyDescent="0.45"/>
    <row r="539" x14ac:dyDescent="0.45"/>
    <row r="540" x14ac:dyDescent="0.45"/>
    <row r="541" x14ac:dyDescent="0.45"/>
    <row r="542" x14ac:dyDescent="0.45"/>
    <row r="543" x14ac:dyDescent="0.45"/>
    <row r="544" x14ac:dyDescent="0.45"/>
    <row r="545" x14ac:dyDescent="0.45"/>
    <row r="546" x14ac:dyDescent="0.45"/>
    <row r="547" x14ac:dyDescent="0.45"/>
    <row r="548" x14ac:dyDescent="0.45"/>
    <row r="549" x14ac:dyDescent="0.45"/>
    <row r="550" x14ac:dyDescent="0.45"/>
    <row r="551" x14ac:dyDescent="0.45"/>
    <row r="552" x14ac:dyDescent="0.45"/>
    <row r="553" x14ac:dyDescent="0.45"/>
    <row r="554" x14ac:dyDescent="0.45"/>
    <row r="555" x14ac:dyDescent="0.45"/>
    <row r="556" x14ac:dyDescent="0.45"/>
    <row r="557" x14ac:dyDescent="0.45"/>
    <row r="558" x14ac:dyDescent="0.45"/>
    <row r="559" x14ac:dyDescent="0.45"/>
    <row r="560" x14ac:dyDescent="0.45"/>
    <row r="561" x14ac:dyDescent="0.45"/>
    <row r="562" x14ac:dyDescent="0.45"/>
    <row r="563" x14ac:dyDescent="0.45"/>
    <row r="564" x14ac:dyDescent="0.45"/>
    <row r="565" x14ac:dyDescent="0.45"/>
    <row r="566" x14ac:dyDescent="0.45"/>
    <row r="567" x14ac:dyDescent="0.45"/>
    <row r="568" x14ac:dyDescent="0.45"/>
    <row r="569" x14ac:dyDescent="0.45"/>
    <row r="570" x14ac:dyDescent="0.45"/>
    <row r="571" x14ac:dyDescent="0.45"/>
    <row r="572" x14ac:dyDescent="0.45"/>
    <row r="573" x14ac:dyDescent="0.45"/>
    <row r="574" x14ac:dyDescent="0.45"/>
    <row r="575" x14ac:dyDescent="0.45"/>
    <row r="576" x14ac:dyDescent="0.45"/>
    <row r="577" x14ac:dyDescent="0.45"/>
    <row r="578" x14ac:dyDescent="0.45"/>
    <row r="579" x14ac:dyDescent="0.45"/>
    <row r="580" x14ac:dyDescent="0.45"/>
    <row r="581" x14ac:dyDescent="0.45"/>
    <row r="582" x14ac:dyDescent="0.45"/>
    <row r="583" x14ac:dyDescent="0.45"/>
    <row r="584" x14ac:dyDescent="0.45"/>
    <row r="585" x14ac:dyDescent="0.45"/>
    <row r="586" x14ac:dyDescent="0.45"/>
    <row r="587" x14ac:dyDescent="0.45"/>
    <row r="588" x14ac:dyDescent="0.45"/>
    <row r="589" x14ac:dyDescent="0.45"/>
    <row r="590" x14ac:dyDescent="0.45"/>
    <row r="591" x14ac:dyDescent="0.45"/>
    <row r="592" x14ac:dyDescent="0.45"/>
    <row r="593" x14ac:dyDescent="0.45"/>
    <row r="594" x14ac:dyDescent="0.45"/>
    <row r="595" x14ac:dyDescent="0.45"/>
    <row r="596" x14ac:dyDescent="0.45"/>
    <row r="597" x14ac:dyDescent="0.45"/>
    <row r="598" x14ac:dyDescent="0.45"/>
    <row r="599" x14ac:dyDescent="0.45"/>
    <row r="600" x14ac:dyDescent="0.45"/>
    <row r="601" x14ac:dyDescent="0.45"/>
    <row r="602" x14ac:dyDescent="0.45"/>
    <row r="603" x14ac:dyDescent="0.45"/>
    <row r="604" x14ac:dyDescent="0.45"/>
    <row r="605" x14ac:dyDescent="0.45"/>
    <row r="606" x14ac:dyDescent="0.45"/>
    <row r="607" x14ac:dyDescent="0.45"/>
    <row r="608" x14ac:dyDescent="0.45"/>
    <row r="609" x14ac:dyDescent="0.45"/>
    <row r="610" x14ac:dyDescent="0.45"/>
    <row r="611" x14ac:dyDescent="0.45"/>
    <row r="612" x14ac:dyDescent="0.45"/>
    <row r="613" x14ac:dyDescent="0.45"/>
    <row r="614" x14ac:dyDescent="0.45"/>
    <row r="615" x14ac:dyDescent="0.45"/>
    <row r="616" x14ac:dyDescent="0.45"/>
    <row r="617" x14ac:dyDescent="0.45"/>
    <row r="618" x14ac:dyDescent="0.45"/>
    <row r="619" x14ac:dyDescent="0.45"/>
    <row r="620" x14ac:dyDescent="0.45"/>
    <row r="621" x14ac:dyDescent="0.45"/>
    <row r="622" x14ac:dyDescent="0.45"/>
    <row r="623" x14ac:dyDescent="0.45"/>
    <row r="624" x14ac:dyDescent="0.45"/>
    <row r="625" x14ac:dyDescent="0.45"/>
    <row r="626" x14ac:dyDescent="0.45"/>
    <row r="627" x14ac:dyDescent="0.45"/>
    <row r="628" x14ac:dyDescent="0.45"/>
    <row r="629" x14ac:dyDescent="0.45"/>
    <row r="630" x14ac:dyDescent="0.45"/>
    <row r="631" x14ac:dyDescent="0.45"/>
    <row r="632" x14ac:dyDescent="0.45"/>
    <row r="633" x14ac:dyDescent="0.45"/>
    <row r="634" x14ac:dyDescent="0.45"/>
    <row r="635" x14ac:dyDescent="0.45"/>
    <row r="636" x14ac:dyDescent="0.45"/>
    <row r="637" x14ac:dyDescent="0.45"/>
    <row r="638" x14ac:dyDescent="0.45"/>
    <row r="639" x14ac:dyDescent="0.45"/>
    <row r="640" x14ac:dyDescent="0.45"/>
    <row r="641" x14ac:dyDescent="0.45"/>
    <row r="642" x14ac:dyDescent="0.45"/>
    <row r="643" x14ac:dyDescent="0.45"/>
    <row r="644" x14ac:dyDescent="0.45"/>
    <row r="645" x14ac:dyDescent="0.45"/>
    <row r="646" x14ac:dyDescent="0.45"/>
    <row r="647" x14ac:dyDescent="0.45"/>
    <row r="648" x14ac:dyDescent="0.45"/>
    <row r="649" x14ac:dyDescent="0.45"/>
    <row r="650" x14ac:dyDescent="0.45"/>
    <row r="651" x14ac:dyDescent="0.45"/>
    <row r="652" x14ac:dyDescent="0.45"/>
    <row r="653" x14ac:dyDescent="0.45"/>
    <row r="654" x14ac:dyDescent="0.45"/>
    <row r="655" x14ac:dyDescent="0.45"/>
    <row r="656" x14ac:dyDescent="0.45"/>
    <row r="657" x14ac:dyDescent="0.45"/>
    <row r="658" x14ac:dyDescent="0.45"/>
    <row r="659" x14ac:dyDescent="0.45"/>
    <row r="660" x14ac:dyDescent="0.45"/>
    <row r="661" x14ac:dyDescent="0.45"/>
    <row r="662" x14ac:dyDescent="0.45"/>
    <row r="663" x14ac:dyDescent="0.45"/>
    <row r="664" x14ac:dyDescent="0.45"/>
    <row r="665" x14ac:dyDescent="0.45"/>
    <row r="666" x14ac:dyDescent="0.45"/>
    <row r="667" x14ac:dyDescent="0.45"/>
    <row r="668" x14ac:dyDescent="0.45"/>
    <row r="669" x14ac:dyDescent="0.45"/>
    <row r="670" x14ac:dyDescent="0.45"/>
    <row r="671" x14ac:dyDescent="0.45"/>
    <row r="672" x14ac:dyDescent="0.45"/>
    <row r="673" x14ac:dyDescent="0.45"/>
    <row r="674" x14ac:dyDescent="0.45"/>
    <row r="675" x14ac:dyDescent="0.45"/>
    <row r="676" x14ac:dyDescent="0.45"/>
    <row r="677" x14ac:dyDescent="0.45"/>
    <row r="678" x14ac:dyDescent="0.45"/>
    <row r="679" x14ac:dyDescent="0.45"/>
    <row r="680" x14ac:dyDescent="0.45"/>
    <row r="681" x14ac:dyDescent="0.45"/>
    <row r="682" x14ac:dyDescent="0.45"/>
    <row r="683" x14ac:dyDescent="0.45"/>
    <row r="684" x14ac:dyDescent="0.45"/>
    <row r="685" x14ac:dyDescent="0.45"/>
    <row r="686" x14ac:dyDescent="0.45"/>
    <row r="687" x14ac:dyDescent="0.45"/>
    <row r="688" x14ac:dyDescent="0.45"/>
    <row r="689" x14ac:dyDescent="0.45"/>
    <row r="690" x14ac:dyDescent="0.45"/>
    <row r="691" x14ac:dyDescent="0.45"/>
    <row r="692" x14ac:dyDescent="0.45"/>
    <row r="693" x14ac:dyDescent="0.45"/>
    <row r="694" x14ac:dyDescent="0.45"/>
    <row r="695" x14ac:dyDescent="0.45"/>
    <row r="696" x14ac:dyDescent="0.45"/>
    <row r="697" x14ac:dyDescent="0.45"/>
    <row r="698" x14ac:dyDescent="0.45"/>
    <row r="699" x14ac:dyDescent="0.45"/>
    <row r="700" x14ac:dyDescent="0.45"/>
    <row r="701" x14ac:dyDescent="0.45"/>
    <row r="702" x14ac:dyDescent="0.45"/>
    <row r="703" x14ac:dyDescent="0.45"/>
    <row r="704" x14ac:dyDescent="0.45"/>
    <row r="705" x14ac:dyDescent="0.45"/>
    <row r="706" x14ac:dyDescent="0.45"/>
    <row r="707" x14ac:dyDescent="0.45"/>
    <row r="708" x14ac:dyDescent="0.45"/>
    <row r="709" x14ac:dyDescent="0.45"/>
    <row r="710" x14ac:dyDescent="0.45"/>
    <row r="711" x14ac:dyDescent="0.45"/>
    <row r="712" x14ac:dyDescent="0.45"/>
    <row r="713" x14ac:dyDescent="0.45"/>
    <row r="714" x14ac:dyDescent="0.45"/>
    <row r="715" x14ac:dyDescent="0.45"/>
    <row r="716" x14ac:dyDescent="0.45"/>
    <row r="717" x14ac:dyDescent="0.45"/>
    <row r="718" x14ac:dyDescent="0.45"/>
    <row r="719" x14ac:dyDescent="0.45"/>
    <row r="720" x14ac:dyDescent="0.45"/>
    <row r="721" x14ac:dyDescent="0.45"/>
    <row r="722" x14ac:dyDescent="0.45"/>
    <row r="723" x14ac:dyDescent="0.45"/>
    <row r="724" x14ac:dyDescent="0.45"/>
    <row r="725" x14ac:dyDescent="0.45"/>
    <row r="726" x14ac:dyDescent="0.45"/>
    <row r="727" x14ac:dyDescent="0.45"/>
    <row r="728" x14ac:dyDescent="0.45"/>
    <row r="729" x14ac:dyDescent="0.45"/>
    <row r="730" x14ac:dyDescent="0.45"/>
    <row r="731" x14ac:dyDescent="0.45"/>
    <row r="732" x14ac:dyDescent="0.45"/>
    <row r="733" x14ac:dyDescent="0.45"/>
    <row r="734" x14ac:dyDescent="0.45"/>
    <row r="735" x14ac:dyDescent="0.45"/>
    <row r="736" x14ac:dyDescent="0.45"/>
    <row r="737" x14ac:dyDescent="0.45"/>
    <row r="738" x14ac:dyDescent="0.45"/>
    <row r="739" x14ac:dyDescent="0.45"/>
    <row r="740" x14ac:dyDescent="0.45"/>
    <row r="741" x14ac:dyDescent="0.45"/>
    <row r="742" x14ac:dyDescent="0.45"/>
    <row r="743" x14ac:dyDescent="0.45"/>
    <row r="744" x14ac:dyDescent="0.45"/>
    <row r="745" x14ac:dyDescent="0.45"/>
    <row r="746" x14ac:dyDescent="0.45"/>
    <row r="747" x14ac:dyDescent="0.45"/>
    <row r="748" x14ac:dyDescent="0.45"/>
    <row r="749" x14ac:dyDescent="0.45"/>
    <row r="750" x14ac:dyDescent="0.45"/>
    <row r="751" x14ac:dyDescent="0.45"/>
    <row r="752" x14ac:dyDescent="0.45"/>
    <row r="753" x14ac:dyDescent="0.45"/>
    <row r="754" x14ac:dyDescent="0.45"/>
    <row r="755" x14ac:dyDescent="0.45"/>
    <row r="756" x14ac:dyDescent="0.45"/>
    <row r="757" x14ac:dyDescent="0.45"/>
    <row r="758" x14ac:dyDescent="0.45"/>
    <row r="759" x14ac:dyDescent="0.45"/>
    <row r="760" x14ac:dyDescent="0.45"/>
    <row r="761" x14ac:dyDescent="0.45"/>
    <row r="762" x14ac:dyDescent="0.45"/>
    <row r="763" x14ac:dyDescent="0.45"/>
    <row r="764" x14ac:dyDescent="0.45"/>
    <row r="765" x14ac:dyDescent="0.45"/>
    <row r="766" x14ac:dyDescent="0.45"/>
    <row r="767" x14ac:dyDescent="0.45"/>
    <row r="768" x14ac:dyDescent="0.45"/>
    <row r="769" x14ac:dyDescent="0.45"/>
    <row r="770" x14ac:dyDescent="0.45"/>
    <row r="771" x14ac:dyDescent="0.45"/>
    <row r="772" x14ac:dyDescent="0.45"/>
    <row r="773" x14ac:dyDescent="0.45"/>
    <row r="774" x14ac:dyDescent="0.45"/>
    <row r="775" x14ac:dyDescent="0.45"/>
    <row r="776" x14ac:dyDescent="0.45"/>
    <row r="777" x14ac:dyDescent="0.45"/>
    <row r="778" x14ac:dyDescent="0.45"/>
    <row r="779" x14ac:dyDescent="0.45"/>
    <row r="780" x14ac:dyDescent="0.45"/>
    <row r="781" x14ac:dyDescent="0.45"/>
    <row r="782" x14ac:dyDescent="0.45"/>
    <row r="783" x14ac:dyDescent="0.45"/>
    <row r="784" x14ac:dyDescent="0.45"/>
    <row r="785" x14ac:dyDescent="0.45"/>
    <row r="786" x14ac:dyDescent="0.45"/>
    <row r="787" x14ac:dyDescent="0.45"/>
    <row r="788" x14ac:dyDescent="0.45"/>
    <row r="789" x14ac:dyDescent="0.45"/>
    <row r="790" x14ac:dyDescent="0.45"/>
    <row r="791" x14ac:dyDescent="0.45"/>
    <row r="792" x14ac:dyDescent="0.45"/>
    <row r="793" x14ac:dyDescent="0.45"/>
    <row r="794" x14ac:dyDescent="0.45"/>
    <row r="795" x14ac:dyDescent="0.45"/>
    <row r="796" x14ac:dyDescent="0.45"/>
    <row r="797" x14ac:dyDescent="0.45"/>
    <row r="798" x14ac:dyDescent="0.45"/>
    <row r="799" x14ac:dyDescent="0.45"/>
    <row r="800" x14ac:dyDescent="0.45"/>
    <row r="801" x14ac:dyDescent="0.45"/>
    <row r="802" x14ac:dyDescent="0.45"/>
    <row r="803" x14ac:dyDescent="0.45"/>
    <row r="804" x14ac:dyDescent="0.45"/>
    <row r="805" x14ac:dyDescent="0.45"/>
    <row r="806" x14ac:dyDescent="0.45"/>
    <row r="807" x14ac:dyDescent="0.45"/>
    <row r="808" x14ac:dyDescent="0.45"/>
    <row r="809" x14ac:dyDescent="0.45"/>
    <row r="810" x14ac:dyDescent="0.45"/>
    <row r="811" x14ac:dyDescent="0.45"/>
    <row r="812" x14ac:dyDescent="0.45"/>
    <row r="813" x14ac:dyDescent="0.45"/>
    <row r="814" x14ac:dyDescent="0.45"/>
    <row r="815" x14ac:dyDescent="0.45"/>
    <row r="816" x14ac:dyDescent="0.45"/>
    <row r="817" x14ac:dyDescent="0.45"/>
    <row r="818" x14ac:dyDescent="0.45"/>
    <row r="819" x14ac:dyDescent="0.45"/>
    <row r="820" x14ac:dyDescent="0.45"/>
    <row r="821" x14ac:dyDescent="0.45"/>
    <row r="822" x14ac:dyDescent="0.45"/>
    <row r="823" x14ac:dyDescent="0.45"/>
    <row r="824" x14ac:dyDescent="0.45"/>
    <row r="825" x14ac:dyDescent="0.45"/>
    <row r="826" x14ac:dyDescent="0.45"/>
    <row r="827" x14ac:dyDescent="0.45"/>
    <row r="828" x14ac:dyDescent="0.45"/>
    <row r="829" x14ac:dyDescent="0.45"/>
    <row r="830" x14ac:dyDescent="0.45"/>
    <row r="831" x14ac:dyDescent="0.45"/>
    <row r="832" x14ac:dyDescent="0.45"/>
    <row r="833" x14ac:dyDescent="0.45"/>
    <row r="834" x14ac:dyDescent="0.45"/>
    <row r="835" x14ac:dyDescent="0.45"/>
    <row r="836" x14ac:dyDescent="0.45"/>
    <row r="837" x14ac:dyDescent="0.45"/>
    <row r="838" x14ac:dyDescent="0.45"/>
    <row r="839" x14ac:dyDescent="0.45"/>
    <row r="840" x14ac:dyDescent="0.45"/>
    <row r="841" x14ac:dyDescent="0.45"/>
    <row r="842" x14ac:dyDescent="0.45"/>
    <row r="843" x14ac:dyDescent="0.45"/>
    <row r="844" x14ac:dyDescent="0.45"/>
    <row r="845" x14ac:dyDescent="0.45"/>
    <row r="846" x14ac:dyDescent="0.45"/>
    <row r="847" x14ac:dyDescent="0.45"/>
    <row r="848" x14ac:dyDescent="0.45"/>
    <row r="849" x14ac:dyDescent="0.45"/>
    <row r="850" x14ac:dyDescent="0.45"/>
    <row r="851" x14ac:dyDescent="0.45"/>
    <row r="852" x14ac:dyDescent="0.45"/>
    <row r="853" x14ac:dyDescent="0.45"/>
    <row r="854" x14ac:dyDescent="0.45"/>
    <row r="855" x14ac:dyDescent="0.45"/>
    <row r="856" x14ac:dyDescent="0.45"/>
    <row r="857" x14ac:dyDescent="0.45"/>
    <row r="858" x14ac:dyDescent="0.45"/>
    <row r="859" x14ac:dyDescent="0.45"/>
    <row r="860" x14ac:dyDescent="0.45"/>
    <row r="861" x14ac:dyDescent="0.45"/>
    <row r="862" x14ac:dyDescent="0.45"/>
    <row r="863" x14ac:dyDescent="0.45"/>
    <row r="864" x14ac:dyDescent="0.45"/>
    <row r="865" x14ac:dyDescent="0.45"/>
    <row r="866" x14ac:dyDescent="0.45"/>
    <row r="867" x14ac:dyDescent="0.45"/>
    <row r="868" x14ac:dyDescent="0.45"/>
    <row r="869" x14ac:dyDescent="0.45"/>
    <row r="870" x14ac:dyDescent="0.45"/>
    <row r="871" x14ac:dyDescent="0.45"/>
    <row r="872" x14ac:dyDescent="0.45"/>
    <row r="873" x14ac:dyDescent="0.45"/>
    <row r="874" x14ac:dyDescent="0.45"/>
    <row r="875" x14ac:dyDescent="0.45"/>
    <row r="876" x14ac:dyDescent="0.45"/>
    <row r="877" x14ac:dyDescent="0.45"/>
    <row r="878" x14ac:dyDescent="0.45"/>
    <row r="879" x14ac:dyDescent="0.45"/>
    <row r="880" x14ac:dyDescent="0.45"/>
    <row r="881" x14ac:dyDescent="0.45"/>
    <row r="882" x14ac:dyDescent="0.45"/>
    <row r="883" x14ac:dyDescent="0.45"/>
    <row r="884" x14ac:dyDescent="0.45"/>
    <row r="885" x14ac:dyDescent="0.45"/>
    <row r="886" x14ac:dyDescent="0.45"/>
    <row r="887" x14ac:dyDescent="0.45"/>
    <row r="888" x14ac:dyDescent="0.45"/>
    <row r="889" x14ac:dyDescent="0.45"/>
    <row r="890" x14ac:dyDescent="0.45"/>
    <row r="891" x14ac:dyDescent="0.45"/>
    <row r="892" x14ac:dyDescent="0.45"/>
    <row r="893" x14ac:dyDescent="0.45"/>
    <row r="894" x14ac:dyDescent="0.45"/>
    <row r="895" x14ac:dyDescent="0.45"/>
    <row r="896" x14ac:dyDescent="0.45"/>
    <row r="897" x14ac:dyDescent="0.45"/>
    <row r="898" x14ac:dyDescent="0.45"/>
    <row r="899" x14ac:dyDescent="0.45"/>
    <row r="900" x14ac:dyDescent="0.45"/>
    <row r="901" x14ac:dyDescent="0.45"/>
    <row r="902" x14ac:dyDescent="0.45"/>
    <row r="903" x14ac:dyDescent="0.45"/>
    <row r="904" x14ac:dyDescent="0.45"/>
    <row r="905" x14ac:dyDescent="0.45"/>
    <row r="906" x14ac:dyDescent="0.45"/>
    <row r="907" x14ac:dyDescent="0.45"/>
    <row r="908" x14ac:dyDescent="0.45"/>
    <row r="909" x14ac:dyDescent="0.45"/>
    <row r="910" x14ac:dyDescent="0.45"/>
    <row r="911" x14ac:dyDescent="0.45"/>
    <row r="912" x14ac:dyDescent="0.45"/>
    <row r="913" x14ac:dyDescent="0.45"/>
    <row r="914" x14ac:dyDescent="0.45"/>
    <row r="915" x14ac:dyDescent="0.45"/>
    <row r="916" x14ac:dyDescent="0.45"/>
    <row r="917" x14ac:dyDescent="0.45"/>
    <row r="918" x14ac:dyDescent="0.45"/>
    <row r="919" x14ac:dyDescent="0.45"/>
    <row r="920" x14ac:dyDescent="0.45"/>
    <row r="921" x14ac:dyDescent="0.45"/>
    <row r="922" x14ac:dyDescent="0.45"/>
    <row r="923" x14ac:dyDescent="0.45"/>
    <row r="924" x14ac:dyDescent="0.45"/>
    <row r="925" x14ac:dyDescent="0.45"/>
    <row r="926" x14ac:dyDescent="0.45"/>
    <row r="927" x14ac:dyDescent="0.45"/>
    <row r="928" x14ac:dyDescent="0.45"/>
    <row r="929" x14ac:dyDescent="0.45"/>
    <row r="930" x14ac:dyDescent="0.45"/>
    <row r="931" x14ac:dyDescent="0.45"/>
    <row r="932" x14ac:dyDescent="0.45"/>
    <row r="933" x14ac:dyDescent="0.45"/>
    <row r="934" x14ac:dyDescent="0.45"/>
    <row r="935" x14ac:dyDescent="0.45"/>
    <row r="936" x14ac:dyDescent="0.45"/>
    <row r="937" x14ac:dyDescent="0.45"/>
    <row r="938" x14ac:dyDescent="0.45"/>
    <row r="939" x14ac:dyDescent="0.45"/>
    <row r="940" x14ac:dyDescent="0.45"/>
    <row r="941" x14ac:dyDescent="0.45"/>
    <row r="942" x14ac:dyDescent="0.45"/>
    <row r="943" x14ac:dyDescent="0.45"/>
    <row r="944" x14ac:dyDescent="0.45"/>
    <row r="945" x14ac:dyDescent="0.45"/>
    <row r="946" x14ac:dyDescent="0.45"/>
    <row r="947" x14ac:dyDescent="0.45"/>
    <row r="948" x14ac:dyDescent="0.45"/>
    <row r="949" x14ac:dyDescent="0.45"/>
    <row r="950" x14ac:dyDescent="0.45"/>
    <row r="951" x14ac:dyDescent="0.45"/>
    <row r="952" x14ac:dyDescent="0.45"/>
    <row r="953" x14ac:dyDescent="0.45"/>
    <row r="954" x14ac:dyDescent="0.45"/>
    <row r="955" x14ac:dyDescent="0.45"/>
    <row r="956" x14ac:dyDescent="0.45"/>
    <row r="957" x14ac:dyDescent="0.45"/>
    <row r="958" x14ac:dyDescent="0.45"/>
    <row r="959" x14ac:dyDescent="0.45"/>
    <row r="960" x14ac:dyDescent="0.45"/>
    <row r="961" x14ac:dyDescent="0.45"/>
    <row r="962" x14ac:dyDescent="0.45"/>
    <row r="963" x14ac:dyDescent="0.45"/>
    <row r="964" x14ac:dyDescent="0.45"/>
    <row r="965" x14ac:dyDescent="0.45"/>
    <row r="966" x14ac:dyDescent="0.45"/>
    <row r="967" x14ac:dyDescent="0.45"/>
    <row r="968" x14ac:dyDescent="0.45"/>
    <row r="969" x14ac:dyDescent="0.45"/>
    <row r="970" x14ac:dyDescent="0.45"/>
    <row r="971" x14ac:dyDescent="0.45"/>
    <row r="972" x14ac:dyDescent="0.45"/>
    <row r="973" x14ac:dyDescent="0.45"/>
    <row r="974" x14ac:dyDescent="0.45"/>
    <row r="975" x14ac:dyDescent="0.45"/>
    <row r="976" x14ac:dyDescent="0.45"/>
    <row r="977" x14ac:dyDescent="0.45"/>
    <row r="978" x14ac:dyDescent="0.45"/>
    <row r="979" x14ac:dyDescent="0.45"/>
    <row r="980" x14ac:dyDescent="0.45"/>
    <row r="981" x14ac:dyDescent="0.45"/>
    <row r="982" x14ac:dyDescent="0.45"/>
    <row r="983" x14ac:dyDescent="0.45"/>
    <row r="984" x14ac:dyDescent="0.45"/>
    <row r="985" x14ac:dyDescent="0.45"/>
    <row r="986" x14ac:dyDescent="0.45"/>
    <row r="987" x14ac:dyDescent="0.45"/>
    <row r="988" x14ac:dyDescent="0.45"/>
    <row r="989" x14ac:dyDescent="0.45"/>
    <row r="990" x14ac:dyDescent="0.45"/>
    <row r="991" x14ac:dyDescent="0.45"/>
    <row r="992" x14ac:dyDescent="0.45"/>
    <row r="993" x14ac:dyDescent="0.45"/>
    <row r="994" x14ac:dyDescent="0.45"/>
    <row r="995" x14ac:dyDescent="0.45"/>
    <row r="996" x14ac:dyDescent="0.45"/>
    <row r="997" x14ac:dyDescent="0.45"/>
    <row r="998" x14ac:dyDescent="0.45"/>
    <row r="999" x14ac:dyDescent="0.45"/>
    <row r="1000" x14ac:dyDescent="0.45"/>
    <row r="1001" x14ac:dyDescent="0.45"/>
    <row r="1002" x14ac:dyDescent="0.45"/>
    <row r="1003" x14ac:dyDescent="0.45"/>
    <row r="1004" x14ac:dyDescent="0.45"/>
    <row r="1005" x14ac:dyDescent="0.45"/>
    <row r="1006" x14ac:dyDescent="0.45"/>
    <row r="1007" x14ac:dyDescent="0.45"/>
    <row r="1008" x14ac:dyDescent="0.45"/>
    <row r="1009" x14ac:dyDescent="0.45"/>
    <row r="1010" x14ac:dyDescent="0.45"/>
    <row r="1011" x14ac:dyDescent="0.45"/>
    <row r="1012" x14ac:dyDescent="0.45"/>
    <row r="1013" x14ac:dyDescent="0.45"/>
    <row r="1014" x14ac:dyDescent="0.45"/>
    <row r="1015" x14ac:dyDescent="0.45"/>
    <row r="1016" x14ac:dyDescent="0.45"/>
    <row r="1017" x14ac:dyDescent="0.45"/>
    <row r="1018" x14ac:dyDescent="0.45"/>
    <row r="1019" x14ac:dyDescent="0.45"/>
    <row r="1020" x14ac:dyDescent="0.45"/>
    <row r="1021" x14ac:dyDescent="0.45"/>
    <row r="1022" x14ac:dyDescent="0.45"/>
    <row r="1023" x14ac:dyDescent="0.45"/>
    <row r="1024" x14ac:dyDescent="0.45"/>
    <row r="1025" x14ac:dyDescent="0.45"/>
    <row r="1026" x14ac:dyDescent="0.45"/>
    <row r="1027" x14ac:dyDescent="0.45"/>
    <row r="1028" x14ac:dyDescent="0.45"/>
    <row r="1029" x14ac:dyDescent="0.45"/>
    <row r="1030" x14ac:dyDescent="0.45"/>
    <row r="1031" x14ac:dyDescent="0.45"/>
    <row r="1032" x14ac:dyDescent="0.45"/>
    <row r="1033" x14ac:dyDescent="0.45"/>
    <row r="1034" x14ac:dyDescent="0.45"/>
    <row r="1035" x14ac:dyDescent="0.45"/>
    <row r="1036" x14ac:dyDescent="0.45"/>
    <row r="1037" x14ac:dyDescent="0.45"/>
    <row r="1038" x14ac:dyDescent="0.45"/>
    <row r="1039" x14ac:dyDescent="0.45"/>
    <row r="1040" x14ac:dyDescent="0.45"/>
    <row r="1041" x14ac:dyDescent="0.45"/>
    <row r="1042" x14ac:dyDescent="0.45"/>
    <row r="1043" x14ac:dyDescent="0.45"/>
    <row r="1044" x14ac:dyDescent="0.45"/>
    <row r="1045" x14ac:dyDescent="0.45"/>
    <row r="1046" x14ac:dyDescent="0.45"/>
    <row r="1047" x14ac:dyDescent="0.45"/>
    <row r="1048" x14ac:dyDescent="0.45"/>
    <row r="1049" x14ac:dyDescent="0.45"/>
    <row r="1050" x14ac:dyDescent="0.45"/>
    <row r="1051" x14ac:dyDescent="0.45"/>
    <row r="1052" x14ac:dyDescent="0.45"/>
    <row r="1053" x14ac:dyDescent="0.45"/>
    <row r="1054" x14ac:dyDescent="0.45"/>
    <row r="1055" x14ac:dyDescent="0.45"/>
    <row r="1056" x14ac:dyDescent="0.45"/>
    <row r="1057" x14ac:dyDescent="0.45"/>
    <row r="1058" x14ac:dyDescent="0.45"/>
    <row r="1059" x14ac:dyDescent="0.45"/>
    <row r="1060" x14ac:dyDescent="0.45"/>
    <row r="1061" x14ac:dyDescent="0.45"/>
    <row r="1062" x14ac:dyDescent="0.45"/>
    <row r="1063" x14ac:dyDescent="0.45"/>
    <row r="1064" x14ac:dyDescent="0.45"/>
    <row r="1065" x14ac:dyDescent="0.45"/>
    <row r="1066" x14ac:dyDescent="0.45"/>
    <row r="1067" x14ac:dyDescent="0.45"/>
    <row r="1068" x14ac:dyDescent="0.45"/>
    <row r="1069" x14ac:dyDescent="0.45"/>
    <row r="1070" x14ac:dyDescent="0.45"/>
    <row r="1071" x14ac:dyDescent="0.45"/>
    <row r="1072" x14ac:dyDescent="0.45"/>
    <row r="1073" x14ac:dyDescent="0.45"/>
    <row r="1074" x14ac:dyDescent="0.45"/>
    <row r="1075" x14ac:dyDescent="0.45"/>
    <row r="1076" x14ac:dyDescent="0.45"/>
    <row r="1077" x14ac:dyDescent="0.45"/>
    <row r="1078" x14ac:dyDescent="0.45"/>
    <row r="1079" x14ac:dyDescent="0.45"/>
    <row r="1080" x14ac:dyDescent="0.45"/>
    <row r="1081" x14ac:dyDescent="0.45"/>
    <row r="1082" x14ac:dyDescent="0.45"/>
    <row r="1083" x14ac:dyDescent="0.45"/>
    <row r="1084" x14ac:dyDescent="0.45"/>
    <row r="1085" x14ac:dyDescent="0.45"/>
    <row r="1086" x14ac:dyDescent="0.45"/>
    <row r="1087" x14ac:dyDescent="0.45"/>
    <row r="1088" x14ac:dyDescent="0.45"/>
    <row r="1089" x14ac:dyDescent="0.45"/>
    <row r="1090" x14ac:dyDescent="0.45"/>
    <row r="1091" x14ac:dyDescent="0.45"/>
    <row r="1092" x14ac:dyDescent="0.45"/>
    <row r="1093" x14ac:dyDescent="0.45"/>
    <row r="1094" x14ac:dyDescent="0.45"/>
    <row r="1095" x14ac:dyDescent="0.45"/>
    <row r="1096" x14ac:dyDescent="0.45"/>
    <row r="1097" x14ac:dyDescent="0.45"/>
    <row r="1098" x14ac:dyDescent="0.45"/>
    <row r="1099" x14ac:dyDescent="0.45"/>
    <row r="1100" x14ac:dyDescent="0.45"/>
    <row r="1101" x14ac:dyDescent="0.45"/>
    <row r="1102" x14ac:dyDescent="0.45"/>
    <row r="1103" x14ac:dyDescent="0.45"/>
    <row r="1104" x14ac:dyDescent="0.45"/>
    <row r="1105" x14ac:dyDescent="0.45"/>
    <row r="1106" x14ac:dyDescent="0.45"/>
    <row r="1107" x14ac:dyDescent="0.45"/>
    <row r="1108" x14ac:dyDescent="0.45"/>
    <row r="1109" x14ac:dyDescent="0.45"/>
    <row r="1110" x14ac:dyDescent="0.45"/>
    <row r="1111" x14ac:dyDescent="0.45"/>
    <row r="1112" x14ac:dyDescent="0.45"/>
    <row r="1113" x14ac:dyDescent="0.45"/>
    <row r="1114" x14ac:dyDescent="0.45"/>
    <row r="1115" x14ac:dyDescent="0.45"/>
    <row r="1116" x14ac:dyDescent="0.45"/>
    <row r="1117" x14ac:dyDescent="0.45"/>
    <row r="1118" x14ac:dyDescent="0.45"/>
    <row r="1119" x14ac:dyDescent="0.45"/>
    <row r="1120" x14ac:dyDescent="0.45"/>
    <row r="1121" x14ac:dyDescent="0.45"/>
    <row r="1122" x14ac:dyDescent="0.45"/>
    <row r="1123" x14ac:dyDescent="0.45"/>
    <row r="1124" x14ac:dyDescent="0.45"/>
    <row r="1125" x14ac:dyDescent="0.45"/>
    <row r="1126" x14ac:dyDescent="0.45"/>
    <row r="1127" x14ac:dyDescent="0.45"/>
    <row r="1128" x14ac:dyDescent="0.45"/>
    <row r="1129" x14ac:dyDescent="0.45"/>
    <row r="1130" x14ac:dyDescent="0.45"/>
    <row r="1131" x14ac:dyDescent="0.45"/>
    <row r="1132" x14ac:dyDescent="0.45"/>
    <row r="1133" x14ac:dyDescent="0.45"/>
    <row r="1134" x14ac:dyDescent="0.45"/>
    <row r="1135" x14ac:dyDescent="0.45"/>
    <row r="1136" x14ac:dyDescent="0.45"/>
    <row r="1137" x14ac:dyDescent="0.45"/>
    <row r="1138" x14ac:dyDescent="0.45"/>
    <row r="1139" x14ac:dyDescent="0.45"/>
    <row r="1140" x14ac:dyDescent="0.45"/>
    <row r="1141" x14ac:dyDescent="0.45"/>
    <row r="1142" x14ac:dyDescent="0.45"/>
    <row r="1143" x14ac:dyDescent="0.45"/>
    <row r="1144" x14ac:dyDescent="0.45"/>
    <row r="1145" x14ac:dyDescent="0.45"/>
    <row r="1146" x14ac:dyDescent="0.45"/>
    <row r="1147" x14ac:dyDescent="0.45"/>
    <row r="1148" x14ac:dyDescent="0.45"/>
    <row r="1149" x14ac:dyDescent="0.45"/>
    <row r="1150" x14ac:dyDescent="0.45"/>
    <row r="1151" x14ac:dyDescent="0.45"/>
    <row r="1152" x14ac:dyDescent="0.45"/>
    <row r="1153" x14ac:dyDescent="0.45"/>
    <row r="1154" x14ac:dyDescent="0.45"/>
    <row r="1155" x14ac:dyDescent="0.45"/>
    <row r="1156" x14ac:dyDescent="0.45"/>
    <row r="1157" x14ac:dyDescent="0.45"/>
    <row r="1158" x14ac:dyDescent="0.45"/>
    <row r="1159" x14ac:dyDescent="0.45"/>
    <row r="1160" x14ac:dyDescent="0.45"/>
    <row r="1161" x14ac:dyDescent="0.45"/>
    <row r="1162" x14ac:dyDescent="0.45"/>
    <row r="1163" x14ac:dyDescent="0.45"/>
    <row r="1164" x14ac:dyDescent="0.45"/>
    <row r="1165" x14ac:dyDescent="0.45"/>
    <row r="1166" x14ac:dyDescent="0.45"/>
    <row r="1167" x14ac:dyDescent="0.45"/>
    <row r="1168"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row r="1239" x14ac:dyDescent="0.45"/>
    <row r="1240" x14ac:dyDescent="0.45"/>
    <row r="1241" x14ac:dyDescent="0.45"/>
    <row r="1242" x14ac:dyDescent="0.45"/>
    <row r="1243" x14ac:dyDescent="0.45"/>
    <row r="1244" x14ac:dyDescent="0.45"/>
    <row r="1245" x14ac:dyDescent="0.45"/>
    <row r="1246" x14ac:dyDescent="0.45"/>
    <row r="1247" x14ac:dyDescent="0.45"/>
    <row r="1248" x14ac:dyDescent="0.45"/>
    <row r="1249" x14ac:dyDescent="0.45"/>
    <row r="1250" x14ac:dyDescent="0.45"/>
    <row r="1251" x14ac:dyDescent="0.45"/>
    <row r="1252" x14ac:dyDescent="0.45"/>
    <row r="1253" x14ac:dyDescent="0.45"/>
    <row r="1254" x14ac:dyDescent="0.45"/>
    <row r="1255" x14ac:dyDescent="0.45"/>
    <row r="1256" x14ac:dyDescent="0.45"/>
    <row r="1257" x14ac:dyDescent="0.45"/>
    <row r="1258" x14ac:dyDescent="0.45"/>
    <row r="1259" x14ac:dyDescent="0.45"/>
    <row r="1260" x14ac:dyDescent="0.45"/>
    <row r="1261" x14ac:dyDescent="0.45"/>
    <row r="1262" x14ac:dyDescent="0.45"/>
    <row r="1263" x14ac:dyDescent="0.45"/>
    <row r="1264" x14ac:dyDescent="0.45"/>
    <row r="1265" x14ac:dyDescent="0.45"/>
    <row r="1266" x14ac:dyDescent="0.45"/>
    <row r="1267" x14ac:dyDescent="0.45"/>
    <row r="1268" x14ac:dyDescent="0.45"/>
    <row r="1269" x14ac:dyDescent="0.45"/>
    <row r="1270" x14ac:dyDescent="0.45"/>
    <row r="1271" x14ac:dyDescent="0.45"/>
    <row r="1272" x14ac:dyDescent="0.45"/>
    <row r="1273" x14ac:dyDescent="0.45"/>
    <row r="1274" x14ac:dyDescent="0.45"/>
    <row r="1275" x14ac:dyDescent="0.45"/>
    <row r="1276" x14ac:dyDescent="0.45"/>
    <row r="1277" x14ac:dyDescent="0.45"/>
    <row r="1278" x14ac:dyDescent="0.45"/>
    <row r="1279" x14ac:dyDescent="0.45"/>
    <row r="1280" x14ac:dyDescent="0.45"/>
    <row r="1281" x14ac:dyDescent="0.45"/>
    <row r="1282" x14ac:dyDescent="0.45"/>
    <row r="1283" x14ac:dyDescent="0.45"/>
    <row r="1284" x14ac:dyDescent="0.45"/>
    <row r="1285" x14ac:dyDescent="0.45"/>
    <row r="1286" x14ac:dyDescent="0.45"/>
    <row r="1287" x14ac:dyDescent="0.45"/>
    <row r="1288" x14ac:dyDescent="0.45"/>
    <row r="1289" x14ac:dyDescent="0.45"/>
    <row r="1290" x14ac:dyDescent="0.45"/>
    <row r="1291" x14ac:dyDescent="0.45"/>
    <row r="1292" x14ac:dyDescent="0.45"/>
    <row r="1293" x14ac:dyDescent="0.45"/>
    <row r="1294" x14ac:dyDescent="0.45"/>
    <row r="1295" x14ac:dyDescent="0.45"/>
    <row r="1296" x14ac:dyDescent="0.45"/>
    <row r="1297" x14ac:dyDescent="0.45"/>
    <row r="1298" x14ac:dyDescent="0.45"/>
    <row r="1299" x14ac:dyDescent="0.45"/>
    <row r="1300" x14ac:dyDescent="0.45"/>
    <row r="1301" x14ac:dyDescent="0.45"/>
    <row r="1302" x14ac:dyDescent="0.45"/>
    <row r="1303" x14ac:dyDescent="0.45"/>
    <row r="1304" x14ac:dyDescent="0.45"/>
    <row r="1305" x14ac:dyDescent="0.45"/>
    <row r="1306" x14ac:dyDescent="0.45"/>
    <row r="1307" x14ac:dyDescent="0.45"/>
    <row r="1308" x14ac:dyDescent="0.45"/>
    <row r="1309" x14ac:dyDescent="0.45"/>
    <row r="1310" x14ac:dyDescent="0.45"/>
    <row r="1311" x14ac:dyDescent="0.45"/>
    <row r="1312" x14ac:dyDescent="0.45"/>
    <row r="1313" x14ac:dyDescent="0.45"/>
    <row r="1314" x14ac:dyDescent="0.45"/>
    <row r="1315" x14ac:dyDescent="0.45"/>
    <row r="1316" x14ac:dyDescent="0.45"/>
    <row r="1317" x14ac:dyDescent="0.45"/>
    <row r="1318" x14ac:dyDescent="0.45"/>
    <row r="1319" x14ac:dyDescent="0.45"/>
    <row r="1320" x14ac:dyDescent="0.45"/>
    <row r="1321" x14ac:dyDescent="0.45"/>
    <row r="1322" x14ac:dyDescent="0.45"/>
    <row r="1323" x14ac:dyDescent="0.45"/>
    <row r="1324" x14ac:dyDescent="0.45"/>
    <row r="1325" x14ac:dyDescent="0.45"/>
    <row r="1326" x14ac:dyDescent="0.45"/>
    <row r="1327" x14ac:dyDescent="0.45"/>
    <row r="1328" x14ac:dyDescent="0.45"/>
    <row r="1329" x14ac:dyDescent="0.45"/>
    <row r="1330" x14ac:dyDescent="0.45"/>
    <row r="1331" x14ac:dyDescent="0.45"/>
    <row r="1332" x14ac:dyDescent="0.45"/>
    <row r="1333" x14ac:dyDescent="0.45"/>
    <row r="1334" x14ac:dyDescent="0.45"/>
    <row r="1335" x14ac:dyDescent="0.45"/>
    <row r="1336" x14ac:dyDescent="0.45"/>
    <row r="1337" x14ac:dyDescent="0.45"/>
    <row r="1338" x14ac:dyDescent="0.45"/>
    <row r="1339" x14ac:dyDescent="0.45"/>
    <row r="1340" x14ac:dyDescent="0.45"/>
    <row r="1341" x14ac:dyDescent="0.45"/>
    <row r="1342" x14ac:dyDescent="0.45"/>
    <row r="1343" x14ac:dyDescent="0.45"/>
    <row r="1344" x14ac:dyDescent="0.45"/>
    <row r="1345" x14ac:dyDescent="0.45"/>
    <row r="1346" x14ac:dyDescent="0.45"/>
    <row r="1347" x14ac:dyDescent="0.45"/>
    <row r="1348" x14ac:dyDescent="0.45"/>
    <row r="1349" x14ac:dyDescent="0.45"/>
    <row r="1350" x14ac:dyDescent="0.45"/>
    <row r="1351" x14ac:dyDescent="0.45"/>
    <row r="1352" x14ac:dyDescent="0.45"/>
    <row r="1353" x14ac:dyDescent="0.45"/>
    <row r="1354" x14ac:dyDescent="0.45"/>
    <row r="1355" x14ac:dyDescent="0.45"/>
    <row r="1356" x14ac:dyDescent="0.45"/>
    <row r="1357" x14ac:dyDescent="0.45"/>
    <row r="1358" x14ac:dyDescent="0.45"/>
    <row r="1359" x14ac:dyDescent="0.45"/>
    <row r="1360" x14ac:dyDescent="0.45"/>
    <row r="1361" x14ac:dyDescent="0.45"/>
    <row r="1362" x14ac:dyDescent="0.45"/>
    <row r="1363" x14ac:dyDescent="0.45"/>
    <row r="1364" x14ac:dyDescent="0.45"/>
    <row r="1365" x14ac:dyDescent="0.45"/>
    <row r="1366" x14ac:dyDescent="0.45"/>
    <row r="1367" x14ac:dyDescent="0.45"/>
    <row r="1368" x14ac:dyDescent="0.45"/>
    <row r="1369" x14ac:dyDescent="0.45"/>
    <row r="1370" x14ac:dyDescent="0.45"/>
    <row r="1371" x14ac:dyDescent="0.45"/>
    <row r="1372" x14ac:dyDescent="0.45"/>
    <row r="1373" x14ac:dyDescent="0.45"/>
    <row r="1374" x14ac:dyDescent="0.45"/>
    <row r="1375" x14ac:dyDescent="0.45"/>
    <row r="1376" x14ac:dyDescent="0.45"/>
    <row r="1377" x14ac:dyDescent="0.45"/>
    <row r="1378" x14ac:dyDescent="0.45"/>
    <row r="1379" x14ac:dyDescent="0.45"/>
    <row r="1380" x14ac:dyDescent="0.45"/>
    <row r="1381" x14ac:dyDescent="0.45"/>
    <row r="1382" x14ac:dyDescent="0.45"/>
    <row r="1383" x14ac:dyDescent="0.45"/>
    <row r="1384" x14ac:dyDescent="0.45"/>
    <row r="1385" x14ac:dyDescent="0.45"/>
    <row r="1386" x14ac:dyDescent="0.45"/>
    <row r="1387" x14ac:dyDescent="0.45"/>
    <row r="1388" x14ac:dyDescent="0.45"/>
    <row r="1389" x14ac:dyDescent="0.45"/>
    <row r="1390" x14ac:dyDescent="0.45"/>
    <row r="1391" x14ac:dyDescent="0.45"/>
    <row r="1392" x14ac:dyDescent="0.45"/>
    <row r="1393" x14ac:dyDescent="0.45"/>
    <row r="1394" x14ac:dyDescent="0.45"/>
    <row r="1395" x14ac:dyDescent="0.45"/>
    <row r="1396" x14ac:dyDescent="0.45"/>
    <row r="1397" x14ac:dyDescent="0.45"/>
    <row r="1398" x14ac:dyDescent="0.45"/>
    <row r="1399" x14ac:dyDescent="0.45"/>
    <row r="1400" x14ac:dyDescent="0.45"/>
    <row r="1401" x14ac:dyDescent="0.45"/>
    <row r="1402" x14ac:dyDescent="0.45"/>
    <row r="1403" x14ac:dyDescent="0.45"/>
    <row r="1404" x14ac:dyDescent="0.45"/>
    <row r="1405" x14ac:dyDescent="0.45"/>
    <row r="1406" x14ac:dyDescent="0.45"/>
    <row r="1407" x14ac:dyDescent="0.45"/>
    <row r="1408" x14ac:dyDescent="0.45"/>
    <row r="1409" x14ac:dyDescent="0.45"/>
    <row r="1410" x14ac:dyDescent="0.45"/>
    <row r="1411" x14ac:dyDescent="0.45"/>
    <row r="1412" x14ac:dyDescent="0.45"/>
    <row r="1413" x14ac:dyDescent="0.45"/>
    <row r="1414" x14ac:dyDescent="0.45"/>
    <row r="1415" x14ac:dyDescent="0.45"/>
    <row r="1416" x14ac:dyDescent="0.45"/>
    <row r="1417" x14ac:dyDescent="0.45"/>
    <row r="1418" x14ac:dyDescent="0.45"/>
    <row r="1419" x14ac:dyDescent="0.45"/>
    <row r="1420" x14ac:dyDescent="0.45"/>
    <row r="1421" x14ac:dyDescent="0.45"/>
    <row r="1422" x14ac:dyDescent="0.45"/>
    <row r="1423" x14ac:dyDescent="0.45"/>
    <row r="1424" x14ac:dyDescent="0.45"/>
    <row r="1425" x14ac:dyDescent="0.45"/>
    <row r="1426" x14ac:dyDescent="0.45"/>
    <row r="1427" x14ac:dyDescent="0.45"/>
    <row r="1428" x14ac:dyDescent="0.45"/>
    <row r="1429" x14ac:dyDescent="0.45"/>
    <row r="1430" x14ac:dyDescent="0.45"/>
    <row r="1431" x14ac:dyDescent="0.45"/>
    <row r="1432" x14ac:dyDescent="0.45"/>
    <row r="1433" x14ac:dyDescent="0.45"/>
    <row r="1434" x14ac:dyDescent="0.45"/>
    <row r="1435" x14ac:dyDescent="0.45"/>
    <row r="1436" x14ac:dyDescent="0.45"/>
    <row r="1437" x14ac:dyDescent="0.45"/>
    <row r="1438" x14ac:dyDescent="0.45"/>
    <row r="1439" x14ac:dyDescent="0.45"/>
    <row r="1440" x14ac:dyDescent="0.45"/>
    <row r="1441" x14ac:dyDescent="0.45"/>
    <row r="1442" x14ac:dyDescent="0.45"/>
    <row r="1443" x14ac:dyDescent="0.45"/>
    <row r="1444" x14ac:dyDescent="0.45"/>
    <row r="1445" x14ac:dyDescent="0.45"/>
    <row r="1446" x14ac:dyDescent="0.45"/>
    <row r="1447" x14ac:dyDescent="0.45"/>
    <row r="1448" x14ac:dyDescent="0.45"/>
    <row r="1449" x14ac:dyDescent="0.45"/>
    <row r="1450" x14ac:dyDescent="0.45"/>
    <row r="1451" x14ac:dyDescent="0.45"/>
    <row r="1452" x14ac:dyDescent="0.45"/>
    <row r="1453" x14ac:dyDescent="0.45"/>
    <row r="1454" x14ac:dyDescent="0.45"/>
    <row r="1455" x14ac:dyDescent="0.45"/>
    <row r="1456" x14ac:dyDescent="0.45"/>
    <row r="1457" x14ac:dyDescent="0.45"/>
    <row r="1458" x14ac:dyDescent="0.45"/>
    <row r="1459" x14ac:dyDescent="0.45"/>
    <row r="1460" x14ac:dyDescent="0.45"/>
    <row r="1461" x14ac:dyDescent="0.45"/>
    <row r="1462" x14ac:dyDescent="0.45"/>
    <row r="1463" x14ac:dyDescent="0.45"/>
    <row r="1464" x14ac:dyDescent="0.45"/>
    <row r="1465" x14ac:dyDescent="0.45"/>
    <row r="1466" x14ac:dyDescent="0.45"/>
    <row r="1467" x14ac:dyDescent="0.45"/>
    <row r="1468" x14ac:dyDescent="0.45"/>
    <row r="1469" x14ac:dyDescent="0.45"/>
    <row r="1470" x14ac:dyDescent="0.45"/>
    <row r="1471" x14ac:dyDescent="0.45"/>
    <row r="1472" x14ac:dyDescent="0.45"/>
    <row r="1473" x14ac:dyDescent="0.45"/>
    <row r="1474" x14ac:dyDescent="0.45"/>
    <row r="1475" x14ac:dyDescent="0.45"/>
    <row r="1476" x14ac:dyDescent="0.45"/>
    <row r="1477" x14ac:dyDescent="0.45"/>
    <row r="1478" x14ac:dyDescent="0.45"/>
    <row r="1479" x14ac:dyDescent="0.45"/>
    <row r="1480" x14ac:dyDescent="0.45"/>
    <row r="1481" x14ac:dyDescent="0.45"/>
    <row r="1482" x14ac:dyDescent="0.45"/>
    <row r="1483" x14ac:dyDescent="0.45"/>
    <row r="1484" x14ac:dyDescent="0.45"/>
    <row r="1485" x14ac:dyDescent="0.45"/>
    <row r="1486" x14ac:dyDescent="0.45"/>
    <row r="1487" x14ac:dyDescent="0.45"/>
    <row r="1488" x14ac:dyDescent="0.45"/>
    <row r="1489" x14ac:dyDescent="0.45"/>
    <row r="1490" x14ac:dyDescent="0.45"/>
    <row r="1491" x14ac:dyDescent="0.45"/>
    <row r="1492" x14ac:dyDescent="0.45"/>
    <row r="1493" x14ac:dyDescent="0.45"/>
    <row r="1494" x14ac:dyDescent="0.45"/>
    <row r="1495" x14ac:dyDescent="0.45"/>
    <row r="1496" x14ac:dyDescent="0.45"/>
    <row r="1497" x14ac:dyDescent="0.45"/>
    <row r="1498" x14ac:dyDescent="0.45"/>
    <row r="1499" x14ac:dyDescent="0.45"/>
    <row r="1500" x14ac:dyDescent="0.45"/>
    <row r="1501" x14ac:dyDescent="0.45"/>
    <row r="1502" x14ac:dyDescent="0.45"/>
    <row r="1503" x14ac:dyDescent="0.45"/>
    <row r="1504" x14ac:dyDescent="0.45"/>
    <row r="1505" x14ac:dyDescent="0.45"/>
    <row r="1506" x14ac:dyDescent="0.45"/>
    <row r="1507" x14ac:dyDescent="0.45"/>
    <row r="1508" x14ac:dyDescent="0.45"/>
    <row r="1509" x14ac:dyDescent="0.45"/>
    <row r="1510" x14ac:dyDescent="0.45"/>
    <row r="1511" x14ac:dyDescent="0.45"/>
    <row r="1512" x14ac:dyDescent="0.45"/>
    <row r="1513" x14ac:dyDescent="0.45"/>
    <row r="1514" x14ac:dyDescent="0.45"/>
    <row r="1515" x14ac:dyDescent="0.45"/>
    <row r="1516" x14ac:dyDescent="0.45"/>
    <row r="1517" x14ac:dyDescent="0.45"/>
    <row r="1518" x14ac:dyDescent="0.45"/>
    <row r="1519" x14ac:dyDescent="0.45"/>
    <row r="1520" x14ac:dyDescent="0.45"/>
    <row r="1521" x14ac:dyDescent="0.45"/>
    <row r="1522" x14ac:dyDescent="0.45"/>
    <row r="1523" x14ac:dyDescent="0.45"/>
    <row r="1524" x14ac:dyDescent="0.45"/>
    <row r="1525" x14ac:dyDescent="0.45"/>
    <row r="1526" x14ac:dyDescent="0.45"/>
    <row r="1527" x14ac:dyDescent="0.45"/>
    <row r="1528" x14ac:dyDescent="0.45"/>
    <row r="1529" x14ac:dyDescent="0.45"/>
    <row r="1530" x14ac:dyDescent="0.45"/>
    <row r="1531" x14ac:dyDescent="0.45"/>
    <row r="1532" x14ac:dyDescent="0.45"/>
    <row r="1533" x14ac:dyDescent="0.45"/>
    <row r="1534" x14ac:dyDescent="0.45"/>
    <row r="1535" x14ac:dyDescent="0.45"/>
    <row r="1536" x14ac:dyDescent="0.45"/>
    <row r="1537" x14ac:dyDescent="0.45"/>
    <row r="1538" x14ac:dyDescent="0.45"/>
    <row r="1539" x14ac:dyDescent="0.45"/>
    <row r="1540" x14ac:dyDescent="0.45"/>
    <row r="1541" x14ac:dyDescent="0.45"/>
    <row r="1542" x14ac:dyDescent="0.45"/>
    <row r="1543" x14ac:dyDescent="0.45"/>
    <row r="1544" x14ac:dyDescent="0.45"/>
    <row r="1545" x14ac:dyDescent="0.45"/>
    <row r="1546" x14ac:dyDescent="0.45"/>
    <row r="1547" x14ac:dyDescent="0.45"/>
    <row r="1548" x14ac:dyDescent="0.45"/>
    <row r="1549" x14ac:dyDescent="0.45"/>
    <row r="1550" x14ac:dyDescent="0.45"/>
    <row r="1551" x14ac:dyDescent="0.45"/>
    <row r="1552" x14ac:dyDescent="0.45"/>
    <row r="1553" x14ac:dyDescent="0.45"/>
    <row r="1554" x14ac:dyDescent="0.45"/>
    <row r="1555" x14ac:dyDescent="0.45"/>
    <row r="1556" x14ac:dyDescent="0.45"/>
    <row r="1557" x14ac:dyDescent="0.45"/>
    <row r="1558" x14ac:dyDescent="0.45"/>
    <row r="1559" x14ac:dyDescent="0.45"/>
    <row r="1560" x14ac:dyDescent="0.45"/>
    <row r="1561" x14ac:dyDescent="0.45"/>
    <row r="1562" x14ac:dyDescent="0.45"/>
    <row r="1563" x14ac:dyDescent="0.45"/>
    <row r="1564" x14ac:dyDescent="0.45"/>
    <row r="1565" x14ac:dyDescent="0.45"/>
    <row r="1566" x14ac:dyDescent="0.45"/>
    <row r="1567" x14ac:dyDescent="0.45"/>
    <row r="1568" x14ac:dyDescent="0.45"/>
    <row r="1569" x14ac:dyDescent="0.45"/>
    <row r="1570" x14ac:dyDescent="0.45"/>
    <row r="1571" x14ac:dyDescent="0.45"/>
    <row r="1572" x14ac:dyDescent="0.45"/>
    <row r="1573" x14ac:dyDescent="0.45"/>
    <row r="1574" x14ac:dyDescent="0.45"/>
    <row r="1575" x14ac:dyDescent="0.45"/>
    <row r="1576" x14ac:dyDescent="0.45"/>
    <row r="1577" x14ac:dyDescent="0.45"/>
    <row r="1578" x14ac:dyDescent="0.45"/>
    <row r="1579" x14ac:dyDescent="0.45"/>
    <row r="1580" x14ac:dyDescent="0.45"/>
    <row r="1581" x14ac:dyDescent="0.45"/>
    <row r="1582" x14ac:dyDescent="0.45"/>
    <row r="1583" x14ac:dyDescent="0.45"/>
    <row r="1584" x14ac:dyDescent="0.45"/>
    <row r="1585" x14ac:dyDescent="0.45"/>
    <row r="1586" x14ac:dyDescent="0.45"/>
    <row r="1587" x14ac:dyDescent="0.45"/>
    <row r="1588" x14ac:dyDescent="0.45"/>
    <row r="1589" x14ac:dyDescent="0.45"/>
    <row r="1590" x14ac:dyDescent="0.45"/>
    <row r="1591" x14ac:dyDescent="0.45"/>
    <row r="1592" x14ac:dyDescent="0.45"/>
    <row r="1593" x14ac:dyDescent="0.45"/>
    <row r="1594" x14ac:dyDescent="0.45"/>
    <row r="1595" x14ac:dyDescent="0.45"/>
    <row r="1596" x14ac:dyDescent="0.45"/>
    <row r="1597" x14ac:dyDescent="0.45"/>
    <row r="1598" x14ac:dyDescent="0.45"/>
    <row r="1599" x14ac:dyDescent="0.45"/>
    <row r="1600" x14ac:dyDescent="0.45"/>
    <row r="1601" x14ac:dyDescent="0.45"/>
    <row r="1602" x14ac:dyDescent="0.45"/>
    <row r="1603" x14ac:dyDescent="0.45"/>
    <row r="1604" x14ac:dyDescent="0.45"/>
    <row r="1605" x14ac:dyDescent="0.45"/>
    <row r="1606" x14ac:dyDescent="0.45"/>
    <row r="1607" x14ac:dyDescent="0.45"/>
    <row r="1608" x14ac:dyDescent="0.45"/>
    <row r="1609" x14ac:dyDescent="0.45"/>
    <row r="1610" x14ac:dyDescent="0.45"/>
    <row r="1611" x14ac:dyDescent="0.45"/>
    <row r="1612" x14ac:dyDescent="0.45"/>
    <row r="1613" x14ac:dyDescent="0.45"/>
    <row r="1614" x14ac:dyDescent="0.45"/>
    <row r="1615" x14ac:dyDescent="0.45"/>
    <row r="1616" x14ac:dyDescent="0.45"/>
    <row r="1617" x14ac:dyDescent="0.45"/>
    <row r="1618" x14ac:dyDescent="0.45"/>
    <row r="1619" x14ac:dyDescent="0.45"/>
    <row r="1620" x14ac:dyDescent="0.45"/>
    <row r="1621" x14ac:dyDescent="0.45"/>
    <row r="1622" x14ac:dyDescent="0.45"/>
    <row r="1623" x14ac:dyDescent="0.45"/>
    <row r="1624" x14ac:dyDescent="0.45"/>
    <row r="1625" x14ac:dyDescent="0.45"/>
    <row r="1626" x14ac:dyDescent="0.45"/>
    <row r="1627" x14ac:dyDescent="0.45"/>
    <row r="1628" x14ac:dyDescent="0.45"/>
    <row r="1629" x14ac:dyDescent="0.45"/>
    <row r="1630" x14ac:dyDescent="0.45"/>
    <row r="1631" x14ac:dyDescent="0.45"/>
    <row r="1632" x14ac:dyDescent="0.45"/>
    <row r="1633" x14ac:dyDescent="0.45"/>
    <row r="1634" x14ac:dyDescent="0.45"/>
    <row r="1635" x14ac:dyDescent="0.45"/>
    <row r="1636" x14ac:dyDescent="0.45"/>
    <row r="1637" x14ac:dyDescent="0.45"/>
    <row r="1638" x14ac:dyDescent="0.45"/>
    <row r="1639" x14ac:dyDescent="0.45"/>
    <row r="1640" x14ac:dyDescent="0.45"/>
    <row r="1641" x14ac:dyDescent="0.45"/>
    <row r="1642" x14ac:dyDescent="0.45"/>
    <row r="1643" x14ac:dyDescent="0.45"/>
    <row r="1644" x14ac:dyDescent="0.45"/>
    <row r="1645" x14ac:dyDescent="0.45"/>
    <row r="1646" x14ac:dyDescent="0.45"/>
    <row r="1647" x14ac:dyDescent="0.45"/>
    <row r="1648" x14ac:dyDescent="0.45"/>
    <row r="1649" x14ac:dyDescent="0.45"/>
    <row r="1650" x14ac:dyDescent="0.45"/>
    <row r="1651" x14ac:dyDescent="0.45"/>
    <row r="1652" x14ac:dyDescent="0.45"/>
    <row r="1653" x14ac:dyDescent="0.45"/>
    <row r="1654" x14ac:dyDescent="0.45"/>
    <row r="1655" x14ac:dyDescent="0.45"/>
    <row r="1656" x14ac:dyDescent="0.45"/>
    <row r="1657" x14ac:dyDescent="0.45"/>
    <row r="1658" x14ac:dyDescent="0.45"/>
    <row r="1659" x14ac:dyDescent="0.45"/>
    <row r="1660" x14ac:dyDescent="0.45"/>
    <row r="1661" x14ac:dyDescent="0.45"/>
    <row r="1662" x14ac:dyDescent="0.45"/>
    <row r="1663" x14ac:dyDescent="0.45"/>
    <row r="1664" x14ac:dyDescent="0.45"/>
    <row r="1665" x14ac:dyDescent="0.45"/>
    <row r="1666" x14ac:dyDescent="0.45"/>
    <row r="1667" x14ac:dyDescent="0.45"/>
    <row r="1668" x14ac:dyDescent="0.45"/>
    <row r="1669" x14ac:dyDescent="0.45"/>
    <row r="1670" x14ac:dyDescent="0.45"/>
    <row r="1671" x14ac:dyDescent="0.45"/>
    <row r="1672" x14ac:dyDescent="0.45"/>
    <row r="1673" x14ac:dyDescent="0.45"/>
    <row r="1674" x14ac:dyDescent="0.45"/>
    <row r="1675" x14ac:dyDescent="0.45"/>
    <row r="1676" x14ac:dyDescent="0.45"/>
    <row r="1677" x14ac:dyDescent="0.45"/>
    <row r="1678" x14ac:dyDescent="0.45"/>
    <row r="1679" x14ac:dyDescent="0.45"/>
    <row r="1680" x14ac:dyDescent="0.45"/>
    <row r="1681" x14ac:dyDescent="0.45"/>
    <row r="1682" x14ac:dyDescent="0.45"/>
    <row r="1683" x14ac:dyDescent="0.45"/>
    <row r="1684" x14ac:dyDescent="0.45"/>
    <row r="1685" x14ac:dyDescent="0.45"/>
    <row r="1686" x14ac:dyDescent="0.45"/>
    <row r="1687" x14ac:dyDescent="0.45"/>
    <row r="1688" x14ac:dyDescent="0.45"/>
    <row r="1689" x14ac:dyDescent="0.45"/>
    <row r="1690" x14ac:dyDescent="0.45"/>
    <row r="1691" x14ac:dyDescent="0.45"/>
    <row r="1692" x14ac:dyDescent="0.45"/>
    <row r="1693" x14ac:dyDescent="0.45"/>
    <row r="1694" x14ac:dyDescent="0.45"/>
    <row r="1695" x14ac:dyDescent="0.45"/>
    <row r="1696" x14ac:dyDescent="0.45"/>
    <row r="1697" x14ac:dyDescent="0.45"/>
    <row r="1698" x14ac:dyDescent="0.45"/>
    <row r="1699" x14ac:dyDescent="0.45"/>
    <row r="1700" x14ac:dyDescent="0.45"/>
    <row r="1701" x14ac:dyDescent="0.45"/>
    <row r="1702" x14ac:dyDescent="0.45"/>
    <row r="1703" x14ac:dyDescent="0.45"/>
    <row r="1704" x14ac:dyDescent="0.45"/>
    <row r="1705" x14ac:dyDescent="0.45"/>
    <row r="1706" x14ac:dyDescent="0.45"/>
    <row r="1707" x14ac:dyDescent="0.45"/>
    <row r="1708" x14ac:dyDescent="0.45"/>
    <row r="1709" x14ac:dyDescent="0.45"/>
    <row r="1710" x14ac:dyDescent="0.45"/>
    <row r="1711" x14ac:dyDescent="0.45"/>
    <row r="1712" x14ac:dyDescent="0.45"/>
    <row r="1713" x14ac:dyDescent="0.45"/>
    <row r="1714" x14ac:dyDescent="0.45"/>
    <row r="1715" x14ac:dyDescent="0.45"/>
    <row r="1716" x14ac:dyDescent="0.45"/>
    <row r="1717" x14ac:dyDescent="0.45"/>
    <row r="1718" x14ac:dyDescent="0.45"/>
    <row r="1719" x14ac:dyDescent="0.45"/>
    <row r="1720" x14ac:dyDescent="0.45"/>
    <row r="1721" x14ac:dyDescent="0.45"/>
    <row r="1722" x14ac:dyDescent="0.45"/>
    <row r="1723" x14ac:dyDescent="0.45"/>
    <row r="1724" x14ac:dyDescent="0.45"/>
    <row r="1725" x14ac:dyDescent="0.45"/>
    <row r="1726" x14ac:dyDescent="0.45"/>
    <row r="1727" x14ac:dyDescent="0.45"/>
    <row r="1728" x14ac:dyDescent="0.45"/>
    <row r="1729" x14ac:dyDescent="0.45"/>
    <row r="1730" x14ac:dyDescent="0.45"/>
    <row r="1731" x14ac:dyDescent="0.45"/>
    <row r="1732" x14ac:dyDescent="0.45"/>
    <row r="1733" x14ac:dyDescent="0.45"/>
    <row r="1734" x14ac:dyDescent="0.45"/>
    <row r="1735" x14ac:dyDescent="0.45"/>
    <row r="1736" x14ac:dyDescent="0.45"/>
    <row r="1737" x14ac:dyDescent="0.45"/>
    <row r="1738" x14ac:dyDescent="0.45"/>
    <row r="1739" x14ac:dyDescent="0.45"/>
    <row r="1740" x14ac:dyDescent="0.45"/>
    <row r="1741" x14ac:dyDescent="0.45"/>
    <row r="1742" x14ac:dyDescent="0.45"/>
    <row r="1743" x14ac:dyDescent="0.45"/>
    <row r="1744" x14ac:dyDescent="0.45"/>
    <row r="1745" x14ac:dyDescent="0.45"/>
    <row r="1746" x14ac:dyDescent="0.45"/>
    <row r="1747" x14ac:dyDescent="0.45"/>
    <row r="1748" x14ac:dyDescent="0.45"/>
    <row r="1749" x14ac:dyDescent="0.45"/>
    <row r="1750" x14ac:dyDescent="0.45"/>
    <row r="1751" x14ac:dyDescent="0.45"/>
    <row r="1752" x14ac:dyDescent="0.45"/>
    <row r="1753" x14ac:dyDescent="0.45"/>
    <row r="1754" x14ac:dyDescent="0.45"/>
    <row r="1755" x14ac:dyDescent="0.45"/>
    <row r="1756" x14ac:dyDescent="0.45"/>
    <row r="1757" x14ac:dyDescent="0.45"/>
    <row r="1758" x14ac:dyDescent="0.45"/>
    <row r="1759" x14ac:dyDescent="0.45"/>
    <row r="1760" x14ac:dyDescent="0.45"/>
    <row r="1761" x14ac:dyDescent="0.45"/>
    <row r="1762" x14ac:dyDescent="0.45"/>
    <row r="1763" x14ac:dyDescent="0.45"/>
    <row r="1764" x14ac:dyDescent="0.45"/>
    <row r="1765" x14ac:dyDescent="0.45"/>
    <row r="1766" x14ac:dyDescent="0.45"/>
    <row r="1767" x14ac:dyDescent="0.45"/>
    <row r="1768" x14ac:dyDescent="0.45"/>
    <row r="1769" x14ac:dyDescent="0.45"/>
    <row r="1770" x14ac:dyDescent="0.45"/>
    <row r="1771" x14ac:dyDescent="0.45"/>
    <row r="1772" x14ac:dyDescent="0.45"/>
    <row r="1773" x14ac:dyDescent="0.45"/>
    <row r="1774" x14ac:dyDescent="0.45"/>
    <row r="1775" x14ac:dyDescent="0.45"/>
    <row r="1776" x14ac:dyDescent="0.45"/>
    <row r="1777" x14ac:dyDescent="0.45"/>
    <row r="1778" x14ac:dyDescent="0.45"/>
    <row r="1779" x14ac:dyDescent="0.45"/>
    <row r="1780" x14ac:dyDescent="0.45"/>
    <row r="1781" x14ac:dyDescent="0.45"/>
    <row r="1782" x14ac:dyDescent="0.45"/>
    <row r="1783" x14ac:dyDescent="0.45"/>
    <row r="1784" x14ac:dyDescent="0.45"/>
    <row r="1785" x14ac:dyDescent="0.45"/>
    <row r="1786" x14ac:dyDescent="0.45"/>
    <row r="1787" x14ac:dyDescent="0.45"/>
    <row r="1788" x14ac:dyDescent="0.45"/>
    <row r="1789" x14ac:dyDescent="0.45"/>
    <row r="1790" x14ac:dyDescent="0.45"/>
    <row r="1791" x14ac:dyDescent="0.45"/>
    <row r="1792" x14ac:dyDescent="0.45"/>
    <row r="1793" x14ac:dyDescent="0.45"/>
    <row r="1794" x14ac:dyDescent="0.45"/>
    <row r="1795" x14ac:dyDescent="0.45"/>
    <row r="1796" x14ac:dyDescent="0.45"/>
    <row r="1797" x14ac:dyDescent="0.45"/>
    <row r="1798" x14ac:dyDescent="0.45"/>
    <row r="1799" x14ac:dyDescent="0.45"/>
    <row r="1800" x14ac:dyDescent="0.45"/>
    <row r="1801" x14ac:dyDescent="0.45"/>
    <row r="1802" x14ac:dyDescent="0.45"/>
    <row r="1803" x14ac:dyDescent="0.45"/>
    <row r="1804" x14ac:dyDescent="0.45"/>
    <row r="1805" x14ac:dyDescent="0.45"/>
    <row r="1806" x14ac:dyDescent="0.45"/>
    <row r="1807" x14ac:dyDescent="0.45"/>
    <row r="1808" x14ac:dyDescent="0.45"/>
    <row r="1809" x14ac:dyDescent="0.45"/>
    <row r="1810" x14ac:dyDescent="0.45"/>
    <row r="1811" x14ac:dyDescent="0.45"/>
    <row r="1812" x14ac:dyDescent="0.45"/>
    <row r="1813" x14ac:dyDescent="0.45"/>
    <row r="1814" x14ac:dyDescent="0.45"/>
    <row r="1815" x14ac:dyDescent="0.45"/>
    <row r="1816" x14ac:dyDescent="0.45"/>
    <row r="1817" x14ac:dyDescent="0.45"/>
    <row r="1818" x14ac:dyDescent="0.45"/>
    <row r="1819" x14ac:dyDescent="0.45"/>
    <row r="1820" x14ac:dyDescent="0.45"/>
    <row r="1821" x14ac:dyDescent="0.45"/>
    <row r="1822" x14ac:dyDescent="0.45"/>
    <row r="1823" x14ac:dyDescent="0.45"/>
    <row r="1824" x14ac:dyDescent="0.45"/>
    <row r="1825" x14ac:dyDescent="0.45"/>
    <row r="1826" x14ac:dyDescent="0.45"/>
    <row r="1827" x14ac:dyDescent="0.45"/>
    <row r="1828" x14ac:dyDescent="0.45"/>
    <row r="1829" x14ac:dyDescent="0.45"/>
    <row r="1830" x14ac:dyDescent="0.45"/>
    <row r="1831" x14ac:dyDescent="0.45"/>
    <row r="1832" x14ac:dyDescent="0.45"/>
    <row r="1833" x14ac:dyDescent="0.45"/>
    <row r="1834" x14ac:dyDescent="0.45"/>
    <row r="1835" x14ac:dyDescent="0.45"/>
    <row r="1836" x14ac:dyDescent="0.45"/>
    <row r="1837" x14ac:dyDescent="0.45"/>
    <row r="1838" x14ac:dyDescent="0.45"/>
    <row r="1839" x14ac:dyDescent="0.45"/>
    <row r="1840" x14ac:dyDescent="0.45"/>
    <row r="1841" x14ac:dyDescent="0.45"/>
    <row r="1842" x14ac:dyDescent="0.45"/>
    <row r="1843" x14ac:dyDescent="0.45"/>
    <row r="1844" x14ac:dyDescent="0.45"/>
    <row r="1845" x14ac:dyDescent="0.45"/>
    <row r="1846" x14ac:dyDescent="0.45"/>
    <row r="1847" x14ac:dyDescent="0.45"/>
    <row r="1848" x14ac:dyDescent="0.45"/>
    <row r="1849" x14ac:dyDescent="0.45"/>
    <row r="1850" x14ac:dyDescent="0.45"/>
    <row r="1851" x14ac:dyDescent="0.45"/>
    <row r="1852" x14ac:dyDescent="0.45"/>
    <row r="1853" x14ac:dyDescent="0.45"/>
    <row r="1854" x14ac:dyDescent="0.45"/>
    <row r="1855" x14ac:dyDescent="0.45"/>
    <row r="1856" x14ac:dyDescent="0.45"/>
    <row r="1857" x14ac:dyDescent="0.45"/>
    <row r="1858" x14ac:dyDescent="0.45"/>
    <row r="1859" x14ac:dyDescent="0.45"/>
    <row r="1860" x14ac:dyDescent="0.45"/>
    <row r="1861" x14ac:dyDescent="0.45"/>
    <row r="1862" x14ac:dyDescent="0.45"/>
    <row r="1863" x14ac:dyDescent="0.45"/>
    <row r="1864" x14ac:dyDescent="0.45"/>
    <row r="1865" x14ac:dyDescent="0.45"/>
    <row r="1866" x14ac:dyDescent="0.45"/>
    <row r="1867" x14ac:dyDescent="0.45"/>
    <row r="1868" x14ac:dyDescent="0.45"/>
    <row r="1869" x14ac:dyDescent="0.45"/>
    <row r="1870" x14ac:dyDescent="0.45"/>
    <row r="1871" x14ac:dyDescent="0.45"/>
    <row r="1872" x14ac:dyDescent="0.45"/>
    <row r="1873" x14ac:dyDescent="0.45"/>
    <row r="1874" x14ac:dyDescent="0.45"/>
    <row r="1875" x14ac:dyDescent="0.45"/>
    <row r="1876" x14ac:dyDescent="0.45"/>
    <row r="1877" x14ac:dyDescent="0.45"/>
    <row r="1878" x14ac:dyDescent="0.45"/>
    <row r="1879" x14ac:dyDescent="0.45"/>
    <row r="1880" x14ac:dyDescent="0.45"/>
    <row r="1881" x14ac:dyDescent="0.45"/>
    <row r="1882" x14ac:dyDescent="0.45"/>
    <row r="1883" x14ac:dyDescent="0.45"/>
    <row r="1884" x14ac:dyDescent="0.45"/>
    <row r="1885" x14ac:dyDescent="0.45"/>
    <row r="1886" x14ac:dyDescent="0.45"/>
    <row r="1887" x14ac:dyDescent="0.45"/>
    <row r="1888" x14ac:dyDescent="0.45"/>
    <row r="1889" x14ac:dyDescent="0.45"/>
    <row r="1890" x14ac:dyDescent="0.45"/>
    <row r="1891" x14ac:dyDescent="0.45"/>
    <row r="1892" x14ac:dyDescent="0.45"/>
    <row r="1893" x14ac:dyDescent="0.45"/>
    <row r="1894" x14ac:dyDescent="0.45"/>
    <row r="1895" x14ac:dyDescent="0.45"/>
    <row r="1896" x14ac:dyDescent="0.45"/>
    <row r="1897" x14ac:dyDescent="0.45"/>
    <row r="1898" x14ac:dyDescent="0.45"/>
    <row r="1899" x14ac:dyDescent="0.45"/>
    <row r="1900" x14ac:dyDescent="0.45"/>
    <row r="1901" x14ac:dyDescent="0.45"/>
    <row r="1902" x14ac:dyDescent="0.45"/>
    <row r="1903" x14ac:dyDescent="0.45"/>
    <row r="1904" x14ac:dyDescent="0.45"/>
    <row r="1905" x14ac:dyDescent="0.45"/>
    <row r="1906" x14ac:dyDescent="0.45"/>
    <row r="1907" x14ac:dyDescent="0.45"/>
    <row r="1908" x14ac:dyDescent="0.45"/>
    <row r="1909" x14ac:dyDescent="0.45"/>
    <row r="1910" x14ac:dyDescent="0.45"/>
    <row r="1911" x14ac:dyDescent="0.45"/>
    <row r="1912" x14ac:dyDescent="0.45"/>
    <row r="1913" x14ac:dyDescent="0.45"/>
    <row r="1914" x14ac:dyDescent="0.45"/>
    <row r="1915" x14ac:dyDescent="0.45"/>
    <row r="1916" x14ac:dyDescent="0.45"/>
    <row r="1917" x14ac:dyDescent="0.45"/>
    <row r="1918" x14ac:dyDescent="0.45"/>
    <row r="1919" x14ac:dyDescent="0.45"/>
    <row r="1920" x14ac:dyDescent="0.45"/>
    <row r="1921" x14ac:dyDescent="0.45"/>
    <row r="1922" x14ac:dyDescent="0.45"/>
    <row r="1923" x14ac:dyDescent="0.45"/>
    <row r="1924" x14ac:dyDescent="0.45"/>
    <row r="1925" x14ac:dyDescent="0.45"/>
    <row r="1926" x14ac:dyDescent="0.45"/>
    <row r="1927" x14ac:dyDescent="0.45"/>
    <row r="1928" x14ac:dyDescent="0.45"/>
    <row r="1929" x14ac:dyDescent="0.45"/>
    <row r="1930" x14ac:dyDescent="0.45"/>
    <row r="1931" x14ac:dyDescent="0.45"/>
    <row r="1932" x14ac:dyDescent="0.45"/>
    <row r="1933" x14ac:dyDescent="0.45"/>
    <row r="1934" x14ac:dyDescent="0.45"/>
    <row r="1935" x14ac:dyDescent="0.45"/>
    <row r="1936" x14ac:dyDescent="0.45"/>
    <row r="1937" x14ac:dyDescent="0.45"/>
    <row r="1938" x14ac:dyDescent="0.45"/>
    <row r="1939" x14ac:dyDescent="0.45"/>
    <row r="1940" x14ac:dyDescent="0.45"/>
    <row r="1941" x14ac:dyDescent="0.45"/>
    <row r="1942" x14ac:dyDescent="0.45"/>
    <row r="1943" x14ac:dyDescent="0.45"/>
    <row r="1944" x14ac:dyDescent="0.45"/>
    <row r="1945" x14ac:dyDescent="0.45"/>
    <row r="1946" x14ac:dyDescent="0.45"/>
    <row r="1947" x14ac:dyDescent="0.45"/>
    <row r="1948" x14ac:dyDescent="0.45"/>
    <row r="1949" x14ac:dyDescent="0.45"/>
    <row r="1950" x14ac:dyDescent="0.45"/>
    <row r="1951" x14ac:dyDescent="0.45"/>
    <row r="1952" x14ac:dyDescent="0.45"/>
    <row r="1953" x14ac:dyDescent="0.45"/>
    <row r="1954" x14ac:dyDescent="0.45"/>
    <row r="1955" x14ac:dyDescent="0.45"/>
    <row r="1956" x14ac:dyDescent="0.45"/>
    <row r="1957" x14ac:dyDescent="0.45"/>
    <row r="1958" x14ac:dyDescent="0.45"/>
    <row r="1959" x14ac:dyDescent="0.45"/>
    <row r="1960" x14ac:dyDescent="0.45"/>
    <row r="1961" x14ac:dyDescent="0.45"/>
    <row r="1962" x14ac:dyDescent="0.45"/>
    <row r="1963" x14ac:dyDescent="0.45"/>
    <row r="1964" x14ac:dyDescent="0.45"/>
    <row r="1965" x14ac:dyDescent="0.45"/>
    <row r="1966" x14ac:dyDescent="0.45"/>
    <row r="1967" x14ac:dyDescent="0.45"/>
    <row r="1968" x14ac:dyDescent="0.45"/>
    <row r="1969" x14ac:dyDescent="0.45"/>
    <row r="1970" x14ac:dyDescent="0.45"/>
    <row r="1971" x14ac:dyDescent="0.45"/>
    <row r="1972" x14ac:dyDescent="0.45"/>
    <row r="1973" x14ac:dyDescent="0.45"/>
    <row r="1974" x14ac:dyDescent="0.45"/>
    <row r="1975" x14ac:dyDescent="0.45"/>
    <row r="1976" x14ac:dyDescent="0.45"/>
    <row r="1977" x14ac:dyDescent="0.45"/>
    <row r="1978" x14ac:dyDescent="0.45"/>
    <row r="1979" x14ac:dyDescent="0.45"/>
    <row r="1980" x14ac:dyDescent="0.45"/>
    <row r="1981" x14ac:dyDescent="0.45"/>
    <row r="1982" x14ac:dyDescent="0.45"/>
    <row r="1983" x14ac:dyDescent="0.45"/>
    <row r="1984" x14ac:dyDescent="0.45"/>
    <row r="1985" x14ac:dyDescent="0.45"/>
    <row r="1986" x14ac:dyDescent="0.45"/>
    <row r="1987" x14ac:dyDescent="0.45"/>
    <row r="1988" x14ac:dyDescent="0.45"/>
    <row r="1989" x14ac:dyDescent="0.45"/>
    <row r="1990" x14ac:dyDescent="0.45"/>
    <row r="1991" x14ac:dyDescent="0.45"/>
    <row r="1992" x14ac:dyDescent="0.45"/>
    <row r="1993" x14ac:dyDescent="0.45"/>
    <row r="1994" x14ac:dyDescent="0.45"/>
    <row r="1995" x14ac:dyDescent="0.45"/>
    <row r="1996" x14ac:dyDescent="0.45"/>
    <row r="1997" x14ac:dyDescent="0.45"/>
    <row r="1998" x14ac:dyDescent="0.45"/>
    <row r="1999" x14ac:dyDescent="0.45"/>
    <row r="2000" x14ac:dyDescent="0.45"/>
    <row r="2001" x14ac:dyDescent="0.45"/>
    <row r="2002" x14ac:dyDescent="0.45"/>
    <row r="2003" x14ac:dyDescent="0.45"/>
    <row r="2004" x14ac:dyDescent="0.45"/>
    <row r="2005" x14ac:dyDescent="0.45"/>
    <row r="2006" x14ac:dyDescent="0.45"/>
    <row r="2007" x14ac:dyDescent="0.45"/>
    <row r="2008" x14ac:dyDescent="0.45"/>
    <row r="2009" x14ac:dyDescent="0.45"/>
    <row r="2010" x14ac:dyDescent="0.45"/>
    <row r="2011" x14ac:dyDescent="0.45"/>
    <row r="2012" x14ac:dyDescent="0.45"/>
    <row r="2013" x14ac:dyDescent="0.45"/>
    <row r="2014" x14ac:dyDescent="0.45"/>
    <row r="2015" x14ac:dyDescent="0.45"/>
    <row r="2016" x14ac:dyDescent="0.45"/>
    <row r="2017" x14ac:dyDescent="0.45"/>
    <row r="2018" x14ac:dyDescent="0.45"/>
    <row r="2019" x14ac:dyDescent="0.45"/>
    <row r="2020" x14ac:dyDescent="0.45"/>
    <row r="2021" x14ac:dyDescent="0.45"/>
    <row r="2022" x14ac:dyDescent="0.45"/>
    <row r="2023" x14ac:dyDescent="0.45"/>
    <row r="2024" x14ac:dyDescent="0.45"/>
    <row r="2025" x14ac:dyDescent="0.45"/>
    <row r="2026" x14ac:dyDescent="0.45"/>
    <row r="2027" x14ac:dyDescent="0.45"/>
    <row r="2028" x14ac:dyDescent="0.45"/>
    <row r="2029" x14ac:dyDescent="0.45"/>
    <row r="2030" x14ac:dyDescent="0.45"/>
    <row r="2031" x14ac:dyDescent="0.45"/>
    <row r="2032" x14ac:dyDescent="0.45"/>
    <row r="2033" x14ac:dyDescent="0.45"/>
    <row r="2034" x14ac:dyDescent="0.45"/>
    <row r="2035" x14ac:dyDescent="0.45"/>
    <row r="2036" x14ac:dyDescent="0.45"/>
    <row r="2037" x14ac:dyDescent="0.45"/>
    <row r="2038" x14ac:dyDescent="0.45"/>
    <row r="2039" x14ac:dyDescent="0.45"/>
    <row r="2040" x14ac:dyDescent="0.45"/>
    <row r="2041" x14ac:dyDescent="0.45"/>
    <row r="2042" x14ac:dyDescent="0.45"/>
    <row r="2043" x14ac:dyDescent="0.45"/>
    <row r="2044" x14ac:dyDescent="0.45"/>
    <row r="2045" x14ac:dyDescent="0.45"/>
    <row r="2046" x14ac:dyDescent="0.45"/>
    <row r="2047" x14ac:dyDescent="0.45"/>
    <row r="2048" x14ac:dyDescent="0.45"/>
    <row r="2049" x14ac:dyDescent="0.45"/>
    <row r="2050" x14ac:dyDescent="0.45"/>
    <row r="2051" x14ac:dyDescent="0.45"/>
    <row r="2052" x14ac:dyDescent="0.45"/>
    <row r="2053" x14ac:dyDescent="0.45"/>
    <row r="2054" x14ac:dyDescent="0.45"/>
    <row r="2055" x14ac:dyDescent="0.45"/>
    <row r="2056" x14ac:dyDescent="0.45"/>
    <row r="2057" x14ac:dyDescent="0.45"/>
    <row r="2058" x14ac:dyDescent="0.45"/>
    <row r="2059" x14ac:dyDescent="0.45"/>
    <row r="2060" x14ac:dyDescent="0.45"/>
    <row r="2061" x14ac:dyDescent="0.45"/>
    <row r="2062" x14ac:dyDescent="0.45"/>
    <row r="2063" x14ac:dyDescent="0.45"/>
    <row r="2064" x14ac:dyDescent="0.45"/>
    <row r="2065" x14ac:dyDescent="0.45"/>
    <row r="2066" x14ac:dyDescent="0.45"/>
    <row r="2067" x14ac:dyDescent="0.45"/>
    <row r="2068" x14ac:dyDescent="0.45"/>
    <row r="2069" x14ac:dyDescent="0.45"/>
    <row r="2070" x14ac:dyDescent="0.45"/>
    <row r="2071" x14ac:dyDescent="0.45"/>
    <row r="2072" x14ac:dyDescent="0.45"/>
    <row r="2073" x14ac:dyDescent="0.45"/>
    <row r="2074" x14ac:dyDescent="0.45"/>
    <row r="2075" x14ac:dyDescent="0.45"/>
    <row r="2076" x14ac:dyDescent="0.45"/>
    <row r="2077" x14ac:dyDescent="0.45"/>
    <row r="2078" x14ac:dyDescent="0.45"/>
    <row r="2079" x14ac:dyDescent="0.45"/>
    <row r="2080" x14ac:dyDescent="0.45"/>
    <row r="2081" x14ac:dyDescent="0.45"/>
    <row r="2082" x14ac:dyDescent="0.45"/>
    <row r="2083" x14ac:dyDescent="0.45"/>
    <row r="2084" x14ac:dyDescent="0.45"/>
    <row r="2085" x14ac:dyDescent="0.45"/>
    <row r="2086" x14ac:dyDescent="0.45"/>
    <row r="2087" x14ac:dyDescent="0.45"/>
    <row r="2088" x14ac:dyDescent="0.45"/>
    <row r="2089" x14ac:dyDescent="0.45"/>
    <row r="2090" x14ac:dyDescent="0.45"/>
    <row r="2091" x14ac:dyDescent="0.45"/>
    <row r="2092" x14ac:dyDescent="0.45"/>
    <row r="2093" x14ac:dyDescent="0.45"/>
    <row r="2094" x14ac:dyDescent="0.45"/>
    <row r="2095" x14ac:dyDescent="0.45"/>
    <row r="2096" x14ac:dyDescent="0.45"/>
    <row r="2097" x14ac:dyDescent="0.45"/>
    <row r="2098" x14ac:dyDescent="0.45"/>
    <row r="2099" x14ac:dyDescent="0.45"/>
    <row r="2100" x14ac:dyDescent="0.45"/>
    <row r="2101" x14ac:dyDescent="0.45"/>
    <row r="2102" x14ac:dyDescent="0.45"/>
    <row r="2103" x14ac:dyDescent="0.45"/>
    <row r="2104" x14ac:dyDescent="0.45"/>
    <row r="2105" x14ac:dyDescent="0.45"/>
    <row r="2106" x14ac:dyDescent="0.45"/>
    <row r="2107" x14ac:dyDescent="0.45"/>
    <row r="2108" x14ac:dyDescent="0.45"/>
    <row r="2109" x14ac:dyDescent="0.45"/>
    <row r="2110" x14ac:dyDescent="0.45"/>
    <row r="2111" x14ac:dyDescent="0.45"/>
    <row r="2112" x14ac:dyDescent="0.45"/>
    <row r="2113" x14ac:dyDescent="0.45"/>
    <row r="2114" x14ac:dyDescent="0.45"/>
    <row r="2115" x14ac:dyDescent="0.45"/>
    <row r="2116" x14ac:dyDescent="0.45"/>
    <row r="2117" x14ac:dyDescent="0.45"/>
    <row r="2118" x14ac:dyDescent="0.45"/>
    <row r="2119" x14ac:dyDescent="0.45"/>
    <row r="2120" x14ac:dyDescent="0.45"/>
    <row r="2121" x14ac:dyDescent="0.45"/>
    <row r="2122" x14ac:dyDescent="0.45"/>
    <row r="2123" x14ac:dyDescent="0.45"/>
    <row r="2124" x14ac:dyDescent="0.45"/>
    <row r="2125" x14ac:dyDescent="0.45"/>
    <row r="2126" x14ac:dyDescent="0.45"/>
    <row r="2127" x14ac:dyDescent="0.45"/>
    <row r="2128" x14ac:dyDescent="0.45"/>
    <row r="2129" x14ac:dyDescent="0.45"/>
    <row r="2130" x14ac:dyDescent="0.45"/>
    <row r="2131" x14ac:dyDescent="0.45"/>
    <row r="2132" x14ac:dyDescent="0.45"/>
    <row r="2133" x14ac:dyDescent="0.45"/>
    <row r="2134" x14ac:dyDescent="0.45"/>
    <row r="2135" x14ac:dyDescent="0.45"/>
    <row r="2136" x14ac:dyDescent="0.45"/>
    <row r="2137" x14ac:dyDescent="0.45"/>
    <row r="2138" x14ac:dyDescent="0.45"/>
    <row r="2139" x14ac:dyDescent="0.45"/>
    <row r="2140" x14ac:dyDescent="0.45"/>
    <row r="2141" x14ac:dyDescent="0.45"/>
    <row r="2142" x14ac:dyDescent="0.45"/>
    <row r="2143" x14ac:dyDescent="0.45"/>
    <row r="2144" x14ac:dyDescent="0.45"/>
    <row r="2145" x14ac:dyDescent="0.45"/>
    <row r="2146" x14ac:dyDescent="0.45"/>
    <row r="2147" x14ac:dyDescent="0.45"/>
    <row r="2148" x14ac:dyDescent="0.45"/>
    <row r="2149" x14ac:dyDescent="0.45"/>
    <row r="2150" x14ac:dyDescent="0.45"/>
    <row r="2151" x14ac:dyDescent="0.45"/>
    <row r="2152" x14ac:dyDescent="0.45"/>
    <row r="2153" x14ac:dyDescent="0.45"/>
    <row r="2154" x14ac:dyDescent="0.45"/>
    <row r="2155" x14ac:dyDescent="0.45"/>
    <row r="2156" x14ac:dyDescent="0.45"/>
    <row r="2157" x14ac:dyDescent="0.45"/>
    <row r="2158" x14ac:dyDescent="0.45"/>
    <row r="2159" x14ac:dyDescent="0.45"/>
    <row r="2160" x14ac:dyDescent="0.45"/>
    <row r="2161" x14ac:dyDescent="0.45"/>
    <row r="2162" x14ac:dyDescent="0.45"/>
    <row r="2163" x14ac:dyDescent="0.45"/>
    <row r="2164" x14ac:dyDescent="0.45"/>
    <row r="2165" x14ac:dyDescent="0.45"/>
    <row r="2166" x14ac:dyDescent="0.45"/>
    <row r="2167" x14ac:dyDescent="0.45"/>
    <row r="2168" x14ac:dyDescent="0.45"/>
    <row r="2169" x14ac:dyDescent="0.45"/>
    <row r="2170" x14ac:dyDescent="0.45"/>
    <row r="2171" x14ac:dyDescent="0.45"/>
    <row r="2172" x14ac:dyDescent="0.45"/>
    <row r="2173" x14ac:dyDescent="0.45"/>
    <row r="2174" x14ac:dyDescent="0.45"/>
    <row r="2175" x14ac:dyDescent="0.45"/>
    <row r="2176" x14ac:dyDescent="0.45"/>
    <row r="2177" x14ac:dyDescent="0.45"/>
    <row r="2178" x14ac:dyDescent="0.45"/>
    <row r="2179" x14ac:dyDescent="0.45"/>
    <row r="2180" x14ac:dyDescent="0.45"/>
    <row r="2181" x14ac:dyDescent="0.45"/>
    <row r="2182" x14ac:dyDescent="0.45"/>
    <row r="2183" x14ac:dyDescent="0.45"/>
    <row r="2184" x14ac:dyDescent="0.45"/>
    <row r="2185" x14ac:dyDescent="0.45"/>
    <row r="2186" x14ac:dyDescent="0.45"/>
    <row r="2187" x14ac:dyDescent="0.45"/>
    <row r="2188" x14ac:dyDescent="0.45"/>
    <row r="2189" x14ac:dyDescent="0.45"/>
    <row r="2190" x14ac:dyDescent="0.45"/>
    <row r="2191" x14ac:dyDescent="0.45"/>
    <row r="2192" x14ac:dyDescent="0.45"/>
    <row r="2193" x14ac:dyDescent="0.45"/>
    <row r="2194" x14ac:dyDescent="0.45"/>
    <row r="2195" x14ac:dyDescent="0.45"/>
    <row r="2196" x14ac:dyDescent="0.45"/>
    <row r="2197" x14ac:dyDescent="0.45"/>
    <row r="2198" x14ac:dyDescent="0.45"/>
    <row r="2199" x14ac:dyDescent="0.45"/>
    <row r="2200" x14ac:dyDescent="0.45"/>
    <row r="2201" x14ac:dyDescent="0.45"/>
    <row r="2202" x14ac:dyDescent="0.45"/>
    <row r="2203" x14ac:dyDescent="0.45"/>
    <row r="2204" x14ac:dyDescent="0.45"/>
    <row r="2205" x14ac:dyDescent="0.45"/>
    <row r="2206" x14ac:dyDescent="0.45"/>
    <row r="2207" x14ac:dyDescent="0.45"/>
    <row r="2208" x14ac:dyDescent="0.45"/>
    <row r="2209" x14ac:dyDescent="0.45"/>
    <row r="2210" x14ac:dyDescent="0.45"/>
    <row r="2211" x14ac:dyDescent="0.45"/>
    <row r="2212" x14ac:dyDescent="0.45"/>
    <row r="2213" x14ac:dyDescent="0.45"/>
    <row r="2214" x14ac:dyDescent="0.45"/>
    <row r="2215" x14ac:dyDescent="0.45"/>
    <row r="2216" x14ac:dyDescent="0.45"/>
    <row r="2217" x14ac:dyDescent="0.45"/>
    <row r="2218" x14ac:dyDescent="0.45"/>
    <row r="2219" x14ac:dyDescent="0.45"/>
    <row r="2220" x14ac:dyDescent="0.45"/>
    <row r="2221" x14ac:dyDescent="0.45"/>
    <row r="2222" x14ac:dyDescent="0.45"/>
    <row r="2223" x14ac:dyDescent="0.45"/>
    <row r="2224" x14ac:dyDescent="0.45"/>
    <row r="2225" x14ac:dyDescent="0.45"/>
    <row r="2226" x14ac:dyDescent="0.45"/>
    <row r="2227" x14ac:dyDescent="0.45"/>
    <row r="2228" x14ac:dyDescent="0.45"/>
    <row r="2229" x14ac:dyDescent="0.45"/>
    <row r="2230" x14ac:dyDescent="0.45"/>
    <row r="2231" x14ac:dyDescent="0.45"/>
    <row r="2232" x14ac:dyDescent="0.45"/>
    <row r="2233" x14ac:dyDescent="0.45"/>
    <row r="2234" x14ac:dyDescent="0.45"/>
    <row r="2235" x14ac:dyDescent="0.45"/>
    <row r="2236" x14ac:dyDescent="0.45"/>
    <row r="2237" x14ac:dyDescent="0.45"/>
    <row r="2238" x14ac:dyDescent="0.45"/>
    <row r="2239" x14ac:dyDescent="0.45"/>
    <row r="2240" x14ac:dyDescent="0.45"/>
    <row r="2241" x14ac:dyDescent="0.45"/>
    <row r="2242" x14ac:dyDescent="0.45"/>
    <row r="2243" x14ac:dyDescent="0.45"/>
    <row r="2244" x14ac:dyDescent="0.45"/>
    <row r="2245" x14ac:dyDescent="0.45"/>
    <row r="2246" x14ac:dyDescent="0.45"/>
    <row r="2247" x14ac:dyDescent="0.45"/>
    <row r="2248" x14ac:dyDescent="0.45"/>
    <row r="2249" x14ac:dyDescent="0.45"/>
    <row r="2250" x14ac:dyDescent="0.45"/>
    <row r="2251" x14ac:dyDescent="0.45"/>
    <row r="2252" x14ac:dyDescent="0.45"/>
    <row r="2253" x14ac:dyDescent="0.45"/>
    <row r="2254" x14ac:dyDescent="0.45"/>
    <row r="2255" x14ac:dyDescent="0.45"/>
    <row r="2256" x14ac:dyDescent="0.45"/>
    <row r="2257" x14ac:dyDescent="0.45"/>
    <row r="2258" x14ac:dyDescent="0.45"/>
    <row r="2259" x14ac:dyDescent="0.45"/>
    <row r="2260" x14ac:dyDescent="0.45"/>
    <row r="2261" x14ac:dyDescent="0.45"/>
    <row r="2262" x14ac:dyDescent="0.45"/>
    <row r="2263" x14ac:dyDescent="0.45"/>
    <row r="2264" x14ac:dyDescent="0.45"/>
    <row r="2265" x14ac:dyDescent="0.45"/>
    <row r="2266" x14ac:dyDescent="0.45"/>
    <row r="2267" x14ac:dyDescent="0.45"/>
    <row r="2268" x14ac:dyDescent="0.45"/>
    <row r="2269" x14ac:dyDescent="0.45"/>
    <row r="2270" x14ac:dyDescent="0.45"/>
    <row r="2271" x14ac:dyDescent="0.45"/>
    <row r="2272" x14ac:dyDescent="0.45"/>
    <row r="2273" x14ac:dyDescent="0.45"/>
    <row r="2274" x14ac:dyDescent="0.45"/>
    <row r="2275" x14ac:dyDescent="0.45"/>
    <row r="2276" x14ac:dyDescent="0.45"/>
    <row r="2277" x14ac:dyDescent="0.45"/>
    <row r="2278" x14ac:dyDescent="0.45"/>
    <row r="2279" x14ac:dyDescent="0.45"/>
    <row r="2280" x14ac:dyDescent="0.45"/>
    <row r="2281" x14ac:dyDescent="0.45"/>
    <row r="2282" x14ac:dyDescent="0.45"/>
    <row r="2283" x14ac:dyDescent="0.45"/>
    <row r="2284" x14ac:dyDescent="0.45"/>
    <row r="2285" x14ac:dyDescent="0.45"/>
    <row r="2286" x14ac:dyDescent="0.45"/>
    <row r="2287" x14ac:dyDescent="0.45"/>
    <row r="2288" x14ac:dyDescent="0.45"/>
    <row r="2289" x14ac:dyDescent="0.45"/>
    <row r="2290" x14ac:dyDescent="0.45"/>
    <row r="2291" x14ac:dyDescent="0.45"/>
    <row r="2292" x14ac:dyDescent="0.45"/>
    <row r="2293" x14ac:dyDescent="0.45"/>
    <row r="2294" x14ac:dyDescent="0.45"/>
    <row r="2295" x14ac:dyDescent="0.45"/>
    <row r="2296" x14ac:dyDescent="0.45"/>
    <row r="2297" x14ac:dyDescent="0.45"/>
    <row r="2298" x14ac:dyDescent="0.45"/>
    <row r="2299" x14ac:dyDescent="0.45"/>
    <row r="2300" x14ac:dyDescent="0.45"/>
    <row r="2301" x14ac:dyDescent="0.45"/>
    <row r="2302" x14ac:dyDescent="0.45"/>
    <row r="2303" x14ac:dyDescent="0.45"/>
    <row r="2304" x14ac:dyDescent="0.45"/>
    <row r="2305" x14ac:dyDescent="0.45"/>
    <row r="2306" x14ac:dyDescent="0.45"/>
    <row r="2307" x14ac:dyDescent="0.45"/>
    <row r="2308" x14ac:dyDescent="0.45"/>
    <row r="2309" x14ac:dyDescent="0.45"/>
    <row r="2310" x14ac:dyDescent="0.45"/>
    <row r="2311" x14ac:dyDescent="0.45"/>
    <row r="2312" x14ac:dyDescent="0.45"/>
    <row r="2313" x14ac:dyDescent="0.45"/>
    <row r="2314" x14ac:dyDescent="0.45"/>
    <row r="2315" x14ac:dyDescent="0.45"/>
    <row r="2316" x14ac:dyDescent="0.45"/>
    <row r="2317" x14ac:dyDescent="0.45"/>
    <row r="2318" x14ac:dyDescent="0.45"/>
    <row r="2319" x14ac:dyDescent="0.45"/>
    <row r="2320" x14ac:dyDescent="0.45"/>
    <row r="2321" x14ac:dyDescent="0.45"/>
    <row r="2322" x14ac:dyDescent="0.45"/>
    <row r="2323" x14ac:dyDescent="0.45"/>
    <row r="2324" x14ac:dyDescent="0.45"/>
    <row r="2325" x14ac:dyDescent="0.45"/>
    <row r="2326" x14ac:dyDescent="0.45"/>
    <row r="2327" x14ac:dyDescent="0.45"/>
    <row r="2328" x14ac:dyDescent="0.45"/>
    <row r="2329" x14ac:dyDescent="0.45"/>
    <row r="2330" x14ac:dyDescent="0.45"/>
    <row r="2331" x14ac:dyDescent="0.45"/>
    <row r="2332" x14ac:dyDescent="0.45"/>
    <row r="2333" x14ac:dyDescent="0.45"/>
    <row r="2334" x14ac:dyDescent="0.45"/>
    <row r="2335" x14ac:dyDescent="0.45"/>
    <row r="2336" x14ac:dyDescent="0.45"/>
    <row r="2337" x14ac:dyDescent="0.45"/>
    <row r="2338" x14ac:dyDescent="0.45"/>
    <row r="2339" x14ac:dyDescent="0.45"/>
    <row r="2340" x14ac:dyDescent="0.45"/>
    <row r="2341" x14ac:dyDescent="0.45"/>
    <row r="2342" x14ac:dyDescent="0.45"/>
    <row r="2343" x14ac:dyDescent="0.45"/>
    <row r="2344" x14ac:dyDescent="0.45"/>
    <row r="2345" x14ac:dyDescent="0.45"/>
    <row r="2346" x14ac:dyDescent="0.45"/>
    <row r="2347" x14ac:dyDescent="0.45"/>
    <row r="2348" x14ac:dyDescent="0.45"/>
    <row r="2349" x14ac:dyDescent="0.45"/>
    <row r="2350" x14ac:dyDescent="0.45"/>
    <row r="2351" x14ac:dyDescent="0.45"/>
    <row r="2352" x14ac:dyDescent="0.45"/>
    <row r="2353" x14ac:dyDescent="0.45"/>
    <row r="2354" x14ac:dyDescent="0.45"/>
    <row r="2355" x14ac:dyDescent="0.45"/>
    <row r="2356" x14ac:dyDescent="0.45"/>
    <row r="2357" x14ac:dyDescent="0.45"/>
    <row r="2358" x14ac:dyDescent="0.45"/>
    <row r="2359" x14ac:dyDescent="0.45"/>
    <row r="2360" x14ac:dyDescent="0.45"/>
    <row r="2361" x14ac:dyDescent="0.45"/>
    <row r="2362" x14ac:dyDescent="0.45"/>
    <row r="2363" x14ac:dyDescent="0.45"/>
    <row r="2364" x14ac:dyDescent="0.45"/>
    <row r="2365" x14ac:dyDescent="0.45"/>
    <row r="2366" x14ac:dyDescent="0.45"/>
    <row r="2367" x14ac:dyDescent="0.45"/>
    <row r="2368" x14ac:dyDescent="0.45"/>
    <row r="2369" x14ac:dyDescent="0.45"/>
    <row r="2370" x14ac:dyDescent="0.45"/>
    <row r="2371" x14ac:dyDescent="0.45"/>
    <row r="2372" x14ac:dyDescent="0.45"/>
    <row r="2373" x14ac:dyDescent="0.45"/>
    <row r="2374" x14ac:dyDescent="0.45"/>
    <row r="2375" x14ac:dyDescent="0.45"/>
    <row r="2376" x14ac:dyDescent="0.45"/>
    <row r="2377" x14ac:dyDescent="0.45"/>
    <row r="2378" x14ac:dyDescent="0.45"/>
    <row r="2379" x14ac:dyDescent="0.45"/>
    <row r="2380" x14ac:dyDescent="0.45"/>
    <row r="2381" x14ac:dyDescent="0.45"/>
    <row r="2382" x14ac:dyDescent="0.45"/>
    <row r="2383" x14ac:dyDescent="0.45"/>
    <row r="2384" x14ac:dyDescent="0.45"/>
    <row r="2385" x14ac:dyDescent="0.45"/>
    <row r="2386" x14ac:dyDescent="0.45"/>
    <row r="2387" x14ac:dyDescent="0.45"/>
    <row r="2388" x14ac:dyDescent="0.45"/>
    <row r="2389" x14ac:dyDescent="0.45"/>
    <row r="2390" x14ac:dyDescent="0.45"/>
    <row r="2391" x14ac:dyDescent="0.45"/>
    <row r="2392" x14ac:dyDescent="0.45"/>
    <row r="2393" x14ac:dyDescent="0.45"/>
    <row r="2394" x14ac:dyDescent="0.45"/>
    <row r="2395" x14ac:dyDescent="0.45"/>
    <row r="2396" x14ac:dyDescent="0.45"/>
    <row r="2397" x14ac:dyDescent="0.45"/>
    <row r="2398" x14ac:dyDescent="0.45"/>
    <row r="2399" x14ac:dyDescent="0.45"/>
    <row r="2400" x14ac:dyDescent="0.45"/>
    <row r="2401" x14ac:dyDescent="0.45"/>
    <row r="2402" x14ac:dyDescent="0.45"/>
    <row r="2403" x14ac:dyDescent="0.45"/>
    <row r="2404" x14ac:dyDescent="0.45"/>
    <row r="2405" x14ac:dyDescent="0.45"/>
    <row r="2406" x14ac:dyDescent="0.45"/>
    <row r="2407" x14ac:dyDescent="0.45"/>
    <row r="2408" x14ac:dyDescent="0.45"/>
    <row r="2409" x14ac:dyDescent="0.45"/>
    <row r="2410" x14ac:dyDescent="0.45"/>
    <row r="2411" x14ac:dyDescent="0.45"/>
    <row r="2412" x14ac:dyDescent="0.45"/>
    <row r="2413" x14ac:dyDescent="0.45"/>
    <row r="2414" x14ac:dyDescent="0.45"/>
    <row r="2415" x14ac:dyDescent="0.45"/>
    <row r="2416" x14ac:dyDescent="0.45"/>
    <row r="2417" x14ac:dyDescent="0.45"/>
    <row r="2418" x14ac:dyDescent="0.45"/>
    <row r="2419" x14ac:dyDescent="0.45"/>
    <row r="2420" x14ac:dyDescent="0.45"/>
    <row r="2421" x14ac:dyDescent="0.45"/>
    <row r="2422" x14ac:dyDescent="0.45"/>
    <row r="2423" x14ac:dyDescent="0.45"/>
    <row r="2424" x14ac:dyDescent="0.45"/>
    <row r="2425" x14ac:dyDescent="0.45"/>
    <row r="2426" x14ac:dyDescent="0.45"/>
    <row r="2427" x14ac:dyDescent="0.45"/>
    <row r="2428" x14ac:dyDescent="0.45"/>
    <row r="2429" x14ac:dyDescent="0.45"/>
    <row r="2430" x14ac:dyDescent="0.45"/>
    <row r="2431" x14ac:dyDescent="0.45"/>
    <row r="2432" x14ac:dyDescent="0.45"/>
    <row r="2433" x14ac:dyDescent="0.45"/>
    <row r="2434" x14ac:dyDescent="0.45"/>
    <row r="2435" x14ac:dyDescent="0.45"/>
    <row r="2436" x14ac:dyDescent="0.45"/>
    <row r="2437" x14ac:dyDescent="0.45"/>
    <row r="2438" x14ac:dyDescent="0.45"/>
    <row r="2439" x14ac:dyDescent="0.45"/>
    <row r="2440" x14ac:dyDescent="0.45"/>
    <row r="2441" x14ac:dyDescent="0.45"/>
    <row r="2442" x14ac:dyDescent="0.45"/>
    <row r="2443" x14ac:dyDescent="0.45"/>
    <row r="2444" x14ac:dyDescent="0.45"/>
    <row r="2445" x14ac:dyDescent="0.45"/>
    <row r="2446" x14ac:dyDescent="0.45"/>
    <row r="2447" x14ac:dyDescent="0.45"/>
    <row r="2448" x14ac:dyDescent="0.45"/>
    <row r="2449" x14ac:dyDescent="0.45"/>
    <row r="2450" x14ac:dyDescent="0.45"/>
    <row r="2451" x14ac:dyDescent="0.45"/>
    <row r="2452" x14ac:dyDescent="0.45"/>
    <row r="2453" x14ac:dyDescent="0.45"/>
    <row r="2454" x14ac:dyDescent="0.45"/>
    <row r="2455" x14ac:dyDescent="0.45"/>
    <row r="2456" x14ac:dyDescent="0.45"/>
    <row r="2457" x14ac:dyDescent="0.45"/>
    <row r="2458" x14ac:dyDescent="0.45"/>
    <row r="2459" x14ac:dyDescent="0.45"/>
    <row r="2460" x14ac:dyDescent="0.45"/>
    <row r="2461" x14ac:dyDescent="0.45"/>
    <row r="2462" x14ac:dyDescent="0.45"/>
    <row r="2463" x14ac:dyDescent="0.45"/>
    <row r="2464" x14ac:dyDescent="0.45"/>
    <row r="2465" x14ac:dyDescent="0.45"/>
    <row r="2466" x14ac:dyDescent="0.45"/>
    <row r="2467" x14ac:dyDescent="0.45"/>
    <row r="2468" x14ac:dyDescent="0.45"/>
    <row r="2469" x14ac:dyDescent="0.45"/>
    <row r="2470" x14ac:dyDescent="0.45"/>
    <row r="2471" x14ac:dyDescent="0.45"/>
    <row r="2472" x14ac:dyDescent="0.45"/>
    <row r="2473" x14ac:dyDescent="0.45"/>
    <row r="2474" x14ac:dyDescent="0.45"/>
    <row r="2475" x14ac:dyDescent="0.45"/>
    <row r="2476" x14ac:dyDescent="0.45"/>
    <row r="2477" x14ac:dyDescent="0.45"/>
    <row r="2478" x14ac:dyDescent="0.45"/>
    <row r="2479" x14ac:dyDescent="0.45"/>
    <row r="2480" x14ac:dyDescent="0.45"/>
    <row r="2481" x14ac:dyDescent="0.45"/>
    <row r="2482" x14ac:dyDescent="0.45"/>
    <row r="2483" x14ac:dyDescent="0.45"/>
    <row r="2484" x14ac:dyDescent="0.45"/>
    <row r="2485" x14ac:dyDescent="0.45"/>
    <row r="2486" x14ac:dyDescent="0.45"/>
    <row r="2487" x14ac:dyDescent="0.45"/>
    <row r="2488" x14ac:dyDescent="0.45"/>
    <row r="2489" x14ac:dyDescent="0.45"/>
    <row r="2490" x14ac:dyDescent="0.45"/>
    <row r="2491" x14ac:dyDescent="0.45"/>
    <row r="2492" x14ac:dyDescent="0.45"/>
    <row r="2493" x14ac:dyDescent="0.45"/>
    <row r="2494" x14ac:dyDescent="0.45"/>
    <row r="2495" x14ac:dyDescent="0.45"/>
    <row r="2496" x14ac:dyDescent="0.45"/>
    <row r="2497" x14ac:dyDescent="0.45"/>
    <row r="2498" x14ac:dyDescent="0.45"/>
    <row r="2499" x14ac:dyDescent="0.45"/>
    <row r="2500" x14ac:dyDescent="0.45"/>
    <row r="2501" x14ac:dyDescent="0.45"/>
    <row r="2502" x14ac:dyDescent="0.45"/>
    <row r="2503" x14ac:dyDescent="0.45"/>
    <row r="2504" x14ac:dyDescent="0.45"/>
    <row r="2505" x14ac:dyDescent="0.45"/>
    <row r="2506" x14ac:dyDescent="0.45"/>
    <row r="2507" x14ac:dyDescent="0.45"/>
    <row r="2508" x14ac:dyDescent="0.45"/>
    <row r="2509" x14ac:dyDescent="0.45"/>
    <row r="2510" x14ac:dyDescent="0.45"/>
    <row r="2511" x14ac:dyDescent="0.45"/>
    <row r="2512" x14ac:dyDescent="0.45"/>
    <row r="2513" x14ac:dyDescent="0.45"/>
    <row r="2514" x14ac:dyDescent="0.45"/>
    <row r="2515" x14ac:dyDescent="0.45"/>
    <row r="2516" x14ac:dyDescent="0.45"/>
    <row r="2517" x14ac:dyDescent="0.45"/>
    <row r="2518" x14ac:dyDescent="0.45"/>
    <row r="2519" x14ac:dyDescent="0.45"/>
    <row r="2520" x14ac:dyDescent="0.45"/>
    <row r="2521" x14ac:dyDescent="0.45"/>
    <row r="2522" x14ac:dyDescent="0.45"/>
    <row r="2523" x14ac:dyDescent="0.45"/>
    <row r="2524" x14ac:dyDescent="0.45"/>
    <row r="2525" x14ac:dyDescent="0.45"/>
    <row r="2526" x14ac:dyDescent="0.45"/>
    <row r="2527" x14ac:dyDescent="0.45"/>
    <row r="2528" x14ac:dyDescent="0.45"/>
    <row r="2529" x14ac:dyDescent="0.45"/>
    <row r="2530" x14ac:dyDescent="0.45"/>
    <row r="2531" x14ac:dyDescent="0.45"/>
    <row r="2532" x14ac:dyDescent="0.45"/>
    <row r="2533" x14ac:dyDescent="0.45"/>
    <row r="2534" x14ac:dyDescent="0.45"/>
    <row r="2535" x14ac:dyDescent="0.45"/>
    <row r="2536" x14ac:dyDescent="0.45"/>
    <row r="2537" x14ac:dyDescent="0.45"/>
    <row r="2538" x14ac:dyDescent="0.45"/>
    <row r="2539" x14ac:dyDescent="0.45"/>
    <row r="2540" x14ac:dyDescent="0.45"/>
    <row r="2541" x14ac:dyDescent="0.45"/>
    <row r="2542" x14ac:dyDescent="0.45"/>
    <row r="2543" x14ac:dyDescent="0.45"/>
    <row r="2544" x14ac:dyDescent="0.45"/>
    <row r="2545" x14ac:dyDescent="0.45"/>
    <row r="2546" x14ac:dyDescent="0.45"/>
    <row r="2547" x14ac:dyDescent="0.45"/>
    <row r="2548" x14ac:dyDescent="0.45"/>
    <row r="2549" x14ac:dyDescent="0.45"/>
    <row r="2550" x14ac:dyDescent="0.45"/>
    <row r="2551" x14ac:dyDescent="0.45"/>
    <row r="2552" x14ac:dyDescent="0.45"/>
    <row r="2553" x14ac:dyDescent="0.45"/>
    <row r="2554" x14ac:dyDescent="0.45"/>
    <row r="2555" x14ac:dyDescent="0.45"/>
    <row r="2556" x14ac:dyDescent="0.45"/>
    <row r="2557" x14ac:dyDescent="0.45"/>
    <row r="2558" x14ac:dyDescent="0.45"/>
    <row r="2559" x14ac:dyDescent="0.45"/>
    <row r="2560" x14ac:dyDescent="0.45"/>
    <row r="2561" x14ac:dyDescent="0.45"/>
    <row r="2562" x14ac:dyDescent="0.45"/>
    <row r="2563" x14ac:dyDescent="0.45"/>
    <row r="2564" x14ac:dyDescent="0.45"/>
    <row r="2565" x14ac:dyDescent="0.45"/>
    <row r="2566" x14ac:dyDescent="0.45"/>
    <row r="2567" x14ac:dyDescent="0.45"/>
    <row r="2568" x14ac:dyDescent="0.45"/>
    <row r="2569" x14ac:dyDescent="0.45"/>
    <row r="2570" x14ac:dyDescent="0.45"/>
    <row r="2571" x14ac:dyDescent="0.45"/>
    <row r="2572" x14ac:dyDescent="0.45"/>
    <row r="2573" x14ac:dyDescent="0.45"/>
    <row r="2574" x14ac:dyDescent="0.45"/>
    <row r="2575" x14ac:dyDescent="0.45"/>
    <row r="2576" x14ac:dyDescent="0.45"/>
    <row r="2577" x14ac:dyDescent="0.45"/>
    <row r="2578" x14ac:dyDescent="0.45"/>
    <row r="2579" x14ac:dyDescent="0.45"/>
    <row r="2580" x14ac:dyDescent="0.45"/>
    <row r="2581" x14ac:dyDescent="0.45"/>
    <row r="2582" x14ac:dyDescent="0.45"/>
    <row r="2583" x14ac:dyDescent="0.45"/>
    <row r="2584" x14ac:dyDescent="0.45"/>
    <row r="2585" x14ac:dyDescent="0.45"/>
    <row r="2586" x14ac:dyDescent="0.45"/>
    <row r="2587" x14ac:dyDescent="0.45"/>
    <row r="2588" x14ac:dyDescent="0.45"/>
    <row r="2589" x14ac:dyDescent="0.45"/>
    <row r="2590" x14ac:dyDescent="0.45"/>
    <row r="2591" x14ac:dyDescent="0.45"/>
    <row r="2592" x14ac:dyDescent="0.45"/>
    <row r="2593" x14ac:dyDescent="0.45"/>
    <row r="2594" x14ac:dyDescent="0.45"/>
    <row r="2595" x14ac:dyDescent="0.45"/>
    <row r="2596" x14ac:dyDescent="0.45"/>
    <row r="2597" x14ac:dyDescent="0.45"/>
    <row r="2598" x14ac:dyDescent="0.45"/>
    <row r="2599" x14ac:dyDescent="0.45"/>
    <row r="2600" x14ac:dyDescent="0.45"/>
    <row r="2601" x14ac:dyDescent="0.45"/>
    <row r="2602" x14ac:dyDescent="0.45"/>
    <row r="2603" x14ac:dyDescent="0.45"/>
    <row r="2604" x14ac:dyDescent="0.45"/>
    <row r="2605" x14ac:dyDescent="0.45"/>
    <row r="2606" x14ac:dyDescent="0.45"/>
    <row r="2607" x14ac:dyDescent="0.45"/>
    <row r="2608" x14ac:dyDescent="0.45"/>
    <row r="2609" x14ac:dyDescent="0.45"/>
    <row r="2610" x14ac:dyDescent="0.45"/>
    <row r="2611" x14ac:dyDescent="0.45"/>
    <row r="2612" x14ac:dyDescent="0.45"/>
    <row r="2613" x14ac:dyDescent="0.45"/>
    <row r="2614" x14ac:dyDescent="0.45"/>
    <row r="2615" x14ac:dyDescent="0.45"/>
    <row r="2616" x14ac:dyDescent="0.45"/>
    <row r="2617" x14ac:dyDescent="0.45"/>
    <row r="2618" x14ac:dyDescent="0.45"/>
    <row r="2619" x14ac:dyDescent="0.45"/>
    <row r="2620" x14ac:dyDescent="0.45"/>
    <row r="2621" x14ac:dyDescent="0.45"/>
    <row r="2622" x14ac:dyDescent="0.45"/>
    <row r="2623" x14ac:dyDescent="0.45"/>
    <row r="2624" x14ac:dyDescent="0.45"/>
    <row r="2625" x14ac:dyDescent="0.45"/>
    <row r="2626" x14ac:dyDescent="0.45"/>
    <row r="2627" x14ac:dyDescent="0.45"/>
    <row r="2628" x14ac:dyDescent="0.45"/>
    <row r="2629" x14ac:dyDescent="0.45"/>
    <row r="2630" x14ac:dyDescent="0.45"/>
    <row r="2631" x14ac:dyDescent="0.45"/>
    <row r="2632" x14ac:dyDescent="0.45"/>
    <row r="2633" x14ac:dyDescent="0.45"/>
    <row r="2634" x14ac:dyDescent="0.45"/>
    <row r="2635" x14ac:dyDescent="0.45"/>
    <row r="2636" x14ac:dyDescent="0.45"/>
    <row r="2637" x14ac:dyDescent="0.45"/>
    <row r="2638" x14ac:dyDescent="0.45"/>
    <row r="2639" x14ac:dyDescent="0.45"/>
    <row r="2640" x14ac:dyDescent="0.45"/>
    <row r="2641" x14ac:dyDescent="0.45"/>
    <row r="2642" x14ac:dyDescent="0.45"/>
    <row r="2643" x14ac:dyDescent="0.45"/>
    <row r="2644" x14ac:dyDescent="0.45"/>
    <row r="2645" x14ac:dyDescent="0.45"/>
    <row r="2646" x14ac:dyDescent="0.45"/>
    <row r="2647" x14ac:dyDescent="0.45"/>
    <row r="2648" x14ac:dyDescent="0.45"/>
    <row r="2649" x14ac:dyDescent="0.45"/>
    <row r="2650" x14ac:dyDescent="0.45"/>
    <row r="2651" x14ac:dyDescent="0.45"/>
    <row r="2652" x14ac:dyDescent="0.45"/>
    <row r="2653" x14ac:dyDescent="0.45"/>
    <row r="2654" x14ac:dyDescent="0.45"/>
    <row r="2655" x14ac:dyDescent="0.45"/>
    <row r="2656" x14ac:dyDescent="0.45"/>
    <row r="2657" x14ac:dyDescent="0.45"/>
    <row r="2658" x14ac:dyDescent="0.45"/>
    <row r="2659" x14ac:dyDescent="0.45"/>
    <row r="2660" x14ac:dyDescent="0.45"/>
    <row r="2661" x14ac:dyDescent="0.45"/>
    <row r="2662" x14ac:dyDescent="0.45"/>
    <row r="2663" x14ac:dyDescent="0.45"/>
    <row r="2664" x14ac:dyDescent="0.45"/>
    <row r="2665" x14ac:dyDescent="0.45"/>
    <row r="2666" x14ac:dyDescent="0.45"/>
    <row r="2667" x14ac:dyDescent="0.45"/>
    <row r="2668" x14ac:dyDescent="0.45"/>
    <row r="2669" x14ac:dyDescent="0.45"/>
    <row r="2670" x14ac:dyDescent="0.45"/>
    <row r="2671" x14ac:dyDescent="0.45"/>
    <row r="2672" x14ac:dyDescent="0.45"/>
    <row r="2673" x14ac:dyDescent="0.45"/>
    <row r="2674" x14ac:dyDescent="0.45"/>
    <row r="2675" x14ac:dyDescent="0.45"/>
    <row r="2676" x14ac:dyDescent="0.45"/>
    <row r="2677" x14ac:dyDescent="0.45"/>
    <row r="2678" x14ac:dyDescent="0.45"/>
    <row r="2679" x14ac:dyDescent="0.45"/>
    <row r="2680" x14ac:dyDescent="0.45"/>
    <row r="2681" x14ac:dyDescent="0.45"/>
    <row r="2682" x14ac:dyDescent="0.45"/>
    <row r="2683" x14ac:dyDescent="0.45"/>
    <row r="2684" x14ac:dyDescent="0.45"/>
    <row r="2685" x14ac:dyDescent="0.45"/>
    <row r="2686" x14ac:dyDescent="0.45"/>
    <row r="2687" x14ac:dyDescent="0.45"/>
    <row r="2688" x14ac:dyDescent="0.45"/>
    <row r="2689" x14ac:dyDescent="0.45"/>
    <row r="2690" x14ac:dyDescent="0.45"/>
    <row r="2691" x14ac:dyDescent="0.45"/>
    <row r="2692" x14ac:dyDescent="0.45"/>
    <row r="2693" x14ac:dyDescent="0.45"/>
    <row r="2694" x14ac:dyDescent="0.45"/>
    <row r="2695" x14ac:dyDescent="0.45"/>
    <row r="2696" x14ac:dyDescent="0.45"/>
    <row r="2697" x14ac:dyDescent="0.45"/>
    <row r="2698" x14ac:dyDescent="0.45"/>
    <row r="2699" x14ac:dyDescent="0.45"/>
    <row r="2700" x14ac:dyDescent="0.45"/>
    <row r="2701" x14ac:dyDescent="0.45"/>
    <row r="2702" x14ac:dyDescent="0.45"/>
    <row r="2703" x14ac:dyDescent="0.45"/>
    <row r="2704" x14ac:dyDescent="0.45"/>
    <row r="2705" x14ac:dyDescent="0.45"/>
    <row r="2706" x14ac:dyDescent="0.45"/>
    <row r="2707" x14ac:dyDescent="0.45"/>
    <row r="2708" x14ac:dyDescent="0.45"/>
    <row r="2709" x14ac:dyDescent="0.45"/>
    <row r="2710" x14ac:dyDescent="0.45"/>
    <row r="2711" x14ac:dyDescent="0.45"/>
    <row r="2712" x14ac:dyDescent="0.45"/>
    <row r="2713" x14ac:dyDescent="0.45"/>
    <row r="2714" x14ac:dyDescent="0.45"/>
    <row r="2715" x14ac:dyDescent="0.45"/>
    <row r="2716" x14ac:dyDescent="0.45"/>
    <row r="2717" x14ac:dyDescent="0.45"/>
    <row r="2718" x14ac:dyDescent="0.45"/>
    <row r="2719" x14ac:dyDescent="0.45"/>
    <row r="2720" x14ac:dyDescent="0.45"/>
    <row r="2721" x14ac:dyDescent="0.45"/>
    <row r="2722" x14ac:dyDescent="0.45"/>
    <row r="2723" x14ac:dyDescent="0.45"/>
    <row r="2724" x14ac:dyDescent="0.45"/>
    <row r="2725" x14ac:dyDescent="0.45"/>
    <row r="2726" x14ac:dyDescent="0.45"/>
    <row r="2727" x14ac:dyDescent="0.45"/>
    <row r="2728" x14ac:dyDescent="0.45"/>
    <row r="2729" x14ac:dyDescent="0.45"/>
    <row r="2730" x14ac:dyDescent="0.45"/>
    <row r="2731" x14ac:dyDescent="0.45"/>
    <row r="2732" x14ac:dyDescent="0.45"/>
    <row r="2733" x14ac:dyDescent="0.45"/>
    <row r="2734" x14ac:dyDescent="0.45"/>
    <row r="2735" x14ac:dyDescent="0.45"/>
    <row r="2736" x14ac:dyDescent="0.45"/>
    <row r="2737" x14ac:dyDescent="0.45"/>
    <row r="2738" x14ac:dyDescent="0.45"/>
    <row r="2739" x14ac:dyDescent="0.45"/>
    <row r="2740" x14ac:dyDescent="0.45"/>
    <row r="2741" x14ac:dyDescent="0.45"/>
    <row r="2742" x14ac:dyDescent="0.45"/>
    <row r="2743" x14ac:dyDescent="0.45"/>
    <row r="2744" x14ac:dyDescent="0.45"/>
    <row r="2745" x14ac:dyDescent="0.45"/>
    <row r="2746" x14ac:dyDescent="0.45"/>
    <row r="2747" x14ac:dyDescent="0.45"/>
    <row r="2748" x14ac:dyDescent="0.45"/>
    <row r="2749" x14ac:dyDescent="0.45"/>
    <row r="2750" x14ac:dyDescent="0.45"/>
    <row r="2751" x14ac:dyDescent="0.45"/>
    <row r="2752" x14ac:dyDescent="0.45"/>
    <row r="2753" x14ac:dyDescent="0.45"/>
    <row r="2754" x14ac:dyDescent="0.45"/>
    <row r="2755" x14ac:dyDescent="0.45"/>
    <row r="2756" x14ac:dyDescent="0.45"/>
    <row r="2757" x14ac:dyDescent="0.45"/>
    <row r="2758" x14ac:dyDescent="0.45"/>
    <row r="2759" x14ac:dyDescent="0.45"/>
    <row r="2760" x14ac:dyDescent="0.45"/>
    <row r="2761" x14ac:dyDescent="0.45"/>
    <row r="2762" x14ac:dyDescent="0.45"/>
    <row r="2763" x14ac:dyDescent="0.45"/>
    <row r="2764" x14ac:dyDescent="0.45"/>
    <row r="2765" x14ac:dyDescent="0.45"/>
    <row r="2766" x14ac:dyDescent="0.45"/>
    <row r="2767" x14ac:dyDescent="0.45"/>
    <row r="2768" x14ac:dyDescent="0.45"/>
    <row r="2769" x14ac:dyDescent="0.45"/>
    <row r="2770" x14ac:dyDescent="0.45"/>
    <row r="2771" x14ac:dyDescent="0.45"/>
    <row r="2772" x14ac:dyDescent="0.45"/>
    <row r="2773" x14ac:dyDescent="0.45"/>
    <row r="2774" x14ac:dyDescent="0.45"/>
    <row r="2775" x14ac:dyDescent="0.45"/>
    <row r="2776" x14ac:dyDescent="0.45"/>
    <row r="2777" x14ac:dyDescent="0.45"/>
    <row r="2778" x14ac:dyDescent="0.45"/>
    <row r="2779" x14ac:dyDescent="0.45"/>
    <row r="2780" x14ac:dyDescent="0.45"/>
    <row r="2781" x14ac:dyDescent="0.45"/>
    <row r="2782" x14ac:dyDescent="0.45"/>
    <row r="2783" x14ac:dyDescent="0.45"/>
    <row r="2784" x14ac:dyDescent="0.45"/>
    <row r="2785" x14ac:dyDescent="0.45"/>
    <row r="2786" x14ac:dyDescent="0.45"/>
    <row r="2787" x14ac:dyDescent="0.45"/>
    <row r="2788" x14ac:dyDescent="0.45"/>
    <row r="2789" x14ac:dyDescent="0.45"/>
    <row r="2790" x14ac:dyDescent="0.45"/>
    <row r="2791" x14ac:dyDescent="0.45"/>
    <row r="2792" x14ac:dyDescent="0.45"/>
    <row r="2793" x14ac:dyDescent="0.45"/>
    <row r="2794" x14ac:dyDescent="0.45"/>
    <row r="2795" x14ac:dyDescent="0.45"/>
    <row r="2796" x14ac:dyDescent="0.45"/>
    <row r="2797" x14ac:dyDescent="0.45"/>
    <row r="2798" x14ac:dyDescent="0.45"/>
    <row r="2799" x14ac:dyDescent="0.45"/>
    <row r="2800" x14ac:dyDescent="0.45"/>
    <row r="2801" x14ac:dyDescent="0.45"/>
    <row r="2802" x14ac:dyDescent="0.45"/>
    <row r="2803" x14ac:dyDescent="0.45"/>
    <row r="2804" x14ac:dyDescent="0.45"/>
    <row r="2805" x14ac:dyDescent="0.45"/>
    <row r="2806" x14ac:dyDescent="0.45"/>
    <row r="2807" x14ac:dyDescent="0.45"/>
    <row r="2808" x14ac:dyDescent="0.45"/>
    <row r="2809" x14ac:dyDescent="0.45"/>
    <row r="2810" x14ac:dyDescent="0.45"/>
    <row r="2811" x14ac:dyDescent="0.45"/>
    <row r="2812" x14ac:dyDescent="0.45"/>
    <row r="2813" x14ac:dyDescent="0.45"/>
    <row r="2814" x14ac:dyDescent="0.45"/>
    <row r="2815" x14ac:dyDescent="0.45"/>
    <row r="2816" x14ac:dyDescent="0.45"/>
    <row r="2817" x14ac:dyDescent="0.45"/>
    <row r="2818" x14ac:dyDescent="0.45"/>
    <row r="2819" x14ac:dyDescent="0.45"/>
    <row r="2820" x14ac:dyDescent="0.45"/>
    <row r="2821" x14ac:dyDescent="0.45"/>
    <row r="2822" x14ac:dyDescent="0.45"/>
    <row r="2823" x14ac:dyDescent="0.45"/>
    <row r="2824" x14ac:dyDescent="0.45"/>
    <row r="2825" x14ac:dyDescent="0.45"/>
    <row r="2826" x14ac:dyDescent="0.45"/>
    <row r="2827" x14ac:dyDescent="0.45"/>
    <row r="2828" x14ac:dyDescent="0.45"/>
    <row r="2829" x14ac:dyDescent="0.45"/>
    <row r="2830" x14ac:dyDescent="0.45"/>
    <row r="2831" x14ac:dyDescent="0.45"/>
    <row r="2832" x14ac:dyDescent="0.45"/>
    <row r="2833" x14ac:dyDescent="0.45"/>
    <row r="2834" x14ac:dyDescent="0.45"/>
    <row r="2835" x14ac:dyDescent="0.45"/>
    <row r="2836" x14ac:dyDescent="0.45"/>
    <row r="2837" x14ac:dyDescent="0.45"/>
    <row r="2838" x14ac:dyDescent="0.45"/>
    <row r="2839" x14ac:dyDescent="0.45"/>
    <row r="2840" x14ac:dyDescent="0.45"/>
    <row r="2841" x14ac:dyDescent="0.45"/>
    <row r="2842" x14ac:dyDescent="0.45"/>
    <row r="2843" x14ac:dyDescent="0.45"/>
    <row r="2844" x14ac:dyDescent="0.45"/>
    <row r="2845" x14ac:dyDescent="0.45"/>
    <row r="2846" x14ac:dyDescent="0.45"/>
    <row r="2847" x14ac:dyDescent="0.45"/>
    <row r="2848" x14ac:dyDescent="0.45"/>
    <row r="2849" x14ac:dyDescent="0.45"/>
    <row r="2850" x14ac:dyDescent="0.45"/>
    <row r="2851" x14ac:dyDescent="0.45"/>
    <row r="2852" x14ac:dyDescent="0.45"/>
    <row r="2853" x14ac:dyDescent="0.45"/>
    <row r="2854" x14ac:dyDescent="0.45"/>
    <row r="2855" x14ac:dyDescent="0.45"/>
    <row r="2856" x14ac:dyDescent="0.45"/>
    <row r="2857" x14ac:dyDescent="0.45"/>
    <row r="2858" x14ac:dyDescent="0.45"/>
    <row r="2859" x14ac:dyDescent="0.45"/>
    <row r="2860" x14ac:dyDescent="0.45"/>
    <row r="2861" x14ac:dyDescent="0.45"/>
    <row r="2862" x14ac:dyDescent="0.45"/>
    <row r="2863" x14ac:dyDescent="0.45"/>
    <row r="2864" x14ac:dyDescent="0.45"/>
    <row r="2865" x14ac:dyDescent="0.45"/>
    <row r="2866" x14ac:dyDescent="0.45"/>
    <row r="2867" x14ac:dyDescent="0.45"/>
    <row r="2868" x14ac:dyDescent="0.45"/>
    <row r="2869" x14ac:dyDescent="0.45"/>
    <row r="2870" x14ac:dyDescent="0.45"/>
    <row r="2871" x14ac:dyDescent="0.45"/>
    <row r="2872" x14ac:dyDescent="0.45"/>
    <row r="2873" x14ac:dyDescent="0.45"/>
    <row r="2874" x14ac:dyDescent="0.45"/>
    <row r="2875" x14ac:dyDescent="0.45"/>
    <row r="2876" x14ac:dyDescent="0.45"/>
    <row r="2877" x14ac:dyDescent="0.45"/>
    <row r="2878" x14ac:dyDescent="0.45"/>
    <row r="2879" x14ac:dyDescent="0.45"/>
    <row r="2880" x14ac:dyDescent="0.45"/>
    <row r="2881" x14ac:dyDescent="0.45"/>
    <row r="2882" x14ac:dyDescent="0.45"/>
    <row r="2883" x14ac:dyDescent="0.45"/>
    <row r="2884" x14ac:dyDescent="0.45"/>
    <row r="2885" x14ac:dyDescent="0.45"/>
    <row r="2886" x14ac:dyDescent="0.45"/>
    <row r="2887" x14ac:dyDescent="0.45"/>
    <row r="2888" x14ac:dyDescent="0.45"/>
    <row r="2889" x14ac:dyDescent="0.45"/>
    <row r="2890" x14ac:dyDescent="0.45"/>
    <row r="2891" x14ac:dyDescent="0.45"/>
    <row r="2892" x14ac:dyDescent="0.45"/>
    <row r="2893" x14ac:dyDescent="0.45"/>
    <row r="2894" x14ac:dyDescent="0.45"/>
    <row r="2895" x14ac:dyDescent="0.45"/>
    <row r="2896" x14ac:dyDescent="0.45"/>
    <row r="2897" x14ac:dyDescent="0.45"/>
    <row r="2898" x14ac:dyDescent="0.45"/>
    <row r="2899" x14ac:dyDescent="0.45"/>
    <row r="2900" x14ac:dyDescent="0.45"/>
    <row r="2901" x14ac:dyDescent="0.45"/>
    <row r="2902" x14ac:dyDescent="0.45"/>
    <row r="2903" x14ac:dyDescent="0.45"/>
    <row r="2904" x14ac:dyDescent="0.45"/>
    <row r="2905" x14ac:dyDescent="0.45"/>
    <row r="2906" x14ac:dyDescent="0.45"/>
    <row r="2907" x14ac:dyDescent="0.45"/>
    <row r="2908" x14ac:dyDescent="0.45"/>
    <row r="2909" x14ac:dyDescent="0.45"/>
    <row r="2910" x14ac:dyDescent="0.45"/>
    <row r="2911" x14ac:dyDescent="0.45"/>
    <row r="2912" x14ac:dyDescent="0.45"/>
    <row r="2913" x14ac:dyDescent="0.45"/>
    <row r="2914" x14ac:dyDescent="0.45"/>
    <row r="2915" x14ac:dyDescent="0.45"/>
    <row r="2916" x14ac:dyDescent="0.45"/>
    <row r="2917" x14ac:dyDescent="0.45"/>
    <row r="2918" x14ac:dyDescent="0.45"/>
    <row r="2919" x14ac:dyDescent="0.45"/>
    <row r="2920" x14ac:dyDescent="0.45"/>
    <row r="2921" x14ac:dyDescent="0.45"/>
    <row r="2922" x14ac:dyDescent="0.45"/>
    <row r="2923" x14ac:dyDescent="0.45"/>
    <row r="2924" x14ac:dyDescent="0.45"/>
    <row r="2925" x14ac:dyDescent="0.45"/>
    <row r="2926" x14ac:dyDescent="0.45"/>
    <row r="2927" x14ac:dyDescent="0.45"/>
    <row r="2928" x14ac:dyDescent="0.45"/>
    <row r="2929" x14ac:dyDescent="0.45"/>
    <row r="2930" x14ac:dyDescent="0.45"/>
    <row r="2931" x14ac:dyDescent="0.45"/>
    <row r="2932" x14ac:dyDescent="0.45"/>
    <row r="2933" x14ac:dyDescent="0.45"/>
    <row r="2934" x14ac:dyDescent="0.45"/>
    <row r="2935" x14ac:dyDescent="0.45"/>
    <row r="2936" x14ac:dyDescent="0.45"/>
    <row r="2937" x14ac:dyDescent="0.45"/>
    <row r="2938" x14ac:dyDescent="0.45"/>
    <row r="2939" x14ac:dyDescent="0.45"/>
    <row r="2940" x14ac:dyDescent="0.45"/>
    <row r="2941" x14ac:dyDescent="0.45"/>
    <row r="2942" x14ac:dyDescent="0.45"/>
    <row r="2943" x14ac:dyDescent="0.45"/>
    <row r="2944" x14ac:dyDescent="0.45"/>
    <row r="2945" x14ac:dyDescent="0.45"/>
    <row r="2946" x14ac:dyDescent="0.45"/>
    <row r="2947" x14ac:dyDescent="0.45"/>
    <row r="2948" x14ac:dyDescent="0.45"/>
    <row r="2949" x14ac:dyDescent="0.45"/>
    <row r="2950" x14ac:dyDescent="0.45"/>
    <row r="2951" x14ac:dyDescent="0.45"/>
    <row r="2952" x14ac:dyDescent="0.45"/>
    <row r="2953" x14ac:dyDescent="0.45"/>
    <row r="2954" x14ac:dyDescent="0.45"/>
    <row r="2955" x14ac:dyDescent="0.45"/>
    <row r="2956" x14ac:dyDescent="0.45"/>
    <row r="2957" x14ac:dyDescent="0.45"/>
    <row r="2958" x14ac:dyDescent="0.45"/>
    <row r="2959" x14ac:dyDescent="0.45"/>
    <row r="2960" x14ac:dyDescent="0.45"/>
    <row r="2961" x14ac:dyDescent="0.45"/>
    <row r="2962" x14ac:dyDescent="0.45"/>
    <row r="2963" x14ac:dyDescent="0.45"/>
    <row r="2964" x14ac:dyDescent="0.45"/>
    <row r="2965" x14ac:dyDescent="0.45"/>
    <row r="2966" x14ac:dyDescent="0.45"/>
    <row r="2967" x14ac:dyDescent="0.45"/>
    <row r="2968" x14ac:dyDescent="0.45"/>
    <row r="2969" x14ac:dyDescent="0.45"/>
    <row r="2970" x14ac:dyDescent="0.45"/>
    <row r="2971" x14ac:dyDescent="0.45"/>
    <row r="2972" x14ac:dyDescent="0.45"/>
    <row r="2973" x14ac:dyDescent="0.45"/>
    <row r="2974" x14ac:dyDescent="0.45"/>
    <row r="2975" x14ac:dyDescent="0.45"/>
    <row r="2976" x14ac:dyDescent="0.45"/>
    <row r="2977" x14ac:dyDescent="0.45"/>
    <row r="2978" x14ac:dyDescent="0.45"/>
    <row r="2979" x14ac:dyDescent="0.45"/>
    <row r="2980" x14ac:dyDescent="0.45"/>
    <row r="2981" x14ac:dyDescent="0.45"/>
    <row r="2982" x14ac:dyDescent="0.45"/>
    <row r="2983" x14ac:dyDescent="0.45"/>
    <row r="2984" x14ac:dyDescent="0.45"/>
    <row r="2985" x14ac:dyDescent="0.45"/>
    <row r="2986" x14ac:dyDescent="0.45"/>
    <row r="2987" x14ac:dyDescent="0.45"/>
    <row r="2988" x14ac:dyDescent="0.45"/>
    <row r="2989" x14ac:dyDescent="0.45"/>
    <row r="2990" x14ac:dyDescent="0.45"/>
    <row r="2991" x14ac:dyDescent="0.45"/>
    <row r="2992" x14ac:dyDescent="0.45"/>
    <row r="2993" x14ac:dyDescent="0.45"/>
    <row r="2994" x14ac:dyDescent="0.45"/>
    <row r="2995" x14ac:dyDescent="0.45"/>
    <row r="2996" x14ac:dyDescent="0.45"/>
    <row r="2997" x14ac:dyDescent="0.45"/>
    <row r="2998" x14ac:dyDescent="0.45"/>
    <row r="2999" x14ac:dyDescent="0.45"/>
    <row r="3000" x14ac:dyDescent="0.45"/>
    <row r="3001" x14ac:dyDescent="0.45"/>
    <row r="3002" x14ac:dyDescent="0.45"/>
    <row r="3003" x14ac:dyDescent="0.45"/>
    <row r="3004" x14ac:dyDescent="0.45"/>
    <row r="3005" x14ac:dyDescent="0.45"/>
    <row r="3006" x14ac:dyDescent="0.45"/>
    <row r="3007" x14ac:dyDescent="0.45"/>
    <row r="3008" x14ac:dyDescent="0.45"/>
    <row r="3009" x14ac:dyDescent="0.45"/>
    <row r="3010" x14ac:dyDescent="0.45"/>
    <row r="3011" x14ac:dyDescent="0.45"/>
    <row r="3012" x14ac:dyDescent="0.45"/>
    <row r="3013" x14ac:dyDescent="0.45"/>
    <row r="3014" x14ac:dyDescent="0.45"/>
    <row r="3015" x14ac:dyDescent="0.45"/>
    <row r="3016" x14ac:dyDescent="0.45"/>
    <row r="3017" x14ac:dyDescent="0.45"/>
    <row r="3018" x14ac:dyDescent="0.45"/>
    <row r="3019" x14ac:dyDescent="0.45"/>
    <row r="3020" x14ac:dyDescent="0.45"/>
    <row r="3021" x14ac:dyDescent="0.45"/>
    <row r="3022" x14ac:dyDescent="0.45"/>
    <row r="3023" x14ac:dyDescent="0.45"/>
    <row r="3024" x14ac:dyDescent="0.45"/>
    <row r="3025" x14ac:dyDescent="0.45"/>
    <row r="3026" x14ac:dyDescent="0.45"/>
    <row r="3027" x14ac:dyDescent="0.45"/>
    <row r="3028" x14ac:dyDescent="0.45"/>
    <row r="3029" x14ac:dyDescent="0.45"/>
    <row r="3030" x14ac:dyDescent="0.45"/>
    <row r="3031" x14ac:dyDescent="0.45"/>
    <row r="3032" x14ac:dyDescent="0.45"/>
    <row r="3033" x14ac:dyDescent="0.45"/>
    <row r="3034" x14ac:dyDescent="0.45"/>
    <row r="3035" x14ac:dyDescent="0.45"/>
    <row r="3036" x14ac:dyDescent="0.45"/>
    <row r="3037" x14ac:dyDescent="0.45"/>
    <row r="3038" x14ac:dyDescent="0.45"/>
    <row r="3039" x14ac:dyDescent="0.45"/>
    <row r="3040" x14ac:dyDescent="0.45"/>
    <row r="3041" x14ac:dyDescent="0.45"/>
    <row r="3042" x14ac:dyDescent="0.45"/>
    <row r="3043" x14ac:dyDescent="0.45"/>
    <row r="3044" x14ac:dyDescent="0.45"/>
    <row r="3045" x14ac:dyDescent="0.45"/>
    <row r="3046" x14ac:dyDescent="0.45"/>
    <row r="3047" x14ac:dyDescent="0.45"/>
    <row r="3048" x14ac:dyDescent="0.45"/>
    <row r="3049" x14ac:dyDescent="0.45"/>
    <row r="3050" x14ac:dyDescent="0.45"/>
    <row r="3051" x14ac:dyDescent="0.45"/>
    <row r="3052" x14ac:dyDescent="0.45"/>
    <row r="3053" x14ac:dyDescent="0.45"/>
    <row r="3054" x14ac:dyDescent="0.45"/>
    <row r="3055" x14ac:dyDescent="0.45"/>
    <row r="3056" x14ac:dyDescent="0.45"/>
    <row r="3057" x14ac:dyDescent="0.45"/>
    <row r="3058" x14ac:dyDescent="0.45"/>
    <row r="3059" x14ac:dyDescent="0.45"/>
    <row r="3060" x14ac:dyDescent="0.45"/>
    <row r="3061" x14ac:dyDescent="0.45"/>
    <row r="3062" x14ac:dyDescent="0.45"/>
    <row r="3063" x14ac:dyDescent="0.45"/>
    <row r="3064" x14ac:dyDescent="0.45"/>
    <row r="3065" x14ac:dyDescent="0.45"/>
    <row r="3066" x14ac:dyDescent="0.45"/>
    <row r="3067" x14ac:dyDescent="0.45"/>
    <row r="3068" x14ac:dyDescent="0.45"/>
    <row r="3069" x14ac:dyDescent="0.45"/>
    <row r="3070" x14ac:dyDescent="0.45"/>
    <row r="3071" x14ac:dyDescent="0.45"/>
    <row r="3072" x14ac:dyDescent="0.45"/>
    <row r="3073" x14ac:dyDescent="0.45"/>
    <row r="3074" x14ac:dyDescent="0.45"/>
    <row r="3075" x14ac:dyDescent="0.45"/>
    <row r="3076" x14ac:dyDescent="0.45"/>
    <row r="3077" x14ac:dyDescent="0.45"/>
    <row r="3078" x14ac:dyDescent="0.45"/>
    <row r="3079" x14ac:dyDescent="0.45"/>
    <row r="3080" x14ac:dyDescent="0.45"/>
    <row r="3081" x14ac:dyDescent="0.45"/>
    <row r="3082" x14ac:dyDescent="0.45"/>
    <row r="3083" x14ac:dyDescent="0.45"/>
    <row r="3084" x14ac:dyDescent="0.45"/>
    <row r="3085" x14ac:dyDescent="0.45"/>
    <row r="3086" x14ac:dyDescent="0.45"/>
    <row r="3087" x14ac:dyDescent="0.45"/>
    <row r="3088" x14ac:dyDescent="0.45"/>
    <row r="3089" x14ac:dyDescent="0.45"/>
    <row r="3090" x14ac:dyDescent="0.45"/>
    <row r="3091" x14ac:dyDescent="0.45"/>
    <row r="3092" x14ac:dyDescent="0.45"/>
    <row r="3093" x14ac:dyDescent="0.45"/>
    <row r="3094" x14ac:dyDescent="0.45"/>
    <row r="3095" x14ac:dyDescent="0.45"/>
    <row r="3096" x14ac:dyDescent="0.45"/>
    <row r="3097" x14ac:dyDescent="0.45"/>
    <row r="3098" x14ac:dyDescent="0.45"/>
    <row r="3099" x14ac:dyDescent="0.45"/>
    <row r="3100" x14ac:dyDescent="0.45"/>
    <row r="3101" x14ac:dyDescent="0.45"/>
    <row r="3102" x14ac:dyDescent="0.45"/>
    <row r="3103" x14ac:dyDescent="0.45"/>
    <row r="3104" x14ac:dyDescent="0.45"/>
    <row r="3105" x14ac:dyDescent="0.45"/>
    <row r="3106" x14ac:dyDescent="0.45"/>
    <row r="3107" x14ac:dyDescent="0.45"/>
    <row r="3108" x14ac:dyDescent="0.45"/>
    <row r="3109" x14ac:dyDescent="0.45"/>
    <row r="3110" x14ac:dyDescent="0.45"/>
    <row r="3111" x14ac:dyDescent="0.45"/>
    <row r="3112" x14ac:dyDescent="0.45"/>
    <row r="3113" x14ac:dyDescent="0.45"/>
    <row r="3114" x14ac:dyDescent="0.45"/>
    <row r="3115" x14ac:dyDescent="0.45"/>
    <row r="3116" x14ac:dyDescent="0.45"/>
    <row r="3117" x14ac:dyDescent="0.45"/>
    <row r="3118" x14ac:dyDescent="0.45"/>
    <row r="3119" x14ac:dyDescent="0.45"/>
    <row r="3120" x14ac:dyDescent="0.45"/>
    <row r="3121" x14ac:dyDescent="0.45"/>
    <row r="3122" x14ac:dyDescent="0.45"/>
    <row r="3123" x14ac:dyDescent="0.45"/>
    <row r="3124" x14ac:dyDescent="0.45"/>
    <row r="3125" x14ac:dyDescent="0.45"/>
    <row r="3126" x14ac:dyDescent="0.45"/>
    <row r="3127" x14ac:dyDescent="0.45"/>
    <row r="3128" x14ac:dyDescent="0.45"/>
    <row r="3129" x14ac:dyDescent="0.45"/>
    <row r="3130" x14ac:dyDescent="0.45"/>
    <row r="3131" x14ac:dyDescent="0.45"/>
    <row r="3132" x14ac:dyDescent="0.45"/>
    <row r="3133" x14ac:dyDescent="0.45"/>
    <row r="3134" x14ac:dyDescent="0.45"/>
    <row r="3135" x14ac:dyDescent="0.45"/>
    <row r="3136" x14ac:dyDescent="0.45"/>
    <row r="3137" x14ac:dyDescent="0.45"/>
    <row r="3138" x14ac:dyDescent="0.45"/>
    <row r="3139" x14ac:dyDescent="0.45"/>
    <row r="3140" x14ac:dyDescent="0.45"/>
    <row r="3141" x14ac:dyDescent="0.45"/>
    <row r="3142" x14ac:dyDescent="0.45"/>
    <row r="3143" x14ac:dyDescent="0.45"/>
    <row r="3144" x14ac:dyDescent="0.45"/>
    <row r="3145" x14ac:dyDescent="0.45"/>
    <row r="3146" x14ac:dyDescent="0.45"/>
    <row r="3147" x14ac:dyDescent="0.45"/>
    <row r="3148" x14ac:dyDescent="0.45"/>
    <row r="3149" x14ac:dyDescent="0.45"/>
    <row r="3150" x14ac:dyDescent="0.45"/>
    <row r="3151" x14ac:dyDescent="0.45"/>
    <row r="3152" x14ac:dyDescent="0.45"/>
    <row r="3153" x14ac:dyDescent="0.45"/>
    <row r="3154" x14ac:dyDescent="0.45"/>
    <row r="3155" x14ac:dyDescent="0.45"/>
    <row r="3156" x14ac:dyDescent="0.45"/>
    <row r="3157" x14ac:dyDescent="0.45"/>
    <row r="3158" x14ac:dyDescent="0.45"/>
    <row r="3159" x14ac:dyDescent="0.45"/>
    <row r="3160" x14ac:dyDescent="0.45"/>
    <row r="3161" x14ac:dyDescent="0.45"/>
    <row r="3162" x14ac:dyDescent="0.45"/>
    <row r="3163" x14ac:dyDescent="0.45"/>
    <row r="3164" x14ac:dyDescent="0.45"/>
    <row r="3165" x14ac:dyDescent="0.45"/>
    <row r="3166" x14ac:dyDescent="0.45"/>
    <row r="3167" x14ac:dyDescent="0.45"/>
    <row r="3168" x14ac:dyDescent="0.45"/>
    <row r="3169" x14ac:dyDescent="0.45"/>
    <row r="3170" x14ac:dyDescent="0.45"/>
    <row r="3171" x14ac:dyDescent="0.45"/>
    <row r="3172" x14ac:dyDescent="0.45"/>
    <row r="3173" x14ac:dyDescent="0.45"/>
    <row r="3174" x14ac:dyDescent="0.45"/>
    <row r="3175" x14ac:dyDescent="0.45"/>
    <row r="3176" x14ac:dyDescent="0.45"/>
    <row r="3177" x14ac:dyDescent="0.45"/>
    <row r="3178" x14ac:dyDescent="0.45"/>
    <row r="3179" x14ac:dyDescent="0.45"/>
    <row r="3180" x14ac:dyDescent="0.45"/>
    <row r="3181" x14ac:dyDescent="0.45"/>
    <row r="3182" x14ac:dyDescent="0.45"/>
    <row r="3183" x14ac:dyDescent="0.45"/>
    <row r="3184" x14ac:dyDescent="0.45"/>
    <row r="3185" x14ac:dyDescent="0.45"/>
    <row r="3186" x14ac:dyDescent="0.45"/>
    <row r="3187" x14ac:dyDescent="0.45"/>
    <row r="3188" x14ac:dyDescent="0.45"/>
    <row r="3189" x14ac:dyDescent="0.45"/>
    <row r="3190" x14ac:dyDescent="0.45"/>
    <row r="3191" x14ac:dyDescent="0.45"/>
    <row r="3192" x14ac:dyDescent="0.45"/>
    <row r="3193" x14ac:dyDescent="0.45"/>
    <row r="3194" x14ac:dyDescent="0.45"/>
    <row r="3195" x14ac:dyDescent="0.45"/>
    <row r="3196" x14ac:dyDescent="0.45"/>
    <row r="3197" x14ac:dyDescent="0.45"/>
    <row r="3198" x14ac:dyDescent="0.45"/>
    <row r="3199" x14ac:dyDescent="0.45"/>
    <row r="3200" x14ac:dyDescent="0.45"/>
    <row r="3201" x14ac:dyDescent="0.45"/>
    <row r="3202" x14ac:dyDescent="0.45"/>
    <row r="3203" x14ac:dyDescent="0.45"/>
    <row r="3204" x14ac:dyDescent="0.45"/>
    <row r="3205" x14ac:dyDescent="0.45"/>
    <row r="3206" x14ac:dyDescent="0.45"/>
    <row r="3207" x14ac:dyDescent="0.45"/>
    <row r="3208" x14ac:dyDescent="0.45"/>
    <row r="3209" x14ac:dyDescent="0.45"/>
    <row r="3210" x14ac:dyDescent="0.45"/>
    <row r="3211" x14ac:dyDescent="0.45"/>
    <row r="3212" x14ac:dyDescent="0.45"/>
    <row r="3213" x14ac:dyDescent="0.45"/>
    <row r="3214" x14ac:dyDescent="0.45"/>
    <row r="3215" x14ac:dyDescent="0.45"/>
    <row r="3216" x14ac:dyDescent="0.45"/>
    <row r="3217" x14ac:dyDescent="0.45"/>
    <row r="3218" x14ac:dyDescent="0.45"/>
    <row r="3219" x14ac:dyDescent="0.45"/>
    <row r="3220" x14ac:dyDescent="0.45"/>
    <row r="3221" x14ac:dyDescent="0.45"/>
    <row r="3222" x14ac:dyDescent="0.45"/>
    <row r="3223" x14ac:dyDescent="0.45"/>
    <row r="3224" x14ac:dyDescent="0.45"/>
    <row r="3225" x14ac:dyDescent="0.45"/>
    <row r="3226" x14ac:dyDescent="0.45"/>
    <row r="3227" x14ac:dyDescent="0.45"/>
    <row r="3228" x14ac:dyDescent="0.45"/>
    <row r="3229" x14ac:dyDescent="0.45"/>
    <row r="3230" x14ac:dyDescent="0.45"/>
    <row r="3231" x14ac:dyDescent="0.45"/>
    <row r="3232" x14ac:dyDescent="0.45"/>
    <row r="3233" x14ac:dyDescent="0.45"/>
    <row r="3234" x14ac:dyDescent="0.45"/>
    <row r="3235" x14ac:dyDescent="0.45"/>
    <row r="3236" x14ac:dyDescent="0.45"/>
    <row r="3237" x14ac:dyDescent="0.45"/>
    <row r="3238" x14ac:dyDescent="0.45"/>
    <row r="3239" x14ac:dyDescent="0.45"/>
    <row r="3240" x14ac:dyDescent="0.45"/>
    <row r="3241" x14ac:dyDescent="0.45"/>
    <row r="3242" x14ac:dyDescent="0.45"/>
    <row r="3243" x14ac:dyDescent="0.45"/>
    <row r="3244" x14ac:dyDescent="0.45"/>
    <row r="3245" x14ac:dyDescent="0.45"/>
    <row r="3246" x14ac:dyDescent="0.45"/>
    <row r="3247" x14ac:dyDescent="0.45"/>
    <row r="3248" x14ac:dyDescent="0.45"/>
    <row r="3249" x14ac:dyDescent="0.45"/>
    <row r="3250" x14ac:dyDescent="0.45"/>
    <row r="3251" x14ac:dyDescent="0.45"/>
    <row r="3252" x14ac:dyDescent="0.45"/>
    <row r="3253" x14ac:dyDescent="0.45"/>
    <row r="3254" x14ac:dyDescent="0.45"/>
    <row r="3255" x14ac:dyDescent="0.45"/>
    <row r="3256" x14ac:dyDescent="0.45"/>
    <row r="3257" x14ac:dyDescent="0.45"/>
    <row r="3258" x14ac:dyDescent="0.45"/>
    <row r="3259" x14ac:dyDescent="0.45"/>
    <row r="3260" x14ac:dyDescent="0.45"/>
    <row r="3261" x14ac:dyDescent="0.45"/>
    <row r="3262" x14ac:dyDescent="0.45"/>
    <row r="3263" x14ac:dyDescent="0.45"/>
    <row r="3264" x14ac:dyDescent="0.45"/>
    <row r="3265" x14ac:dyDescent="0.45"/>
    <row r="3266" x14ac:dyDescent="0.45"/>
    <row r="3267" x14ac:dyDescent="0.45"/>
    <row r="3268" x14ac:dyDescent="0.45"/>
    <row r="3269" x14ac:dyDescent="0.45"/>
    <row r="3270" x14ac:dyDescent="0.45"/>
    <row r="3271" x14ac:dyDescent="0.45"/>
    <row r="3272" x14ac:dyDescent="0.45"/>
    <row r="3273" x14ac:dyDescent="0.45"/>
    <row r="3274" x14ac:dyDescent="0.45"/>
    <row r="3275" x14ac:dyDescent="0.45"/>
    <row r="3276" x14ac:dyDescent="0.45"/>
    <row r="3277" x14ac:dyDescent="0.45"/>
    <row r="3278" x14ac:dyDescent="0.45"/>
    <row r="3279" x14ac:dyDescent="0.45"/>
    <row r="3280" x14ac:dyDescent="0.45"/>
    <row r="3281" x14ac:dyDescent="0.45"/>
    <row r="3282" x14ac:dyDescent="0.45"/>
    <row r="3283" x14ac:dyDescent="0.45"/>
    <row r="3284" x14ac:dyDescent="0.45"/>
    <row r="3285" x14ac:dyDescent="0.45"/>
    <row r="3286" x14ac:dyDescent="0.45"/>
    <row r="3287" x14ac:dyDescent="0.45"/>
    <row r="3288" x14ac:dyDescent="0.45"/>
    <row r="3289" x14ac:dyDescent="0.45"/>
    <row r="3290" x14ac:dyDescent="0.45"/>
    <row r="3291" x14ac:dyDescent="0.45"/>
    <row r="3292" x14ac:dyDescent="0.45"/>
    <row r="3293" x14ac:dyDescent="0.45"/>
    <row r="3294" x14ac:dyDescent="0.45"/>
    <row r="3295" x14ac:dyDescent="0.45"/>
    <row r="3296" x14ac:dyDescent="0.45"/>
    <row r="3297" x14ac:dyDescent="0.45"/>
    <row r="3298" x14ac:dyDescent="0.45"/>
    <row r="3299" x14ac:dyDescent="0.45"/>
    <row r="3300" x14ac:dyDescent="0.45"/>
    <row r="3301" x14ac:dyDescent="0.45"/>
    <row r="3302" x14ac:dyDescent="0.45"/>
    <row r="3303" x14ac:dyDescent="0.45"/>
    <row r="3304" x14ac:dyDescent="0.45"/>
    <row r="3305" x14ac:dyDescent="0.45"/>
    <row r="3306" x14ac:dyDescent="0.45"/>
    <row r="3307" x14ac:dyDescent="0.45"/>
    <row r="3308" x14ac:dyDescent="0.45"/>
    <row r="3309" x14ac:dyDescent="0.45"/>
    <row r="3310" x14ac:dyDescent="0.45"/>
    <row r="3311" x14ac:dyDescent="0.45"/>
    <row r="3312" x14ac:dyDescent="0.45"/>
    <row r="3313" x14ac:dyDescent="0.45"/>
    <row r="3314" x14ac:dyDescent="0.45"/>
    <row r="3315" x14ac:dyDescent="0.45"/>
    <row r="3316" x14ac:dyDescent="0.45"/>
    <row r="3317" x14ac:dyDescent="0.45"/>
    <row r="3318" x14ac:dyDescent="0.45"/>
    <row r="3319" x14ac:dyDescent="0.45"/>
    <row r="3320" x14ac:dyDescent="0.45"/>
    <row r="3321" x14ac:dyDescent="0.45"/>
    <row r="3322" x14ac:dyDescent="0.45"/>
    <row r="3323" x14ac:dyDescent="0.45"/>
    <row r="3324" x14ac:dyDescent="0.45"/>
    <row r="3325" x14ac:dyDescent="0.45"/>
    <row r="3326" x14ac:dyDescent="0.45"/>
    <row r="3327" x14ac:dyDescent="0.45"/>
    <row r="3328" x14ac:dyDescent="0.45"/>
    <row r="3329" x14ac:dyDescent="0.45"/>
    <row r="3330" x14ac:dyDescent="0.45"/>
    <row r="3331" x14ac:dyDescent="0.45"/>
    <row r="3332" x14ac:dyDescent="0.45"/>
    <row r="3333" x14ac:dyDescent="0.45"/>
    <row r="3334" x14ac:dyDescent="0.45"/>
    <row r="3335" x14ac:dyDescent="0.45"/>
    <row r="3336" x14ac:dyDescent="0.45"/>
    <row r="3337" x14ac:dyDescent="0.45"/>
    <row r="3338" x14ac:dyDescent="0.45"/>
    <row r="3339" x14ac:dyDescent="0.45"/>
    <row r="3340" x14ac:dyDescent="0.45"/>
    <row r="3341" x14ac:dyDescent="0.45"/>
    <row r="3342" x14ac:dyDescent="0.45"/>
    <row r="3343" x14ac:dyDescent="0.45"/>
    <row r="3344" x14ac:dyDescent="0.45"/>
    <row r="3345" x14ac:dyDescent="0.45"/>
    <row r="3346" x14ac:dyDescent="0.45"/>
    <row r="3347" x14ac:dyDescent="0.45"/>
    <row r="3348" x14ac:dyDescent="0.45"/>
    <row r="3349" x14ac:dyDescent="0.45"/>
    <row r="3350" x14ac:dyDescent="0.45"/>
    <row r="3351" x14ac:dyDescent="0.45"/>
    <row r="3352" x14ac:dyDescent="0.45"/>
    <row r="3353" x14ac:dyDescent="0.45"/>
    <row r="3354" x14ac:dyDescent="0.45"/>
    <row r="3355" x14ac:dyDescent="0.45"/>
    <row r="3356" x14ac:dyDescent="0.45"/>
    <row r="3357" x14ac:dyDescent="0.45"/>
    <row r="3358" x14ac:dyDescent="0.45"/>
    <row r="3359" x14ac:dyDescent="0.45"/>
    <row r="3360" x14ac:dyDescent="0.45"/>
    <row r="3361" x14ac:dyDescent="0.45"/>
    <row r="3362" x14ac:dyDescent="0.45"/>
    <row r="3363" x14ac:dyDescent="0.45"/>
    <row r="3364" x14ac:dyDescent="0.45"/>
    <row r="3365" x14ac:dyDescent="0.45"/>
    <row r="3366" x14ac:dyDescent="0.45"/>
    <row r="3367" x14ac:dyDescent="0.45"/>
    <row r="3368" x14ac:dyDescent="0.45"/>
    <row r="3369" x14ac:dyDescent="0.45"/>
    <row r="3370" x14ac:dyDescent="0.45"/>
    <row r="3371" x14ac:dyDescent="0.45"/>
    <row r="3372" x14ac:dyDescent="0.45"/>
    <row r="3373" x14ac:dyDescent="0.45"/>
    <row r="3374" x14ac:dyDescent="0.45"/>
    <row r="3375" x14ac:dyDescent="0.45"/>
    <row r="3376" x14ac:dyDescent="0.45"/>
    <row r="3377" x14ac:dyDescent="0.45"/>
    <row r="3378" x14ac:dyDescent="0.45"/>
    <row r="3379" x14ac:dyDescent="0.45"/>
    <row r="3380" x14ac:dyDescent="0.45"/>
    <row r="3381" x14ac:dyDescent="0.45"/>
    <row r="3382" x14ac:dyDescent="0.45"/>
    <row r="3383" x14ac:dyDescent="0.45"/>
    <row r="3384" x14ac:dyDescent="0.45"/>
    <row r="3385" x14ac:dyDescent="0.45"/>
    <row r="3386" x14ac:dyDescent="0.45"/>
    <row r="3387" x14ac:dyDescent="0.45"/>
    <row r="3388" x14ac:dyDescent="0.45"/>
    <row r="3389" x14ac:dyDescent="0.45"/>
    <row r="3390" x14ac:dyDescent="0.45"/>
    <row r="3391" x14ac:dyDescent="0.45"/>
    <row r="3392" x14ac:dyDescent="0.45"/>
    <row r="3393" x14ac:dyDescent="0.45"/>
    <row r="3394" x14ac:dyDescent="0.45"/>
    <row r="3395" x14ac:dyDescent="0.45"/>
    <row r="3396" x14ac:dyDescent="0.45"/>
    <row r="3397" x14ac:dyDescent="0.45"/>
    <row r="3398" x14ac:dyDescent="0.45"/>
    <row r="3399" x14ac:dyDescent="0.45"/>
    <row r="3400" x14ac:dyDescent="0.45"/>
    <row r="3401" x14ac:dyDescent="0.45"/>
    <row r="3402" x14ac:dyDescent="0.45"/>
    <row r="3403" x14ac:dyDescent="0.45"/>
    <row r="3404" x14ac:dyDescent="0.45"/>
    <row r="3405" x14ac:dyDescent="0.45"/>
    <row r="3406" x14ac:dyDescent="0.45"/>
    <row r="3407" x14ac:dyDescent="0.45"/>
    <row r="3408" x14ac:dyDescent="0.45"/>
    <row r="3409" x14ac:dyDescent="0.45"/>
    <row r="3410" x14ac:dyDescent="0.45"/>
    <row r="3411" x14ac:dyDescent="0.45"/>
    <row r="3412" x14ac:dyDescent="0.45"/>
    <row r="3413" x14ac:dyDescent="0.45"/>
    <row r="3414" x14ac:dyDescent="0.45"/>
    <row r="3415" x14ac:dyDescent="0.45"/>
    <row r="3416" x14ac:dyDescent="0.45"/>
    <row r="3417" x14ac:dyDescent="0.45"/>
    <row r="3418" x14ac:dyDescent="0.45"/>
    <row r="3419" x14ac:dyDescent="0.45"/>
    <row r="3420" x14ac:dyDescent="0.45"/>
    <row r="3421" x14ac:dyDescent="0.45"/>
    <row r="3422" x14ac:dyDescent="0.45"/>
    <row r="3423" x14ac:dyDescent="0.45"/>
    <row r="3424" x14ac:dyDescent="0.45"/>
    <row r="3425" x14ac:dyDescent="0.45"/>
    <row r="3426" x14ac:dyDescent="0.45"/>
    <row r="3427" x14ac:dyDescent="0.45"/>
    <row r="3428" x14ac:dyDescent="0.45"/>
    <row r="3429" x14ac:dyDescent="0.45"/>
    <row r="3430" x14ac:dyDescent="0.45"/>
    <row r="3431" x14ac:dyDescent="0.45"/>
    <row r="3432" x14ac:dyDescent="0.45"/>
    <row r="3433" x14ac:dyDescent="0.45"/>
    <row r="3434" x14ac:dyDescent="0.45"/>
    <row r="3435" x14ac:dyDescent="0.45"/>
    <row r="3436" x14ac:dyDescent="0.45"/>
    <row r="3437" x14ac:dyDescent="0.45"/>
    <row r="3438" x14ac:dyDescent="0.45"/>
    <row r="3439" x14ac:dyDescent="0.45"/>
    <row r="3440" x14ac:dyDescent="0.45"/>
    <row r="3441" x14ac:dyDescent="0.45"/>
    <row r="3442" x14ac:dyDescent="0.45"/>
    <row r="3443" x14ac:dyDescent="0.45"/>
    <row r="3444" x14ac:dyDescent="0.45"/>
    <row r="3445" x14ac:dyDescent="0.45"/>
    <row r="3446" x14ac:dyDescent="0.45"/>
    <row r="3447" x14ac:dyDescent="0.45"/>
    <row r="3448" x14ac:dyDescent="0.45"/>
    <row r="3449" x14ac:dyDescent="0.45"/>
    <row r="3450" x14ac:dyDescent="0.45"/>
    <row r="3451" x14ac:dyDescent="0.45"/>
    <row r="3452" x14ac:dyDescent="0.45"/>
    <row r="3453" x14ac:dyDescent="0.45"/>
    <row r="3454" x14ac:dyDescent="0.45"/>
    <row r="3455" x14ac:dyDescent="0.45"/>
    <row r="3456" x14ac:dyDescent="0.45"/>
    <row r="3457" x14ac:dyDescent="0.45"/>
    <row r="3458" x14ac:dyDescent="0.45"/>
    <row r="3459" x14ac:dyDescent="0.45"/>
    <row r="3460" x14ac:dyDescent="0.45"/>
    <row r="3461" x14ac:dyDescent="0.45"/>
    <row r="3462" x14ac:dyDescent="0.45"/>
    <row r="3463" x14ac:dyDescent="0.45"/>
    <row r="3464" x14ac:dyDescent="0.45"/>
    <row r="3465" x14ac:dyDescent="0.45"/>
    <row r="3466" x14ac:dyDescent="0.45"/>
    <row r="3467" x14ac:dyDescent="0.45"/>
    <row r="3468" x14ac:dyDescent="0.45"/>
    <row r="3469" x14ac:dyDescent="0.45"/>
    <row r="3470" x14ac:dyDescent="0.45"/>
    <row r="3471" x14ac:dyDescent="0.45"/>
    <row r="3472" x14ac:dyDescent="0.45"/>
    <row r="3473" x14ac:dyDescent="0.45"/>
    <row r="3474" x14ac:dyDescent="0.45"/>
    <row r="3475" x14ac:dyDescent="0.45"/>
    <row r="3487" x14ac:dyDescent="0.45"/>
    <row r="3488" x14ac:dyDescent="0.45"/>
    <row r="3489" x14ac:dyDescent="0.45"/>
    <row r="3490" x14ac:dyDescent="0.45"/>
    <row r="3491" x14ac:dyDescent="0.45"/>
    <row r="3492" x14ac:dyDescent="0.45"/>
    <row r="3493" x14ac:dyDescent="0.45"/>
    <row r="3494" x14ac:dyDescent="0.45"/>
    <row r="3495" x14ac:dyDescent="0.45"/>
    <row r="3496" x14ac:dyDescent="0.45"/>
    <row r="3497" x14ac:dyDescent="0.45"/>
    <row r="3498" x14ac:dyDescent="0.45"/>
    <row r="3499" x14ac:dyDescent="0.45"/>
  </sheetData>
  <sheetProtection algorithmName="SHA-512" hashValue="+5oeN8ldDO1LtVj5+M3vN8UYpxp710uJv6IFiuPOKvnSfG/axLpiq/fsi3jZxKDuoEHMntmCFMcNZzyfTazkBQ==" saltValue="L9Cg72e/wnyN9HhnsaNOXA==" spinCount="100000" sheet="1" objects="1" scenarios="1"/>
  <mergeCells count="2">
    <mergeCell ref="B376:C376"/>
    <mergeCell ref="A4:D4"/>
  </mergeCells>
  <phoneticPr fontId="23" type="noConversion"/>
  <pageMargins left="0.7" right="0.7" top="0.75" bottom="0.75" header="0.3" footer="0.3"/>
  <pageSetup paperSize="9" scale="46" orientation="portrait" r:id="rId1"/>
  <headerFooter>
    <oddHeader>&amp;R&amp;"Segoe UI Light,Bold"As and When Contract
Electrical Works 2024</oddHeader>
    <oddFooter>&amp;L&amp;"Segoe UI Light,Bold"Automotive Industry Development Centre&amp;R&amp;"Segoe UI Light,Regular"&amp;P</oddFooter>
  </headerFooter>
  <rowBreaks count="6" manualBreakCount="6">
    <brk id="59" max="6" man="1"/>
    <brk id="130" max="6" man="1"/>
    <brk id="218" max="6" man="1"/>
    <brk id="268" max="6" man="1"/>
    <brk id="329" max="6" man="1"/>
    <brk id="35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A&amp;W BoQ</vt:lpstr>
      <vt:lpstr>'A&amp;W 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Ondo</dc:creator>
  <cp:lastModifiedBy>Marvel Raphulu</cp:lastModifiedBy>
  <cp:lastPrinted>2024-10-30T12:32:12Z</cp:lastPrinted>
  <dcterms:created xsi:type="dcterms:W3CDTF">2020-07-21T13:53:14Z</dcterms:created>
  <dcterms:modified xsi:type="dcterms:W3CDTF">2024-12-02T14:05:32Z</dcterms:modified>
</cp:coreProperties>
</file>